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C954BC2B-C482-4161-AFDE-64BA6B094292}" xr6:coauthVersionLast="47" xr6:coauthVersionMax="47" xr10:uidLastSave="{00000000-0000-0000-0000-000000000000}"/>
  <bookViews>
    <workbookView xWindow="1275" yWindow="-120" windowWidth="27645" windowHeight="16440"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E34" i="10"/>
  <c r="BW34" i="10" s="1"/>
  <c r="BW35" i="10" s="1"/>
  <c r="BW36" i="10" s="1"/>
  <c r="BW37" i="10" s="1"/>
  <c r="BW38" i="10" s="1"/>
  <c r="BW39" i="10" l="1"/>
  <c r="BW40" i="10" s="1"/>
  <c r="BW41" i="10" s="1"/>
  <c r="BW42" i="10" s="1"/>
  <c r="BW43" i="10" s="1"/>
  <c r="CO34" i="10" l="1"/>
</calcChain>
</file>

<file path=xl/sharedStrings.xml><?xml version="1.0" encoding="utf-8"?>
<sst xmlns="http://schemas.openxmlformats.org/spreadsheetml/2006/main" count="1175" uniqueCount="610">
  <si>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</si>
  <si>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</si>
  <si>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</si>
  <si>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</si>
  <si>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</si>
  <si>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</si>
  <si>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</si>
  <si>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</si>
  <si>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</si>
  <si>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</si>
  <si>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</si>
  <si>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</si>
  <si>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</si>
  <si>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</si>
  <si>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</si>
  <si>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</si>
  <si>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</si>
  <si>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</si>
  <si>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</si>
  <si>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</si>
  <si>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</si>
  <si>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</si>
  <si>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</si>
  <si>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</si>
  <si>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</si>
  <si>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</si>
  <si>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</si>
  <si>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</si>
  <si>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</si>
  <si>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</si>
  <si>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</si>
  <si>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</si>
  <si>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</si>
  <si>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</si>
  <si>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</si>
  <si>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</si>
  <si>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</si>
  <si>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</si>
  <si>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</si>
  <si>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</si>
  <si>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</si>
  <si>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</si>
  <si>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</si>
  <si>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</si>
  <si>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</si>
  <si>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</si>
  <si>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</si>
  <si>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</si>
  <si>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</si>
  <si>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</si>
  <si>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</si>
  <si>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</si>
  <si>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</si>
  <si>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</si>
  <si>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</si>
  <si>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</si>
  <si>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</si>
  <si>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</si>
  <si>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</si>
  <si>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</si>
  <si>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</si>
  <si>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</si>
  <si>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</si>
  <si>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</si>
  <si>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</si>
  <si>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</si>
  <si>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</si>
  <si>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</si>
  <si>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</si>
  <si>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</si>
  <si>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</si>
  <si>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</si>
  <si>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</si>
  <si>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</si>
  <si>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</si>
  <si>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</si>
  <si>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</si>
  <si>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</si>
  <si>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</si>
  <si>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</si>
  <si>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</si>
  <si>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</si>
  <si>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</si>
  <si>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</si>
  <si>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</si>
  <si>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</si>
  <si>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</si>
  <si>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</si>
  <si>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</si>
  <si>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</si>
  <si>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</si>
  <si>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</si>
  <si>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</si>
  <si>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</si>
  <si>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</si>
  <si>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</si>
  <si>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</si>
  <si>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</si>
  <si>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</si>
  <si>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</si>
  <si>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</si>
  <si>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</si>
  <si>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</si>
  <si>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</si>
  <si>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</si>
  <si>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</si>
  <si>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</si>
  <si>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</si>
  <si>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</si>
  <si>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</si>
  <si>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</si>
  <si>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</si>
  <si>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</si>
  <si>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</si>
  <si>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</si>
  <si>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</si>
  <si>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</si>
  <si>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</si>
  <si>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</si>
  <si>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</si>
  <si>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</si>
  <si>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</si>
  <si>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</si>
  <si>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</si>
  <si>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</si>
  <si>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</si>
  <si>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</si>
  <si>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</si>
  <si>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</si>
  <si>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</si>
  <si>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</si>
  <si>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</si>
  <si>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</si>
  <si>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</si>
  <si>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</si>
  <si>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</si>
  <si>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</si>
  <si>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</si>
  <si>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</si>
  <si>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</si>
  <si>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</si>
  <si>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</si>
  <si>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</si>
  <si>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</si>
  <si>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</si>
  <si>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</si>
  <si>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</si>
  <si>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</si>
  <si>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</si>
  <si>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</si>
  <si>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</si>
  <si>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</si>
  <si>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</si>
  <si>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</si>
  <si>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</si>
  <si>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</si>
  <si>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</si>
  <si>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</si>
  <si>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</si>
  <si>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</si>
  <si>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</si>
  <si>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</si>
  <si>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</si>
  <si>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</si>
  <si>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</si>
  <si>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</si>
  <si>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</si>
  <si>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</si>
  <si>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</si>
  <si>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</si>
  <si>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</si>
  <si>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</si>
  <si>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</si>
  <si>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</si>
  <si>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</si>
  <si>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</si>
  <si>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</si>
  <si>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</si>
  <si>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</si>
  <si>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</si>
  <si>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</si>
  <si>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</si>
  <si>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</si>
  <si>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</si>
  <si>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</si>
  <si>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</si>
  <si>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</si>
  <si>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</si>
  <si>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</si>
  <si>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</si>
  <si>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</si>
  <si>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</si>
  <si>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</si>
  <si>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</si>
  <si>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</si>
  <si>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</si>
  <si>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</si>
  <si>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</si>
  <si>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</si>
  <si>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</si>
  <si>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</si>
  <si>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</si>
  <si>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</si>
  <si>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</si>
  <si>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</si>
  <si>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</si>
  <si>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</si>
  <si>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</si>
  <si>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</si>
  <si>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</si>
  <si>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</si>
  <si>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</si>
  <si>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</si>
  <si>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</si>
  <si>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</si>
  <si>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長崎県波佐見町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</si>
  <si>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</si>
  <si>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</si>
  <si>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</si>
  <si>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</si>
  <si>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</si>
  <si>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</si>
  <si>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</si>
  <si>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</si>
  <si>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</si>
  <si>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</si>
  <si>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</si>
  <si>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</si>
  <si>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</si>
  <si>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</si>
  <si>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</si>
  <si>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</si>
  <si>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</si>
  <si>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</si>
  <si>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</si>
  <si>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</si>
  <si>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</si>
  <si>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</si>
  <si>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</si>
  <si>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</si>
  <si>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</si>
  <si>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</si>
  <si>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</si>
  <si>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</si>
  <si>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</si>
  <si>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</si>
  <si>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</si>
  <si>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</si>
  <si>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</si>
  <si>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</si>
  <si>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</si>
  <si>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</si>
  <si>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</si>
  <si>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</si>
  <si>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</si>
  <si>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</si>
  <si>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</si>
  <si>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</si>
  <si>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</si>
  <si>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</si>
  <si>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</si>
  <si>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</si>
  <si>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</si>
  <si>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</si>
  <si>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</si>
  <si>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</si>
  <si>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</si>
  <si>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</si>
  <si>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</si>
  <si>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</si>
  <si>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</si>
  <si>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</si>
  <si>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</si>
  <si>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</si>
  <si>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</si>
  <si>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</si>
  <si>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</si>
  <si>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</si>
  <si>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</si>
  <si>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</si>
  <si>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</si>
  <si>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</si>
  <si>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</si>
  <si>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</si>
  <si>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</si>
  <si>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</si>
  <si>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</si>
  <si>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</si>
  <si>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</si>
  <si>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</si>
  <si>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</si>
  <si>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</si>
  <si>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</si>
  <si>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</si>
  <si>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</si>
  <si>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</si>
  <si>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</si>
  <si>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</si>
  <si>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</si>
  <si>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</si>
  <si>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</si>
  <si>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</si>
  <si>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</si>
  <si>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</si>
  <si>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</si>
  <si>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</si>
  <si>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</si>
  <si>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</si>
  <si>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</si>
  <si>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</si>
  <si>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</si>
  <si>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</si>
  <si>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</si>
  <si>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</si>
  <si>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</si>
  <si>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</si>
  <si>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</si>
  <si>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</si>
  <si>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</si>
  <si>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</si>
  <si>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</si>
  <si>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</si>
  <si>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</si>
  <si>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</si>
  <si>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</si>
  <si>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</si>
  <si>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</si>
  <si>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</si>
  <si>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</si>
  <si>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</si>
  <si>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</si>
  <si>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</si>
  <si>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</si>
  <si>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</si>
  <si>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</si>
  <si>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</si>
  <si>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</si>
  <si>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</si>
  <si>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</si>
  <si>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</si>
  <si>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</si>
  <si>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</si>
  <si>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</si>
  <si>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</si>
  <si>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</si>
  <si>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</si>
  <si>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</si>
  <si>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</si>
  <si>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</si>
  <si>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</si>
  <si>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</si>
  <si>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</si>
  <si>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</si>
  <si>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</si>
  <si>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</si>
  <si>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</si>
  <si>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</si>
  <si>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</si>
  <si>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</si>
  <si>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</si>
  <si>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</si>
  <si>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</si>
  <si>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</si>
  <si>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</si>
  <si>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</si>
  <si>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</si>
  <si>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</si>
  <si>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</si>
  <si>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</si>
  <si>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長崎県波佐見町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</si>
  <si>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</si>
  <si>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</si>
  <si>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</si>
  <si>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</si>
  <si>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</si>
  <si>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</si>
  <si>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</si>
  <si>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</si>
  <si>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</si>
  <si>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</si>
  <si>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</si>
  <si>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</si>
  <si>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</si>
  <si>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</si>
  <si>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</si>
  <si>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</si>
  <si>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</si>
  <si>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</si>
  <si>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</si>
  <si>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</si>
  <si>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</si>
  <si>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</si>
  <si>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</si>
  <si>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</si>
  <si>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</si>
  <si>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</si>
  <si>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</si>
  <si>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</si>
  <si>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</si>
  <si>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</si>
  <si>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</si>
  <si>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</si>
  <si>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</si>
  <si>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</si>
  <si>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</si>
  <si>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</si>
  <si>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</si>
  <si>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</si>
  <si>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</si>
  <si>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</si>
  <si>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</si>
  <si>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</si>
  <si>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</si>
  <si>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</si>
  <si>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</si>
  <si>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</si>
  <si>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</si>
  <si>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</si>
  <si>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</si>
  <si>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</si>
  <si>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</si>
  <si>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</si>
  <si>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</si>
  <si>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</si>
  <si>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</si>
  <si>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</si>
  <si>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</si>
  <si>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</si>
  <si>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</si>
  <si>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</si>
  <si>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</si>
  <si>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</si>
  <si>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</si>
  <si>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</si>
  <si>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</si>
  <si>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</si>
  <si>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</si>
  <si>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</si>
  <si>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</si>
  <si>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</si>
  <si>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</si>
  <si>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</si>
  <si>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</si>
  <si>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</si>
  <si>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</si>
  <si>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</si>
  <si>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</si>
  <si>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</si>
  <si>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</si>
  <si>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</si>
  <si>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</si>
  <si>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</si>
  <si>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</si>
  <si>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</si>
  <si>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</si>
  <si>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</si>
  <si>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</si>
  <si>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</si>
  <si>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</si>
  <si>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</si>
  <si>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</si>
  <si>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</si>
  <si>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</si>
  <si>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</si>
  <si>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</si>
  <si>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</si>
  <si>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</si>
  <si>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</si>
  <si>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</si>
  <si>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</si>
  <si>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</si>
  <si>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</si>
  <si>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</si>
  <si>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</si>
  <si>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</si>
  <si>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工業用水道事業会計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</si>
  <si>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</si>
  <si>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</si>
  <si>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</si>
  <si>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</si>
  <si>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</si>
  <si>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</si>
  <si>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</si>
  <si>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</si>
  <si>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</si>
  <si>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</si>
  <si>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</si>
  <si>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</si>
  <si>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</si>
  <si>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</si>
  <si>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</si>
  <si>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</si>
  <si>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</si>
  <si>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</si>
  <si>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</si>
  <si>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</si>
  <si>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</si>
  <si>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</si>
  <si>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</si>
  <si>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</si>
  <si>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</si>
  <si>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</si>
  <si>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</si>
  <si>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</si>
  <si>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</si>
  <si>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</si>
  <si>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</si>
  <si>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</si>
  <si>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</si>
  <si>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</si>
  <si>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</si>
  <si>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</si>
  <si>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</si>
  <si>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</si>
  <si>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</si>
  <si>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</si>
  <si>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</si>
  <si>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</si>
  <si>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</si>
  <si>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</si>
  <si>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</si>
  <si>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</si>
  <si>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</si>
  <si>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</si>
  <si>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</si>
  <si>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</si>
  <si>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</si>
  <si>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</si>
  <si>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</si>
  <si>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</si>
  <si>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</si>
  <si>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</si>
  <si>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</si>
  <si>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</si>
  <si>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</si>
  <si>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</si>
  <si>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</si>
  <si>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</si>
  <si>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</si>
  <si>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</si>
  <si>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</si>
  <si>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</si>
  <si>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</si>
  <si>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</si>
  <si>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</si>
  <si>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</si>
  <si>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</si>
  <si>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</si>
  <si>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</si>
  <si>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</si>
  <si>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</si>
  <si>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</si>
  <si>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</si>
  <si>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</si>
  <si>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</si>
  <si>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</si>
  <si>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</si>
  <si>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</si>
  <si>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</si>
  <si>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</si>
  <si>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</si>
  <si>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</si>
  <si>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</si>
  <si>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0.18</t>
  </si>
  <si>
    <t>▲ 0.47</t>
  </si>
  <si>
    <t>▲ 0.60</t>
  </si>
  <si>
    <t>上水道事業会計</t>
  </si>
  <si>
    <t>工業用水道事業会計</t>
  </si>
  <si>
    <t>介護保険事業特別会計</t>
  </si>
  <si>
    <t>国民健康保険事業特別会計</t>
  </si>
  <si>
    <t>一般会計</t>
  </si>
  <si>
    <t>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</si>
  <si>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</si>
  <si>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</si>
  <si>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</si>
  <si>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</si>
  <si>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</si>
  <si>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</si>
  <si>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</si>
  <si>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</si>
  <si>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</si>
  <si>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東彼地区保健福祉組合（一般会計）</t>
    <rPh sb="0" eb="2">
      <t>トウヒ</t>
    </rPh>
    <rPh sb="2" eb="4">
      <t>チク</t>
    </rPh>
    <rPh sb="4" eb="6">
      <t>ホケン</t>
    </rPh>
    <rPh sb="6" eb="8">
      <t>フクシ</t>
    </rPh>
    <rPh sb="8" eb="10">
      <t>クミアイ</t>
    </rPh>
    <rPh sb="11" eb="13">
      <t>イッパン</t>
    </rPh>
    <rPh sb="13" eb="15">
      <t>カイケイ</t>
    </rPh>
    <phoneticPr fontId="2"/>
  </si>
  <si>
    <t>　〃　介護保険会計（サービス認定）</t>
    <rPh sb="3" eb="5">
      <t>カイゴ</t>
    </rPh>
    <rPh sb="5" eb="7">
      <t>ホケン</t>
    </rPh>
    <rPh sb="7" eb="9">
      <t>カイケイ</t>
    </rPh>
    <rPh sb="14" eb="16">
      <t>ニンテイ</t>
    </rPh>
    <phoneticPr fontId="2"/>
  </si>
  <si>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</si>
  <si>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　〃　　　　　　　　　　　（事業会計）</t>
    <rPh sb="14" eb="16">
      <t>ジギョウ</t>
    </rPh>
    <rPh sb="16" eb="18">
      <t>カイケイ</t>
    </rPh>
    <phoneticPr fontId="2"/>
  </si>
  <si>
    <t>長崎県林業公社</t>
    <rPh sb="0" eb="7">
      <t>ナガサキケンリンギョウコウシャ</t>
    </rPh>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</si>
  <si>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</si>
  <si>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</si>
  <si>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　〃　（市町村会館管理事業特別会計）</t>
    <rPh sb="4" eb="7">
      <t>シチョウソン</t>
    </rPh>
    <rPh sb="7" eb="9">
      <t>カイカン</t>
    </rPh>
    <rPh sb="9" eb="11">
      <t>カンリ</t>
    </rPh>
    <rPh sb="11" eb="13">
      <t>ジギョウ</t>
    </rPh>
    <rPh sb="13" eb="15">
      <t>トクベツ</t>
    </rPh>
    <rPh sb="15" eb="17">
      <t>カイケイ</t>
    </rPh>
    <phoneticPr fontId="2"/>
  </si>
  <si>
    <t>　〃　（市町村会館馬町別館管理事業特別会計）</t>
    <rPh sb="4" eb="7">
      <t>シチョウソン</t>
    </rPh>
    <rPh sb="7" eb="9">
      <t>カイカン</t>
    </rPh>
    <rPh sb="9" eb="10">
      <t>ウマ</t>
    </rPh>
    <rPh sb="10" eb="11">
      <t>マチ</t>
    </rPh>
    <rPh sb="11" eb="13">
      <t>ベッカン</t>
    </rPh>
    <rPh sb="13" eb="15">
      <t>カンリ</t>
    </rPh>
    <rPh sb="15" eb="17">
      <t>ジギョウ</t>
    </rPh>
    <rPh sb="17" eb="19">
      <t>トクベツ</t>
    </rPh>
    <rPh sb="19" eb="21">
      <t>カイケイ</t>
    </rPh>
    <phoneticPr fontId="2"/>
  </si>
  <si>
    <t>　〃　（公平委員会事業特別会計）</t>
    <rPh sb="4" eb="6">
      <t>コウヘイ</t>
    </rPh>
    <rPh sb="6" eb="9">
      <t>イインカイ</t>
    </rPh>
    <rPh sb="9" eb="11">
      <t>ジギョウ</t>
    </rPh>
    <rPh sb="11" eb="13">
      <t>トクベツ</t>
    </rPh>
    <rPh sb="13" eb="15">
      <t>カイケイ</t>
    </rPh>
    <phoneticPr fontId="2"/>
  </si>
  <si>
    <t>　〃　（行政不服審査会事業特別会計）</t>
    <rPh sb="4" eb="6">
      <t>ギョウセイ</t>
    </rPh>
    <rPh sb="6" eb="8">
      <t>フフク</t>
    </rPh>
    <rPh sb="8" eb="10">
      <t>シンサ</t>
    </rPh>
    <rPh sb="10" eb="11">
      <t>カイ</t>
    </rPh>
    <rPh sb="11" eb="13">
      <t>ジギョウ</t>
    </rPh>
    <rPh sb="13" eb="15">
      <t>トクベツ</t>
    </rPh>
    <rPh sb="15" eb="17">
      <t>カイケイ</t>
    </rPh>
    <phoneticPr fontId="2"/>
  </si>
  <si>
    <t>　〃　（交通災害共済事業特別会計）</t>
    <rPh sb="4" eb="6">
      <t>コウツウ</t>
    </rPh>
    <rPh sb="6" eb="8">
      <t>サイガイ</t>
    </rPh>
    <rPh sb="8" eb="10">
      <t>キョウサイ</t>
    </rPh>
    <rPh sb="10" eb="12">
      <t>ジギョウ</t>
    </rPh>
    <rPh sb="12" eb="14">
      <t>トクベツ</t>
    </rPh>
    <rPh sb="14" eb="16">
      <t>カイケイ</t>
    </rPh>
    <phoneticPr fontId="2"/>
  </si>
  <si>
    <t>ふるさとづくり応援基金</t>
    <rPh sb="7" eb="9">
      <t>オウエン</t>
    </rPh>
    <rPh sb="9" eb="11">
      <t>キキン</t>
    </rPh>
    <phoneticPr fontId="5"/>
  </si>
  <si>
    <t>庁舎建設基金</t>
    <rPh sb="0" eb="2">
      <t>チョウシャ</t>
    </rPh>
    <rPh sb="2" eb="4">
      <t>ケンセツ</t>
    </rPh>
    <rPh sb="4" eb="6">
      <t>キキン</t>
    </rPh>
    <phoneticPr fontId="5"/>
  </si>
  <si>
    <t>下水道事業基金</t>
    <rPh sb="0" eb="3">
      <t>ゲスイドウ</t>
    </rPh>
    <rPh sb="3" eb="5">
      <t>ジギョウ</t>
    </rPh>
    <rPh sb="5" eb="7">
      <t>キキン</t>
    </rPh>
    <phoneticPr fontId="5"/>
  </si>
  <si>
    <t>教育施設整備基金</t>
    <rPh sb="0" eb="2">
      <t>キョウイク</t>
    </rPh>
    <rPh sb="2" eb="4">
      <t>シセツ</t>
    </rPh>
    <rPh sb="4" eb="6">
      <t>セイビ</t>
    </rPh>
    <rPh sb="6" eb="8">
      <t>キキン</t>
    </rPh>
    <phoneticPr fontId="5"/>
  </si>
  <si>
    <t>地域福祉基金</t>
    <rPh sb="0" eb="2">
      <t>チイキ</t>
    </rPh>
    <rPh sb="2" eb="4">
      <t>フクシ</t>
    </rPh>
    <rPh sb="4" eb="6">
      <t>キキン</t>
    </rPh>
    <phoneticPr fontId="5"/>
  </si>
  <si>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</si>
  <si>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</si>
  <si>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</si>
  <si>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H30：9.9％、R1：－（将来負担なし）、R2：－（将来負担なし）、R3：－（将来負担なし）、R4：－（将来負担なし）となっており、類似団体と比べ、低い水準で推移している。すでに述べたとおり、繰上償還や交付税措置のない起債を極力行わないなどの財政見直しを徹底してきたことによる。
　ただしこの方針により、ハード面への投資が縮小されており、減価償却率が高く、施設の老朽化が進んだ状態となっているといえる。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</si>
  <si>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</si>
  <si>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</si>
  <si>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</si>
  <si>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</si>
  <si>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</si>
  <si>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</si>
  <si>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よりもわずかに高い水準で推移しているが、年度間の償還額を超えない地方債発行を継続することで起債残高は減少傾向にあり、10.5％→9.9％→9.1％→8.2％→8.1％と安定的に推移しているといえる。また、将来負担比率は類似団体よりも低い水準であり、現時点での財政規模に対する負債の割合が低い状態にある。
　しかし今後、進捗している老朽化に対応する投資や庁舎の建替えや東彼地区保健福祉組合のごみ処理施設の償還などにより、多額の起債や基金の取崩しが想定されており、いずれの数値においても悪化していく可能性が高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</si>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</sst>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09C58A-FF63-4DCA-8972-8C6C42A959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97758</c:v>
                </c:pt>
                <c:pt idx="4">
                  <c:v>91338</c:v>
                </c:pt>
              </c:numCache>
            </c:numRef>
          </c:val>
          <c:smooth val="0"/>
          <c:extLst>
            <c:ext xmlns:c16="http://schemas.microsoft.com/office/drawing/2014/chart" uri="{C3380CC4-5D6E-409C-BE32-E72D297353CC}">
              <c16:uniqueId val="{00000000-9E56-433C-873F-D092064B62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52497</c:v>
                </c:pt>
                <c:pt idx="1">
                  <c:v>72041</c:v>
                </c:pt>
                <c:pt idx="2">
                  <c:v>107232</c:v>
                </c:pt>
                <c:pt idx="3">
                  <c:v>77373</c:v>
                </c:pt>
                <c:pt idx="4">
                  <c:v>121218</c:v>
                </c:pt>
              </c:numCache>
            </c:numRef>
          </c:val>
          <c:smooth val="0"/>
          <c:extLst>
            <c:ext xmlns:c16="http://schemas.microsoft.com/office/drawing/2014/chart" uri="{C3380CC4-5D6E-409C-BE32-E72D297353CC}">
              <c16:uniqueId val="{00000001-9E56-433C-873F-D092064B62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1.95</c:v>
                </c:pt>
                <c:pt idx="1">
                  <c:v>2.52</c:v>
                </c:pt>
                <c:pt idx="2">
                  <c:v>1.94</c:v>
                </c:pt>
                <c:pt idx="3">
                  <c:v>1.18</c:v>
                </c:pt>
                <c:pt idx="4">
                  <c:v>0.93</c:v>
                </c:pt>
              </c:numCache>
            </c:numRef>
          </c:val>
          <c:extLst>
            <c:ext xmlns:c16="http://schemas.microsoft.com/office/drawing/2014/chart" uri="{C3380CC4-5D6E-409C-BE32-E72D297353CC}">
              <c16:uniqueId val="{00000000-DF24-442D-A505-996D8145F9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16.38</c:v>
                </c:pt>
                <c:pt idx="1">
                  <c:v>17.39</c:v>
                </c:pt>
                <c:pt idx="2">
                  <c:v>16.89</c:v>
                </c:pt>
                <c:pt idx="3">
                  <c:v>15.91</c:v>
                </c:pt>
                <c:pt idx="4">
                  <c:v>21.63</c:v>
                </c:pt>
              </c:numCache>
            </c:numRef>
          </c:val>
          <c:extLst>
            <c:ext xmlns:c16="http://schemas.microsoft.com/office/drawing/2014/chart" uri="{C3380CC4-5D6E-409C-BE32-E72D297353CC}">
              <c16:uniqueId val="{00000001-DF24-442D-A505-996D8145F9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-0.18</c:v>
                </c:pt>
                <c:pt idx="1">
                  <c:v>1.89</c:v>
                </c:pt>
                <c:pt idx="2">
                  <c:v>-0.47</c:v>
                </c:pt>
                <c:pt idx="3">
                  <c:v>-0.6</c:v>
                </c:pt>
                <c:pt idx="4">
                  <c:v>5.0999999999999996</c:v>
                </c:pt>
              </c:numCache>
            </c:numRef>
          </c:val>
          <c:smooth val="0"/>
          <c:extLst>
            <c:ext xmlns:c16="http://schemas.microsoft.com/office/drawing/2014/chart" uri="{C3380CC4-5D6E-409C-BE32-E72D297353CC}">
              <c16:uniqueId val="{00000002-DF24-442D-A505-996D8145F9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CF-4E12-B3D4-29C5E8A563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CF-4E12-B3D4-29C5E8A563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CF-4E12-B3D4-29C5E8A5639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0.11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09CF-4E12-B3D4-29C5E8A56392}"/>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09CF-4E12-B3D4-29C5E8A5639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1.94</c:v>
                </c:pt>
                <c:pt idx="2">
                  <c:v>#N/A</c:v>
                </c:pt>
                <c:pt idx="3">
                  <c:v>2.5099999999999998</c:v>
                </c:pt>
                <c:pt idx="4">
                  <c:v>#N/A</c:v>
                </c:pt>
                <c:pt idx="5">
                  <c:v>1.93</c:v>
                </c:pt>
                <c:pt idx="6">
                  <c:v>#N/A</c:v>
                </c:pt>
                <c:pt idx="7">
                  <c:v>1.18</c:v>
                </c:pt>
                <c:pt idx="8">
                  <c:v>#N/A</c:v>
                </c:pt>
                <c:pt idx="9">
                  <c:v>0.93</c:v>
                </c:pt>
              </c:numCache>
            </c:numRef>
          </c:val>
          <c:extLst>
            <c:ext xmlns:c16="http://schemas.microsoft.com/office/drawing/2014/chart" uri="{C3380CC4-5D6E-409C-BE32-E72D297353CC}">
              <c16:uniqueId val="{00000005-09CF-4E12-B3D4-29C5E8A5639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2.14</c:v>
                </c:pt>
                <c:pt idx="2">
                  <c:v>#N/A</c:v>
                </c:pt>
                <c:pt idx="3">
                  <c:v>1.33</c:v>
                </c:pt>
                <c:pt idx="4">
                  <c:v>#N/A</c:v>
                </c:pt>
                <c:pt idx="5">
                  <c:v>0.89</c:v>
                </c:pt>
                <c:pt idx="6">
                  <c:v>#N/A</c:v>
                </c:pt>
                <c:pt idx="7">
                  <c:v>1.47</c:v>
                </c:pt>
                <c:pt idx="8">
                  <c:v>#N/A</c:v>
                </c:pt>
                <c:pt idx="9">
                  <c:v>1.4</c:v>
                </c:pt>
              </c:numCache>
            </c:numRef>
          </c:val>
          <c:extLst>
            <c:ext xmlns:c16="http://schemas.microsoft.com/office/drawing/2014/chart" uri="{C3380CC4-5D6E-409C-BE32-E72D297353CC}">
              <c16:uniqueId val="{00000006-09CF-4E12-B3D4-29C5E8A5639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1.1299999999999999</c:v>
                </c:pt>
                <c:pt idx="2">
                  <c:v>#N/A</c:v>
                </c:pt>
                <c:pt idx="3">
                  <c:v>0.71</c:v>
                </c:pt>
                <c:pt idx="4">
                  <c:v>#N/A</c:v>
                </c:pt>
                <c:pt idx="5">
                  <c:v>1.89</c:v>
                </c:pt>
                <c:pt idx="6">
                  <c:v>#N/A</c:v>
                </c:pt>
                <c:pt idx="7">
                  <c:v>1.79</c:v>
                </c:pt>
                <c:pt idx="8">
                  <c:v>#N/A</c:v>
                </c:pt>
                <c:pt idx="9">
                  <c:v>1.49</c:v>
                </c:pt>
              </c:numCache>
            </c:numRef>
          </c:val>
          <c:extLst>
            <c:ext xmlns:c16="http://schemas.microsoft.com/office/drawing/2014/chart" uri="{C3380CC4-5D6E-409C-BE32-E72D297353CC}">
              <c16:uniqueId val="{00000007-09CF-4E12-B3D4-29C5E8A56392}"/>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1.85</c:v>
                </c:pt>
                <c:pt idx="2">
                  <c:v>#N/A</c:v>
                </c:pt>
                <c:pt idx="3">
                  <c:v>2.0499999999999998</c:v>
                </c:pt>
                <c:pt idx="4">
                  <c:v>#N/A</c:v>
                </c:pt>
                <c:pt idx="5">
                  <c:v>2.2000000000000002</c:v>
                </c:pt>
                <c:pt idx="6">
                  <c:v>#N/A</c:v>
                </c:pt>
                <c:pt idx="7">
                  <c:v>2.2799999999999998</c:v>
                </c:pt>
                <c:pt idx="8">
                  <c:v>#N/A</c:v>
                </c:pt>
                <c:pt idx="9">
                  <c:v>2.56</c:v>
                </c:pt>
              </c:numCache>
            </c:numRef>
          </c:val>
          <c:extLst>
            <c:ext xmlns:c16="http://schemas.microsoft.com/office/drawing/2014/chart" uri="{C3380CC4-5D6E-409C-BE32-E72D297353CC}">
              <c16:uniqueId val="{00000008-09CF-4E12-B3D4-29C5E8A56392}"/>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15.2</c:v>
                </c:pt>
                <c:pt idx="2">
                  <c:v>#N/A</c:v>
                </c:pt>
                <c:pt idx="3">
                  <c:v>15.41</c:v>
                </c:pt>
                <c:pt idx="4">
                  <c:v>#N/A</c:v>
                </c:pt>
                <c:pt idx="5">
                  <c:v>15.91</c:v>
                </c:pt>
                <c:pt idx="6">
                  <c:v>#N/A</c:v>
                </c:pt>
                <c:pt idx="7">
                  <c:v>15.55</c:v>
                </c:pt>
                <c:pt idx="8">
                  <c:v>#N/A</c:v>
                </c:pt>
                <c:pt idx="9">
                  <c:v>16.170000000000002</c:v>
                </c:pt>
              </c:numCache>
            </c:numRef>
          </c:val>
          <c:extLst>
            <c:ext xmlns:c16="http://schemas.microsoft.com/office/drawing/2014/chart" uri="{C3380CC4-5D6E-409C-BE32-E72D297353CC}">
              <c16:uniqueId val="{00000009-09CF-4E12-B3D4-29C5E8A563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501</c:v>
                </c:pt>
                <c:pt idx="5">
                  <c:v>488</c:v>
                </c:pt>
                <c:pt idx="8">
                  <c:v>471</c:v>
                </c:pt>
                <c:pt idx="11">
                  <c:v>468</c:v>
                </c:pt>
                <c:pt idx="14">
                  <c:v>420</c:v>
                </c:pt>
              </c:numCache>
            </c:numRef>
          </c:val>
          <c:extLst>
            <c:ext xmlns:c16="http://schemas.microsoft.com/office/drawing/2014/chart" uri="{C3380CC4-5D6E-409C-BE32-E72D297353CC}">
              <c16:uniqueId val="{00000000-FEC4-40B8-90F0-6511B129D7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C4-40B8-90F0-6511B129D7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C4-40B8-90F0-6511B129D7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C4-40B8-90F0-6511B129D7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182</c:v>
                </c:pt>
                <c:pt idx="3">
                  <c:v>186</c:v>
                </c:pt>
                <c:pt idx="6">
                  <c:v>190</c:v>
                </c:pt>
                <c:pt idx="9">
                  <c:v>191</c:v>
                </c:pt>
                <c:pt idx="12">
                  <c:v>190</c:v>
                </c:pt>
              </c:numCache>
            </c:numRef>
          </c:val>
          <c:extLst>
            <c:ext xmlns:c16="http://schemas.microsoft.com/office/drawing/2014/chart" uri="{C3380CC4-5D6E-409C-BE32-E72D297353CC}">
              <c16:uniqueId val="{00000004-FEC4-40B8-90F0-6511B129D7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C4-40B8-90F0-6511B129D7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C4-40B8-90F0-6511B129D7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648</c:v>
                </c:pt>
                <c:pt idx="3">
                  <c:v>597</c:v>
                </c:pt>
                <c:pt idx="6">
                  <c:v>556</c:v>
                </c:pt>
                <c:pt idx="9">
                  <c:v>552</c:v>
                </c:pt>
                <c:pt idx="12">
                  <c:v>542</c:v>
                </c:pt>
              </c:numCache>
            </c:numRef>
          </c:val>
          <c:extLst>
            <c:ext xmlns:c16="http://schemas.microsoft.com/office/drawing/2014/chart" uri="{C3380CC4-5D6E-409C-BE32-E72D297353CC}">
              <c16:uniqueId val="{00000007-FEC4-40B8-90F0-6511B129D7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295</c:v>
                </c:pt>
                <c:pt idx="5">
                  <c:v>#N/A</c:v>
                </c:pt>
                <c:pt idx="6">
                  <c:v>#N/A</c:v>
                </c:pt>
                <c:pt idx="7">
                  <c:v>275</c:v>
                </c:pt>
                <c:pt idx="8">
                  <c:v>#N/A</c:v>
                </c:pt>
                <c:pt idx="9">
                  <c:v>#N/A</c:v>
                </c:pt>
                <c:pt idx="10">
                  <c:v>275</c:v>
                </c:pt>
                <c:pt idx="11">
                  <c:v>#N/A</c:v>
                </c:pt>
                <c:pt idx="12">
                  <c:v>#N/A</c:v>
                </c:pt>
                <c:pt idx="13">
                  <c:v>312</c:v>
                </c:pt>
                <c:pt idx="14">
                  <c:v>#N/A</c:v>
                </c:pt>
              </c:numCache>
            </c:numRef>
          </c:val>
          <c:smooth val="0"/>
          <c:extLst>
            <c:ext xmlns:c16="http://schemas.microsoft.com/office/drawing/2014/chart" uri="{C3380CC4-5D6E-409C-BE32-E72D297353CC}">
              <c16:uniqueId val="{00000008-FEC4-40B8-90F0-6511B129D7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5384</c:v>
                </c:pt>
                <c:pt idx="5">
                  <c:v>5221</c:v>
                </c:pt>
                <c:pt idx="8">
                  <c:v>5323</c:v>
                </c:pt>
                <c:pt idx="11">
                  <c:v>4869</c:v>
                </c:pt>
                <c:pt idx="14">
                  <c:v>5107</c:v>
                </c:pt>
              </c:numCache>
            </c:numRef>
          </c:val>
          <c:extLst>
            <c:ext xmlns:c16="http://schemas.microsoft.com/office/drawing/2014/chart" uri="{C3380CC4-5D6E-409C-BE32-E72D297353CC}">
              <c16:uniqueId val="{00000000-B954-40EB-9870-17956EF8EB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1072</c:v>
                </c:pt>
                <c:pt idx="5">
                  <c:v>1007</c:v>
                </c:pt>
                <c:pt idx="8">
                  <c:v>942</c:v>
                </c:pt>
                <c:pt idx="11">
                  <c:v>876</c:v>
                </c:pt>
                <c:pt idx="14">
                  <c:v>750</c:v>
                </c:pt>
              </c:numCache>
            </c:numRef>
          </c:val>
          <c:extLst>
            <c:ext xmlns:c16="http://schemas.microsoft.com/office/drawing/2014/chart" uri="{C3380CC4-5D6E-409C-BE32-E72D297353CC}">
              <c16:uniqueId val="{00000001-B954-40EB-9870-17956EF8EB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3993</c:v>
                </c:pt>
                <c:pt idx="5">
                  <c:v>4667</c:v>
                </c:pt>
                <c:pt idx="8">
                  <c:v>5330</c:v>
                </c:pt>
                <c:pt idx="11">
                  <c:v>6034</c:v>
                </c:pt>
                <c:pt idx="14">
                  <c:v>6406</c:v>
                </c:pt>
              </c:numCache>
            </c:numRef>
          </c:val>
          <c:extLst>
            <c:ext xmlns:c16="http://schemas.microsoft.com/office/drawing/2014/chart" uri="{C3380CC4-5D6E-409C-BE32-E72D297353CC}">
              <c16:uniqueId val="{00000002-B954-40EB-9870-17956EF8EB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54-40EB-9870-17956EF8EB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54-40EB-9870-17956EF8EB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c:v>
                </c:pt>
                <c:pt idx="3">
                  <c:v>5</c:v>
                </c:pt>
                <c:pt idx="6">
                  <c:v>5</c:v>
                </c:pt>
                <c:pt idx="9">
                  <c:v>5</c:v>
                </c:pt>
                <c:pt idx="12">
                  <c:v>4</c:v>
                </c:pt>
              </c:numCache>
            </c:numRef>
          </c:val>
          <c:extLst>
            <c:ext xmlns:c16="http://schemas.microsoft.com/office/drawing/2014/chart" uri="{C3380CC4-5D6E-409C-BE32-E72D297353CC}">
              <c16:uniqueId val="{00000005-B954-40EB-9870-17956EF8EB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504</c:v>
                </c:pt>
                <c:pt idx="3">
                  <c:v>514</c:v>
                </c:pt>
                <c:pt idx="6">
                  <c:v>487</c:v>
                </c:pt>
                <c:pt idx="9">
                  <c:v>431</c:v>
                </c:pt>
                <c:pt idx="12">
                  <c:v>453</c:v>
                </c:pt>
              </c:numCache>
            </c:numRef>
          </c:val>
          <c:extLst>
            <c:ext xmlns:c16="http://schemas.microsoft.com/office/drawing/2014/chart" uri="{C3380CC4-5D6E-409C-BE32-E72D297353CC}">
              <c16:uniqueId val="{00000006-B954-40EB-9870-17956EF8EB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1710</c:v>
                </c:pt>
                <c:pt idx="3">
                  <c:v>1678</c:v>
                </c:pt>
                <c:pt idx="6">
                  <c:v>1641</c:v>
                </c:pt>
                <c:pt idx="9">
                  <c:v>1496</c:v>
                </c:pt>
                <c:pt idx="12">
                  <c:v>1375</c:v>
                </c:pt>
              </c:numCache>
            </c:numRef>
          </c:val>
          <c:extLst>
            <c:ext xmlns:c16="http://schemas.microsoft.com/office/drawing/2014/chart" uri="{C3380CC4-5D6E-409C-BE32-E72D297353CC}">
              <c16:uniqueId val="{00000007-B954-40EB-9870-17956EF8EB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2644</c:v>
                </c:pt>
                <c:pt idx="3">
                  <c:v>2634</c:v>
                </c:pt>
                <c:pt idx="6">
                  <c:v>2534</c:v>
                </c:pt>
                <c:pt idx="9">
                  <c:v>2415</c:v>
                </c:pt>
                <c:pt idx="12">
                  <c:v>2290</c:v>
                </c:pt>
              </c:numCache>
            </c:numRef>
          </c:val>
          <c:extLst>
            <c:ext xmlns:c16="http://schemas.microsoft.com/office/drawing/2014/chart" uri="{C3380CC4-5D6E-409C-BE32-E72D297353CC}">
              <c16:uniqueId val="{00000008-B954-40EB-9870-17956EF8EB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54-40EB-9870-17956EF8EB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5901</c:v>
                </c:pt>
                <c:pt idx="3">
                  <c:v>5944</c:v>
                </c:pt>
                <c:pt idx="6">
                  <c:v>6363</c:v>
                </c:pt>
                <c:pt idx="9">
                  <c:v>6358</c:v>
                </c:pt>
                <c:pt idx="12">
                  <c:v>6585</c:v>
                </c:pt>
              </c:numCache>
            </c:numRef>
          </c:val>
          <c:extLst>
            <c:ext xmlns:c16="http://schemas.microsoft.com/office/drawing/2014/chart" uri="{C3380CC4-5D6E-409C-BE32-E72D297353CC}">
              <c16:uniqueId val="{0000000A-B954-40EB-9870-17956EF8EB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54-40EB-9870-17956EF8EB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638</c:v>
                </c:pt>
                <c:pt idx="1">
                  <c:v>639</c:v>
                </c:pt>
                <c:pt idx="2">
                  <c:v>844</c:v>
                </c:pt>
              </c:numCache>
            </c:numRef>
          </c:val>
          <c:extLst>
            <c:ext xmlns:c16="http://schemas.microsoft.com/office/drawing/2014/chart" uri="{C3380CC4-5D6E-409C-BE32-E72D297353CC}">
              <c16:uniqueId val="{00000000-22A0-4BFF-A529-2EE97E05AB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274</c:v>
                </c:pt>
                <c:pt idx="1">
                  <c:v>274</c:v>
                </c:pt>
                <c:pt idx="2">
                  <c:v>269</c:v>
                </c:pt>
              </c:numCache>
            </c:numRef>
          </c:val>
          <c:extLst>
            <c:ext xmlns:c16="http://schemas.microsoft.com/office/drawing/2014/chart" uri="{C3380CC4-5D6E-409C-BE32-E72D297353CC}">
              <c16:uniqueId val="{00000001-22A0-4BFF-A529-2EE97E05AB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3700</c:v>
                </c:pt>
                <c:pt idx="1">
                  <c:v>4371</c:v>
                </c:pt>
                <c:pt idx="2">
                  <c:v>4305</c:v>
                </c:pt>
              </c:numCache>
            </c:numRef>
          </c:val>
          <c:extLst>
            <c:ext xmlns:c16="http://schemas.microsoft.com/office/drawing/2014/chart" uri="{C3380CC4-5D6E-409C-BE32-E72D297353CC}">
              <c16:uniqueId val="{00000002-22A0-4BFF-A529-2EE97E05AB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{3A86D3D9-6813-491B-A3F7-E7DA675C5F45}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133-492F-818D-8C0F59210A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{07E090A0-103D-4D20-9898-7AC106A7A1DA}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3-492F-818D-8C0F59210A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{BA825A80-FEEF-49F7-8EED-A8378B0ACF17}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3-492F-818D-8C0F59210A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{C4A5DB5B-D26A-4E83-A06C-90F878D5CA5B}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3-492F-818D-8C0F59210A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{87A5458C-4992-4070-B083-EE2F89CF4C3B}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3-492F-818D-8C0F59210A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{D5907E45-D9D0-4111-90C3-75EDCCD022B2}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133-492F-818D-8C0F59210A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{4620E703-61C4-4F2B-9904-D0CC75F78D81}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133-492F-818D-8C0F59210A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{1A6A1F37-4469-4C9C-B6C0-B5ABD3F75A0F}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133-492F-818D-8C0F59210A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{50EA9A30-62B1-4235-BDEE-2DFEEFD09308}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133-492F-818D-8C0F59210A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64.5</c:v>
                </c:pt>
                <c:pt idx="16">
                  <c:v>65.7</c:v>
                </c:pt>
                <c:pt idx="24">
                  <c:v>65.7</c:v>
                </c:pt>
                <c:pt idx="32">
                  <c:v>67.099999999999994</c:v>
                </c:pt>
              </c:numCache>
            </c:numRef>
          </c:xVal>
          <c:yVal>
            <c:numRef>
              <c:f>公会計指標分析・財政指標組合せ分析表!$BP$51:$DC$51</c:f>
              <c:numCache>
                <c:formatCode>#,##0.0;"▲ "#,##0.0</c:formatCode>
                <c:ptCount val="40"/>
                <c:pt idx="0">
                  <c:v>9.9</c:v>
                </c:pt>
              </c:numCache>
            </c:numRef>
          </c:yVal>
          <c:smooth val="0"/>
          <c:extLst>
            <c:ext xmlns:c16="http://schemas.microsoft.com/office/drawing/2014/chart" uri="{C3380CC4-5D6E-409C-BE32-E72D297353CC}">
              <c16:uniqueId val="{00000009-D133-492F-818D-8C0F59210A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{1B225B6B-1B3C-4009-AEDA-EE15C1BAC711}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133-492F-818D-8C0F59210A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{2A7827EA-1C85-4FEA-BF9B-0160C61DA2ED}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3-492F-818D-8C0F59210A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{41824E76-05E1-49A5-B492-5D37A8084F2E}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3-492F-818D-8C0F59210A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{AB148AF0-1FBA-4C38-BC59-C5BDD2E6F8BE}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3-492F-818D-8C0F59210A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{9B92C56B-4D96-4E0C-85D2-6DC18360AEEE}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3-492F-818D-8C0F59210A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{C6B21950-60AD-4BAA-9E91-CA7B9D03D715}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133-492F-818D-8C0F59210A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{6FCD036F-0DE7-46CA-B426-124D62E25541}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133-492F-818D-8C0F59210A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{0288AB90-BFCF-4727-BAF8-0A7D85691A63}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133-492F-818D-8C0F59210A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{D0B94FBA-0355-4C49-95CC-39C5D8F27D09}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133-492F-818D-8C0F59210A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62.9</c:v>
                </c:pt>
                <c:pt idx="32">
                  <c:v>62.8</c:v>
                </c:pt>
              </c:numCache>
            </c:numRef>
          </c:xVal>
          <c:yVal>
            <c:numRef>
              <c:f>公会計指標分析・財政指標組合せ分析表!$BP$55:$DC$55</c:f>
              <c:numCache>
                <c:formatCode>#,##0.0;"▲ "#,##0.0</c:formatCode>
                <c:ptCount val="40"/>
                <c:pt idx="0">
                  <c:v>20.9</c:v>
                </c:pt>
                <c:pt idx="8">
                  <c:v>21</c:v>
                </c:pt>
                <c:pt idx="16">
                  <c:v>23.5</c:v>
                </c:pt>
                <c:pt idx="24">
                  <c:v>6.9</c:v>
                </c:pt>
                <c:pt idx="32">
                  <c:v>0</c:v>
                </c:pt>
              </c:numCache>
            </c:numRef>
          </c:yVal>
          <c:smooth val="0"/>
          <c:extLst>
            <c:ext xmlns:c16="http://schemas.microsoft.com/office/drawing/2014/chart" uri="{C3380CC4-5D6E-409C-BE32-E72D297353CC}">
              <c16:uniqueId val="{00000013-D133-492F-818D-8C0F59210A54}"/>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{861169D5-5DD7-4D9A-B125-2129FF32D052}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BA2-4111-B9A1-D251B6D20A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{B6CB81A0-615D-4FDA-A4F2-6B07FF8DEB23}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A2-4111-B9A1-D251B6D20A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{09F12941-D2B6-421E-B3A4-CEED5443A78B}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A2-4111-B9A1-D251B6D20A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{F70232FE-3D92-41AE-BF03-768EE456C7A0}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A2-4111-B9A1-D251B6D20A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{1CA2A63C-6B0E-4C7B-A78E-682C46D90514}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A2-4111-B9A1-D251B6D20A7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{9D74E9F8-06D7-4CA8-9493-986B293755EC}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BA2-4111-B9A1-D251B6D20A7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{DD3D5A98-B03A-4A73-AF5B-AA23ECF5A9CC}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BA2-4111-B9A1-D251B6D20A7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{821DEEAC-37F1-4629-B376-E6E1CB864FA3}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BA2-4111-B9A1-D251B6D20A7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{029B3748-79D1-4AEF-B9C7-12B656E46D69}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BA2-4111-B9A1-D251B6D20A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9.9</c:v>
                </c:pt>
                <c:pt idx="16">
                  <c:v>9.1</c:v>
                </c:pt>
                <c:pt idx="24">
                  <c:v>8.1999999999999993</c:v>
                </c:pt>
                <c:pt idx="32">
                  <c:v>8.1</c:v>
                </c:pt>
              </c:numCache>
            </c:numRef>
          </c:xVal>
          <c:yVal>
            <c:numRef>
              <c:f>公会計指標分析・財政指標組合せ分析表!$BP$73:$DC$73</c:f>
              <c:numCache>
                <c:formatCode>#,##0.0;"▲ "#,##0.0</c:formatCode>
                <c:ptCount val="40"/>
                <c:pt idx="0">
                  <c:v>9.9</c:v>
                </c:pt>
              </c:numCache>
            </c:numRef>
          </c:yVal>
          <c:smooth val="0"/>
          <c:extLst>
            <c:ext xmlns:c16="http://schemas.microsoft.com/office/drawing/2014/chart" uri="{C3380CC4-5D6E-409C-BE32-E72D297353CC}">
              <c16:uniqueId val="{00000009-8BA2-4111-B9A1-D251B6D20A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766015700383205E-2"/>
                  <c:y val="-8.036350945642435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{E083DF87-651B-4C1D-9A48-511BD9AEFB04}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BA2-4111-B9A1-D251B6D20A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{C020497A-498B-4A50-9E06-D19AA1C3EE89}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A2-4111-B9A1-D251B6D20A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{BE8CC8EB-5C8D-4DA4-B0AC-3064FA56B05C}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A2-4111-B9A1-D251B6D20A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{23796925-F26A-4F8D-84A1-FEE917E5173C}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A2-4111-B9A1-D251B6D20A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{39E82407-C122-458E-811B-9721CC97A47B}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A2-4111-B9A1-D251B6D20A74}"/>
                </c:ext>
              </c:extLst>
            </c:dLbl>
            <c:dLbl>
              <c:idx val="8"/>
              <c:layout>
                <c:manualLayout>
                  <c:x val="-3.4502318643803015E-2"/>
                  <c:y val="-4.446978471916369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{B5D18D5B-515B-4091-B3E7-3F00694874F7}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BA2-4111-B9A1-D251B6D20A7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{4E523BDD-4C9E-45BE-98FC-AADA21732964}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BA2-4111-B9A1-D251B6D20A7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{B17D3C75-535A-4492-A364-A78BC163C933}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BA2-4111-B9A1-D251B6D20A7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{26715FC7-BA58-4F24-AB2C-704BBCE0B7E2}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BA2-4111-B9A1-D251B6D20A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c:v>
                </c:pt>
                <c:pt idx="32">
                  <c:v>8</c:v>
                </c:pt>
              </c:numCache>
            </c:numRef>
          </c:xVal>
          <c:yVal>
            <c:numRef>
              <c:f>公会計指標分析・財政指標組合せ分析表!$BP$77:$DC$77</c:f>
              <c:numCache>
                <c:formatCode>#,##0.0;"▲ "#,##0.0</c:formatCode>
                <c:ptCount val="40"/>
                <c:pt idx="0">
                  <c:v>20.9</c:v>
                </c:pt>
                <c:pt idx="8">
                  <c:v>21</c:v>
                </c:pt>
                <c:pt idx="16">
                  <c:v>23.5</c:v>
                </c:pt>
                <c:pt idx="24">
                  <c:v>6.9</c:v>
                </c:pt>
                <c:pt idx="32">
                  <c:v>0</c:v>
                </c:pt>
              </c:numCache>
            </c:numRef>
          </c:yVal>
          <c:smooth val="0"/>
          <c:extLst>
            <c:ext xmlns:c16="http://schemas.microsoft.com/office/drawing/2014/chart" uri="{C3380CC4-5D6E-409C-BE32-E72D297353CC}">
              <c16:uniqueId val="{00000013-8BA2-4111-B9A1-D251B6D20A74}"/>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ysClr val="windowText" lastClr="000000"/>
              </a:solidFill>
              <a:effectLst/>
              <a:latin typeface="+mn-lt"/>
              <a:ea typeface="+mn-ea"/>
              <a:cs typeface="+mn-cs"/>
            </a:rPr>
            <a:t>　普通会計の元利償還金は、平成</a:t>
          </a:r>
          <a:r>
            <a:rPr kumimoji="1" lang="en-US" altLang="ja-JP" sz="800" b="0" i="0" baseline="0">
              <a:solidFill>
                <a:sysClr val="windowText" lastClr="000000"/>
              </a:solidFill>
              <a:effectLst/>
              <a:latin typeface="+mn-lt"/>
              <a:ea typeface="+mn-ea"/>
              <a:cs typeface="+mn-cs"/>
            </a:rPr>
            <a:t>27</a:t>
          </a:r>
          <a:r>
            <a:rPr kumimoji="1" lang="ja-JP" altLang="ja-JP" sz="800" b="0" i="0" baseline="0">
              <a:solidFill>
                <a:sysClr val="windowText" lastClr="000000"/>
              </a:solidFill>
              <a:effectLst/>
              <a:latin typeface="+mn-lt"/>
              <a:ea typeface="+mn-ea"/>
              <a:cs typeface="+mn-cs"/>
            </a:rPr>
            <a:t>年度に</a:t>
          </a:r>
          <a:r>
            <a:rPr kumimoji="1" lang="en-US" altLang="ja-JP" sz="800" b="0" i="0" baseline="0">
              <a:solidFill>
                <a:sysClr val="windowText" lastClr="000000"/>
              </a:solidFill>
              <a:effectLst/>
              <a:latin typeface="+mn-lt"/>
              <a:ea typeface="+mn-ea"/>
              <a:cs typeface="+mn-cs"/>
            </a:rPr>
            <a:t>7</a:t>
          </a:r>
          <a:r>
            <a:rPr kumimoji="1" lang="ja-JP" altLang="ja-JP" sz="800" b="0" i="0" baseline="0">
              <a:solidFill>
                <a:sysClr val="windowText" lastClr="000000"/>
              </a:solidFill>
              <a:effectLst/>
              <a:latin typeface="+mn-lt"/>
              <a:ea typeface="+mn-ea"/>
              <a:cs typeface="+mn-cs"/>
            </a:rPr>
            <a:t>億円を切り、減少傾向が続いているが、令和</a:t>
          </a:r>
          <a:r>
            <a:rPr kumimoji="1" lang="en-US" altLang="ja-JP" sz="800" b="0" i="0" baseline="0">
              <a:solidFill>
                <a:sysClr val="windowText" lastClr="000000"/>
              </a:solidFill>
              <a:effectLst/>
              <a:latin typeface="+mn-lt"/>
              <a:ea typeface="+mn-ea"/>
              <a:cs typeface="+mn-cs"/>
            </a:rPr>
            <a:t>4</a:t>
          </a:r>
          <a:r>
            <a:rPr kumimoji="1" lang="ja-JP" altLang="ja-JP" sz="800" b="0" i="0" baseline="0">
              <a:solidFill>
                <a:sysClr val="windowText" lastClr="000000"/>
              </a:solidFill>
              <a:effectLst/>
              <a:latin typeface="+mn-lt"/>
              <a:ea typeface="+mn-ea"/>
              <a:cs typeface="+mn-cs"/>
            </a:rPr>
            <a:t>年度においても、前年</a:t>
          </a:r>
          <a:r>
            <a:rPr kumimoji="1" lang="en-US" altLang="ja-JP" sz="800" b="0" i="0" baseline="0">
              <a:solidFill>
                <a:sysClr val="windowText" lastClr="000000"/>
              </a:solidFill>
              <a:effectLst/>
              <a:latin typeface="+mn-lt"/>
              <a:ea typeface="+mn-ea"/>
              <a:cs typeface="+mn-cs"/>
            </a:rPr>
            <a:t>10</a:t>
          </a:r>
          <a:r>
            <a:rPr kumimoji="1" lang="ja-JP" altLang="ja-JP" sz="800" b="0" i="0" baseline="0">
              <a:solidFill>
                <a:sysClr val="windowText" lastClr="000000"/>
              </a:solidFill>
              <a:effectLst/>
              <a:latin typeface="+mn-lt"/>
              <a:ea typeface="+mn-ea"/>
              <a:cs typeface="+mn-cs"/>
            </a:rPr>
            <a:t>百万円減のの</a:t>
          </a:r>
          <a:r>
            <a:rPr kumimoji="1" lang="en-US" altLang="ja-JP" sz="800" b="0" i="0" baseline="0">
              <a:solidFill>
                <a:sysClr val="windowText" lastClr="000000"/>
              </a:solidFill>
              <a:effectLst/>
              <a:latin typeface="+mn-lt"/>
              <a:ea typeface="+mn-ea"/>
              <a:cs typeface="+mn-cs"/>
            </a:rPr>
            <a:t>542</a:t>
          </a:r>
          <a:r>
            <a:rPr kumimoji="1" lang="ja-JP" altLang="ja-JP" sz="800" b="0" i="0" baseline="0">
              <a:solidFill>
                <a:sysClr val="windowText" lastClr="000000"/>
              </a:solidFill>
              <a:effectLst/>
              <a:latin typeface="+mn-lt"/>
              <a:ea typeface="+mn-ea"/>
              <a:cs typeface="+mn-cs"/>
            </a:rPr>
            <a:t>百万円となっている。これは、学校教育施設等整備事業債や公共事業等債の元金償還開始による償還増嵩があったものの、平成</a:t>
          </a:r>
          <a:r>
            <a:rPr kumimoji="1" lang="en-US" altLang="ja-JP" sz="800" b="0" i="0" baseline="0">
              <a:solidFill>
                <a:sysClr val="windowText" lastClr="000000"/>
              </a:solidFill>
              <a:effectLst/>
              <a:latin typeface="+mn-lt"/>
              <a:ea typeface="+mn-ea"/>
              <a:cs typeface="+mn-cs"/>
            </a:rPr>
            <a:t>8</a:t>
          </a:r>
          <a:r>
            <a:rPr kumimoji="1" lang="ja-JP" altLang="ja-JP" sz="800" b="0" i="0" baseline="0">
              <a:solidFill>
                <a:sysClr val="windowText" lastClr="000000"/>
              </a:solidFill>
              <a:effectLst/>
              <a:latin typeface="+mn-lt"/>
              <a:ea typeface="+mn-ea"/>
              <a:cs typeface="+mn-cs"/>
            </a:rPr>
            <a:t>年度に借り入れた</a:t>
          </a:r>
          <a:r>
            <a:rPr kumimoji="1" lang="ja-JP" altLang="en-US" sz="800" b="0" i="0" baseline="0">
              <a:solidFill>
                <a:sysClr val="windowText" lastClr="000000"/>
              </a:solidFill>
              <a:effectLst/>
              <a:latin typeface="+mn-lt"/>
              <a:ea typeface="+mn-ea"/>
              <a:cs typeface="+mn-cs"/>
            </a:rPr>
            <a:t>総合文化会館建設</a:t>
          </a:r>
          <a:r>
            <a:rPr kumimoji="1" lang="ja-JP" altLang="ja-JP" sz="800" b="0" i="0" baseline="0">
              <a:solidFill>
                <a:sysClr val="windowText" lastClr="000000"/>
              </a:solidFill>
              <a:effectLst/>
              <a:latin typeface="+mn-lt"/>
              <a:ea typeface="+mn-ea"/>
              <a:cs typeface="+mn-cs"/>
            </a:rPr>
            <a:t>に伴う</a:t>
          </a:r>
          <a:r>
            <a:rPr kumimoji="1" lang="ja-JP" altLang="en-US" sz="800" b="0" i="0" baseline="0">
              <a:solidFill>
                <a:sysClr val="windowText" lastClr="000000"/>
              </a:solidFill>
              <a:effectLst/>
              <a:latin typeface="+mn-lt"/>
              <a:ea typeface="+mn-ea"/>
              <a:cs typeface="+mn-cs"/>
            </a:rPr>
            <a:t>一般単独事業</a:t>
          </a:r>
          <a:r>
            <a:rPr kumimoji="1" lang="ja-JP" altLang="ja-JP" sz="800" b="0" i="0" baseline="0">
              <a:solidFill>
                <a:sysClr val="windowText" lastClr="000000"/>
              </a:solidFill>
              <a:effectLst/>
              <a:latin typeface="+mn-lt"/>
              <a:ea typeface="+mn-ea"/>
              <a:cs typeface="+mn-cs"/>
            </a:rPr>
            <a:t>債等の償還完了額が上回ったためである。</a:t>
          </a:r>
          <a:endParaRPr lang="ja-JP" altLang="ja-JP" sz="80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　公営企業債の元利償還金に対する繰入金については、公営企業債である公共下水道事業債の元金償還額が増加傾向であることと、平成</a:t>
          </a:r>
          <a:r>
            <a:rPr kumimoji="1" lang="en-US" altLang="ja-JP" sz="800" b="0" i="0" baseline="0">
              <a:solidFill>
                <a:sysClr val="windowText" lastClr="000000"/>
              </a:solidFill>
              <a:effectLst/>
              <a:latin typeface="+mn-lt"/>
              <a:ea typeface="+mn-ea"/>
              <a:cs typeface="+mn-cs"/>
            </a:rPr>
            <a:t>30</a:t>
          </a:r>
          <a:r>
            <a:rPr kumimoji="1" lang="ja-JP" altLang="ja-JP" sz="800" b="0" i="0" baseline="0">
              <a:solidFill>
                <a:sysClr val="windowText" lastClr="000000"/>
              </a:solidFill>
              <a:effectLst/>
              <a:latin typeface="+mn-lt"/>
              <a:ea typeface="+mn-ea"/>
              <a:cs typeface="+mn-cs"/>
            </a:rPr>
            <a:t>年度から工業用水道事業の元金償還が開始されたこともあり年々増加傾向にある。</a:t>
          </a:r>
          <a:endParaRPr lang="ja-JP" altLang="ja-JP" sz="80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　一部事務組合（東彼地区保健福祉組合）に係る準元利償還金については、普通交付税で措置される事業費補正・公債費補正が公債費を上回っていることから発生していない。</a:t>
          </a:r>
          <a:endParaRPr lang="ja-JP" altLang="ja-JP" sz="80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　算入公債費等については、公債費補正の</a:t>
          </a:r>
          <a:r>
            <a:rPr kumimoji="1" lang="ja-JP" altLang="en-US" sz="800" b="0" i="0" baseline="0">
              <a:solidFill>
                <a:sysClr val="windowText" lastClr="000000"/>
              </a:solidFill>
              <a:effectLst/>
              <a:latin typeface="+mn-lt"/>
              <a:ea typeface="+mn-ea"/>
              <a:cs typeface="+mn-cs"/>
            </a:rPr>
            <a:t>減や</a:t>
          </a:r>
          <a:r>
            <a:rPr kumimoji="1" lang="ja-JP" altLang="ja-JP" sz="800" b="0" i="0" baseline="0">
              <a:solidFill>
                <a:sysClr val="windowText" lastClr="000000"/>
              </a:solidFill>
              <a:effectLst/>
              <a:latin typeface="+mn-lt"/>
              <a:ea typeface="+mn-ea"/>
              <a:cs typeface="+mn-cs"/>
            </a:rPr>
            <a:t>、公債費に充当可能な住宅使用料や事業費補正の減により、前年に比べ減となっている。</a:t>
          </a:r>
          <a:endParaRPr lang="ja-JP" altLang="ja-JP" sz="80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　実質公債費比率については平成</a:t>
          </a:r>
          <a:r>
            <a:rPr kumimoji="1" lang="en-US" altLang="ja-JP" sz="800" b="0" i="0" baseline="0">
              <a:solidFill>
                <a:sysClr val="windowText" lastClr="000000"/>
              </a:solidFill>
              <a:effectLst/>
              <a:latin typeface="+mn-lt"/>
              <a:ea typeface="+mn-ea"/>
              <a:cs typeface="+mn-cs"/>
            </a:rPr>
            <a:t>22</a:t>
          </a:r>
          <a:r>
            <a:rPr kumimoji="1" lang="ja-JP" altLang="ja-JP" sz="800" b="0" i="0" baseline="0">
              <a:solidFill>
                <a:sysClr val="windowText" lastClr="000000"/>
              </a:solidFill>
              <a:effectLst/>
              <a:latin typeface="+mn-lt"/>
              <a:ea typeface="+mn-ea"/>
              <a:cs typeface="+mn-cs"/>
            </a:rPr>
            <a:t>年度の</a:t>
          </a:r>
          <a:r>
            <a:rPr kumimoji="1" lang="en-US" altLang="ja-JP" sz="800" b="0" i="0" baseline="0">
              <a:solidFill>
                <a:sysClr val="windowText" lastClr="000000"/>
              </a:solidFill>
              <a:effectLst/>
              <a:latin typeface="+mn-lt"/>
              <a:ea typeface="+mn-ea"/>
              <a:cs typeface="+mn-cs"/>
            </a:rPr>
            <a:t>17.2</a:t>
          </a:r>
          <a:r>
            <a:rPr kumimoji="1" lang="ja-JP" altLang="ja-JP" sz="800" b="0" i="0" baseline="0">
              <a:solidFill>
                <a:sysClr val="windowText" lastClr="000000"/>
              </a:solidFill>
              <a:effectLst/>
              <a:latin typeface="+mn-lt"/>
              <a:ea typeface="+mn-ea"/>
              <a:cs typeface="+mn-cs"/>
            </a:rPr>
            <a:t>％をピークに年々改善している。これは、過去の大型事業が償還完了を迎えていることが影響しており、当面の間は比率改善が見込まれているが、歴史文化交流館整備事業や新庁舎建設事業の償還が今後始まることから、比率改善のスピードは鈍化し、令和</a:t>
          </a:r>
          <a:r>
            <a:rPr kumimoji="1" lang="en-US" altLang="ja-JP" sz="800" b="0" i="0" baseline="0">
              <a:solidFill>
                <a:sysClr val="windowText" lastClr="000000"/>
              </a:solidFill>
              <a:effectLst/>
              <a:latin typeface="+mn-lt"/>
              <a:ea typeface="+mn-ea"/>
              <a:cs typeface="+mn-cs"/>
            </a:rPr>
            <a:t>6</a:t>
          </a:r>
          <a:r>
            <a:rPr kumimoji="1" lang="ja-JP" altLang="ja-JP" sz="800" b="0" i="0" baseline="0">
              <a:solidFill>
                <a:sysClr val="windowText" lastClr="000000"/>
              </a:solidFill>
              <a:effectLst/>
              <a:latin typeface="+mn-lt"/>
              <a:ea typeface="+mn-ea"/>
              <a:cs typeface="+mn-cs"/>
            </a:rPr>
            <a:t>年度あたりから徐々に比率が上昇していくと見込んでいる。</a:t>
          </a:r>
          <a:endParaRPr lang="ja-JP" altLang="ja-JP" sz="8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endParaRPr kumimoji="1" lang="en-US" altLang="ja-JP"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平成</a:t>
          </a:r>
          <a:r>
            <a:rPr kumimoji="1" lang="en-US" altLang="ja-JP" sz="1000" b="0" i="0" baseline="0">
              <a:solidFill>
                <a:sysClr val="windowText" lastClr="000000"/>
              </a:solidFill>
              <a:effectLst/>
              <a:latin typeface="+mn-lt"/>
              <a:ea typeface="+mn-ea"/>
              <a:cs typeface="+mn-cs"/>
            </a:rPr>
            <a:t>29</a:t>
          </a:r>
          <a:r>
            <a:rPr kumimoji="1" lang="ja-JP" altLang="ja-JP" sz="1000" b="0" i="0" baseline="0">
              <a:solidFill>
                <a:sysClr val="windowText" lastClr="000000"/>
              </a:solidFill>
              <a:effectLst/>
              <a:latin typeface="+mn-lt"/>
              <a:ea typeface="+mn-ea"/>
              <a:cs typeface="+mn-cs"/>
            </a:rPr>
            <a:t>年度は</a:t>
          </a:r>
          <a:r>
            <a:rPr kumimoji="1" lang="en-US" altLang="ja-JP" sz="1000" b="0" i="0" baseline="0">
              <a:solidFill>
                <a:sysClr val="windowText" lastClr="000000"/>
              </a:solidFill>
              <a:effectLst/>
              <a:latin typeface="+mn-lt"/>
              <a:ea typeface="+mn-ea"/>
              <a:cs typeface="+mn-cs"/>
            </a:rPr>
            <a:t>10.2</a:t>
          </a:r>
          <a:r>
            <a:rPr kumimoji="1" lang="ja-JP" altLang="ja-JP" sz="1000" b="0" i="0" baseline="0">
              <a:solidFill>
                <a:sysClr val="windowText" lastClr="000000"/>
              </a:solidFill>
              <a:effectLst/>
              <a:latin typeface="+mn-lt"/>
              <a:ea typeface="+mn-ea"/>
              <a:cs typeface="+mn-cs"/>
            </a:rPr>
            <a:t>％であったが、年々比率は改善傾向にあり、令和</a:t>
          </a:r>
          <a:r>
            <a:rPr kumimoji="1" lang="en-US" altLang="ja-JP" sz="1000" b="0" i="0" baseline="0">
              <a:solidFill>
                <a:sysClr val="windowText" lastClr="000000"/>
              </a:solidFill>
              <a:effectLst/>
              <a:latin typeface="+mn-lt"/>
              <a:ea typeface="+mn-ea"/>
              <a:cs typeface="+mn-cs"/>
            </a:rPr>
            <a:t>3</a:t>
          </a:r>
          <a:r>
            <a:rPr kumimoji="1" lang="ja-JP" altLang="ja-JP" sz="1000" b="0" i="0" baseline="0">
              <a:solidFill>
                <a:sysClr val="windowText" lastClr="000000"/>
              </a:solidFill>
              <a:effectLst/>
              <a:latin typeface="+mn-lt"/>
              <a:ea typeface="+mn-ea"/>
              <a:cs typeface="+mn-cs"/>
            </a:rPr>
            <a:t>年度は△</a:t>
          </a:r>
          <a:r>
            <a:rPr kumimoji="1" lang="en-US" altLang="ja-JP" sz="1000" b="0" i="0" baseline="0">
              <a:solidFill>
                <a:sysClr val="windowText" lastClr="000000"/>
              </a:solidFill>
              <a:effectLst/>
              <a:latin typeface="+mn-lt"/>
              <a:ea typeface="+mn-ea"/>
              <a:cs typeface="+mn-cs"/>
            </a:rPr>
            <a:t>44.0</a:t>
          </a:r>
          <a:r>
            <a:rPr kumimoji="1" lang="ja-JP" altLang="ja-JP" sz="1000" b="0" i="0" baseline="0">
              <a:solidFill>
                <a:sysClr val="windowText" lastClr="000000"/>
              </a:solidFill>
              <a:effectLst/>
              <a:latin typeface="+mn-lt"/>
              <a:ea typeface="+mn-ea"/>
              <a:cs typeface="+mn-cs"/>
            </a:rPr>
            <a:t>％となっている。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将来負担額においては、一般会計における地方債残高が</a:t>
          </a:r>
          <a:r>
            <a:rPr kumimoji="1" lang="ja-JP" altLang="en-US" sz="1000" b="0" i="0" baseline="0">
              <a:solidFill>
                <a:sysClr val="windowText" lastClr="000000"/>
              </a:solidFill>
              <a:effectLst/>
              <a:latin typeface="+mn-lt"/>
              <a:ea typeface="+mn-ea"/>
              <a:cs typeface="+mn-cs"/>
            </a:rPr>
            <a:t>増となったものの</a:t>
          </a:r>
          <a:r>
            <a:rPr kumimoji="1" lang="ja-JP" altLang="ja-JP" sz="1000" b="0" i="0" baseline="0">
              <a:solidFill>
                <a:sysClr val="windowText" lastClr="000000"/>
              </a:solidFill>
              <a:effectLst/>
              <a:latin typeface="+mn-lt"/>
              <a:ea typeface="+mn-ea"/>
              <a:cs typeface="+mn-cs"/>
            </a:rPr>
            <a:t>、工業用水道事業や公共下水道事業の地方債残高、東彼地区保健福祉組合のごみ処理施設建設に伴う地方債のうち本町負担額についても減となった。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一方、上記の要因を含んだ将来負担額から差し引かれる充当可能特定財源等については、順調に基金積立を行っていることで充当可能基金が</a:t>
          </a:r>
          <a:r>
            <a:rPr kumimoji="1" lang="en-US" altLang="ja-JP" sz="1000" b="0" i="0" baseline="0">
              <a:solidFill>
                <a:sysClr val="windowText" lastClr="000000"/>
              </a:solidFill>
              <a:effectLst/>
              <a:latin typeface="+mn-lt"/>
              <a:ea typeface="+mn-ea"/>
              <a:cs typeface="+mn-cs"/>
            </a:rPr>
            <a:t>372</a:t>
          </a:r>
          <a:r>
            <a:rPr kumimoji="1" lang="ja-JP" altLang="ja-JP" sz="1000" b="0" i="0" baseline="0">
              <a:solidFill>
                <a:sysClr val="windowText" lastClr="000000"/>
              </a:solidFill>
              <a:effectLst/>
              <a:latin typeface="+mn-lt"/>
              <a:ea typeface="+mn-ea"/>
              <a:cs typeface="+mn-cs"/>
            </a:rPr>
            <a:t>百万円増となっていることから、将来負担額の増を基金の増が上回ったことで将来負担比率は昨年度に比べ改善する形となった。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今後において、福祉組合のごみ処理施設における起債額の元金償還が令和</a:t>
          </a:r>
          <a:r>
            <a:rPr kumimoji="1" lang="en-US" altLang="ja-JP" sz="1000" b="0" i="0" baseline="0">
              <a:solidFill>
                <a:sysClr val="windowText" lastClr="000000"/>
              </a:solidFill>
              <a:effectLst/>
              <a:latin typeface="+mn-lt"/>
              <a:ea typeface="+mn-ea"/>
              <a:cs typeface="+mn-cs"/>
            </a:rPr>
            <a:t>3</a:t>
          </a:r>
          <a:r>
            <a:rPr kumimoji="1" lang="ja-JP" altLang="ja-JP" sz="1000" b="0" i="0" baseline="0">
              <a:solidFill>
                <a:sysClr val="windowText" lastClr="000000"/>
              </a:solidFill>
              <a:effectLst/>
              <a:latin typeface="+mn-lt"/>
              <a:ea typeface="+mn-ea"/>
              <a:cs typeface="+mn-cs"/>
            </a:rPr>
            <a:t>年度から始まったことや、歴文化交流館整備事業や新庁舎建設事業に対する地方債の発行額が多額であること、その他にも老朽化に伴う施設改修への基金充当と、近年の障害者支援事業や認定こども園等への給付費の増といった社会保障関連の著しい伸びによる基金積立額の鈍化、普通交付税で措置されている公債費補正等の減少、職員数の増加に伴う退職手当見込み額増など状況は変化していくと考えられるため、増加傾向で推移すると見込んでいる。</a:t>
          </a:r>
          <a:endParaRPr lang="ja-JP" altLang="ja-JP" sz="10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財政調整基金は、物価高騰対策等の不測の事態に備え、</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百万円の積み立てを行った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減債基金については、数年間同規模であるが、その他特定目的基金については、ふるさとづくり応援寄附金の増加に伴うふるさとづくり応援基金が増加している。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財政調整基金は、現在の規模が適正であると考えているが、減債基金は繰上償還財源とするため、減少していく見込みである。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特定目的基金については、各条例の使途に沿った事業に対し積極的に活用するが、施設の老朽化対策は今後も続いていくことが予想されるため、特に教育施設整備基金については現在の規模を維持しつつ、公共施設全般に活用できるような基金の創設も検討していく必要が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ふるさとづくり応援基金：条例に定められた使途（事業）に要する費用</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・庁舎建設基金：新庁舎建設に要する費用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・下水道事業基金：下水道事業に要する費用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・教育施設整備基金：学校教育施設及び社会教育施設整備に要する費用</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・地域福祉基金：</a:t>
          </a:r>
          <a:r>
            <a:rPr lang="ja-JP" altLang="ja-JP" sz="1100">
              <a:solidFill>
                <a:sysClr val="windowText" lastClr="000000"/>
              </a:solidFill>
              <a:effectLst/>
              <a:latin typeface="+mn-lt"/>
              <a:ea typeface="+mn-ea"/>
              <a:cs typeface="+mn-cs"/>
            </a:rPr>
            <a:t>高齢者等の保健福祉の増進を図るために要する費用</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新庁舎建設の財源とするため</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億円取り崩したものの、</a:t>
          </a:r>
          <a:r>
            <a:rPr kumimoji="1" lang="ja-JP" altLang="ja-JP" sz="1100">
              <a:solidFill>
                <a:sysClr val="windowText" lastClr="000000"/>
              </a:solidFill>
              <a:effectLst/>
              <a:latin typeface="+mn-lt"/>
              <a:ea typeface="+mn-ea"/>
              <a:cs typeface="+mn-cs"/>
            </a:rPr>
            <a:t>ふるさとづくり応援寄附金の伸びに伴い、ふるさとづくり応援基金の年度末現在高が前年度より</a:t>
          </a:r>
          <a:r>
            <a:rPr kumimoji="1" lang="en-US" altLang="ja-JP" sz="1100">
              <a:solidFill>
                <a:sysClr val="windowText" lastClr="000000"/>
              </a:solidFill>
              <a:effectLst/>
              <a:latin typeface="+mn-lt"/>
              <a:ea typeface="+mn-ea"/>
              <a:cs typeface="+mn-cs"/>
            </a:rPr>
            <a:t>253</a:t>
          </a:r>
          <a:r>
            <a:rPr kumimoji="1" lang="ja-JP" altLang="ja-JP" sz="1100">
              <a:solidFill>
                <a:sysClr val="windowText" lastClr="000000"/>
              </a:solidFill>
              <a:effectLst/>
              <a:latin typeface="+mn-lt"/>
              <a:ea typeface="+mn-ea"/>
              <a:cs typeface="+mn-cs"/>
            </a:rPr>
            <a:t>百万円増の</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と増加したことが大きく影響している。</a:t>
          </a:r>
          <a:r>
            <a:rPr kumimoji="1" lang="ja-JP" altLang="ja-JP" sz="1100">
              <a:solidFill>
                <a:sysClr val="windowText" lastClr="000000"/>
              </a:solidFill>
              <a:effectLst/>
              <a:latin typeface="+mn-lt"/>
              <a:ea typeface="+mn-ea"/>
              <a:cs typeface="+mn-cs"/>
            </a:rPr>
            <a:t>その他の特定目的基金は微増となった。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庁舎建設基金については、令和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年度中にから本格工事が完了しその後現庁舎の解体や周辺整備を行う予定となっているため、令和６年度までの基金活用を予定している。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その他、公共施設等の老朽化対策として活用できる基金の創設についても検討を行う。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当基金については、取り崩しをしていないため、</a:t>
          </a:r>
          <a:r>
            <a:rPr kumimoji="1" lang="ja-JP" altLang="en-US" sz="1100">
              <a:solidFill>
                <a:sysClr val="windowText" lastClr="000000"/>
              </a:solidFill>
              <a:effectLst/>
              <a:latin typeface="+mn-lt"/>
              <a:ea typeface="+mn-ea"/>
              <a:cs typeface="+mn-cs"/>
            </a:rPr>
            <a:t>例年</a:t>
          </a:r>
          <a:r>
            <a:rPr kumimoji="1" lang="ja-JP" altLang="ja-JP" sz="1100">
              <a:solidFill>
                <a:sysClr val="windowText" lastClr="000000"/>
              </a:solidFill>
              <a:effectLst/>
              <a:latin typeface="+mn-lt"/>
              <a:ea typeface="+mn-ea"/>
              <a:cs typeface="+mn-cs"/>
            </a:rPr>
            <a:t>の利子積立てによって増加している。</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年度については、</a:t>
          </a:r>
          <a:r>
            <a:rPr kumimoji="1" lang="ja-JP" altLang="ja-JP" sz="1100">
              <a:solidFill>
                <a:sysClr val="windowText" lastClr="000000"/>
              </a:solidFill>
              <a:effectLst/>
              <a:latin typeface="+mn-lt"/>
              <a:ea typeface="+mn-ea"/>
              <a:cs typeface="+mn-cs"/>
            </a:rPr>
            <a:t>物価高騰対策等の不測の事態に備え、</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百万円の積み立てを行った</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％の範囲が適正（平成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月総務書自治財務局公表）であると考えて</a:t>
          </a:r>
          <a:r>
            <a:rPr kumimoji="1" lang="ja-JP" altLang="en-US" sz="1100">
              <a:solidFill>
                <a:sysClr val="windowText" lastClr="000000"/>
              </a:solidFill>
              <a:effectLst/>
              <a:latin typeface="+mn-lt"/>
              <a:ea typeface="+mn-ea"/>
              <a:cs typeface="+mn-cs"/>
            </a:rPr>
            <a:t>いる。令和４年度については、</a:t>
          </a:r>
          <a:r>
            <a:rPr kumimoji="1" lang="ja-JP" altLang="ja-JP" sz="1100">
              <a:solidFill>
                <a:sysClr val="windowText" lastClr="000000"/>
              </a:solidFill>
              <a:effectLst/>
              <a:latin typeface="+mn-lt"/>
              <a:ea typeface="+mn-ea"/>
              <a:cs typeface="+mn-cs"/>
            </a:rPr>
            <a:t>物価高騰対策等の不測の事態に備え、</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百万円の積み立てを行った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現在の基金額は標準財政規模</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21.6</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％程度</a:t>
          </a:r>
          <a:r>
            <a:rPr kumimoji="1" lang="ja-JP" altLang="en-US" sz="1100">
              <a:solidFill>
                <a:sysClr val="windowText" lastClr="000000"/>
              </a:solidFill>
              <a:effectLst/>
              <a:latin typeface="+mn-lt"/>
              <a:ea typeface="+mn-ea"/>
              <a:cs typeface="+mn-cs"/>
            </a:rPr>
            <a:t>の基金を確保しつつ</a:t>
          </a:r>
          <a:r>
            <a:rPr kumimoji="1" lang="ja-JP" altLang="ja-JP" sz="1100">
              <a:solidFill>
                <a:sysClr val="windowText" lastClr="000000"/>
              </a:solidFill>
              <a:effectLst/>
              <a:latin typeface="+mn-lt"/>
              <a:ea typeface="+mn-ea"/>
              <a:cs typeface="+mn-cs"/>
            </a:rPr>
            <a:t>、災害復旧等の緊急財源</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活用していく。</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年度以降取り崩しを行っていなかったが、</a:t>
          </a:r>
          <a:r>
            <a:rPr kumimoji="1" lang="ja-JP" altLang="en-US" sz="1100">
              <a:solidFill>
                <a:sysClr val="windowText" lastClr="000000"/>
              </a:solidFill>
              <a:effectLst/>
              <a:latin typeface="+mn-lt"/>
              <a:ea typeface="+mn-ea"/>
              <a:cs typeface="+mn-cs"/>
            </a:rPr>
            <a:t>令和４年度</a:t>
          </a:r>
          <a:r>
            <a:rPr kumimoji="1" lang="ja-JP" altLang="ja-JP" sz="1100">
              <a:solidFill>
                <a:sysClr val="windowText" lastClr="000000"/>
              </a:solidFill>
              <a:effectLst/>
              <a:latin typeface="+mn-lt"/>
              <a:ea typeface="+mn-ea"/>
              <a:cs typeface="+mn-cs"/>
            </a:rPr>
            <a:t>において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波佐見中学校校舎地震補強工事に</a:t>
          </a:r>
          <a:r>
            <a:rPr kumimoji="1" lang="ja-JP" altLang="ja-JP" sz="1100">
              <a:solidFill>
                <a:sysClr val="windowText" lastClr="000000"/>
              </a:solidFill>
              <a:effectLst/>
              <a:latin typeface="+mn-lt"/>
              <a:ea typeface="+mn-ea"/>
              <a:cs typeface="+mn-cs"/>
            </a:rPr>
            <a:t>関する地方債の繰上償還財源として</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取り崩しを行った。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民間資金からの借入について、過去の利率が高いものについては、積極的に繰上償還を行い、今後の建設事業に伴う元利償還金の増加を出来る限り抑えていく。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701F69-4E66-4C1B-A902-C391A066F5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53D9FE-D893-449A-9F61-E4085C0D47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F3A1CC2-FAD6-477F-A0D9-313379AEF5D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2A8F4D3-72EC-443F-B4FE-D0E61362EDD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3CF7A06-3F77-4DC7-A5A7-C2270102FD2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A92E841-D996-4B5E-BB15-0BF2EE02213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B750A000-9775-42C4-8CE8-0123DB2424B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83B9F63-256D-4A9C-AD91-7A48131E6A4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D2564DD1-D717-415D-9E43-031F3813FDA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5A0B02D-6842-4571-8C8E-9A037C2CD42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DFA67B24-B8FF-4EE8-899B-029673F0685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312FF64-E9D1-4DFA-8BAC-45F0ACA80A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CD27B833-9BE3-4962-AF76-2228A59B19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792DECC-E308-473F-B3EF-AFB6FD1AAB0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EA5C503-AEBC-4420-9DA5-750D5E4A21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D83668BA-4FEA-429E-BBA2-9BB033863F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F972B92-09CA-4A7A-AE9A-9C8551D386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8654752-8BB6-4CFD-81E3-614E165A6CE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30F0A63-62B4-4A9C-9EC5-6925A55B86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97A1E3D-1E02-48B4-85B0-8B707A93115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2BEB007C-3AC3-4FB4-9D5C-63C34E79EB7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2AF6051-B2F5-4972-85D3-78B87E20F2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B6169F4-BAD5-474D-8546-F1CC46957D1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B3A75F2-97B3-425A-A8C6-9BCFFFD42A6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E4A140E-046A-4BF8-9804-0AC7930E269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B55B8477-7D50-4C38-B8AC-070B394325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8F70E52-809B-4326-A326-654F0DB4A9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75949E2-568A-4703-894B-0BE53858C1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5F30F44-D664-44B6-A4ED-6E53E0A849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7C179CD-3D53-4572-828A-D90A4816B64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F593C4D-6AEE-4A57-ADD8-4E4143F820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E70B805-14AB-443B-9EEB-13AF1ADAF7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7327DFD-4706-4441-BDE9-BABCF81486C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CB4AEEC-EBC1-461C-9FCD-C88E2DB4995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44EC68CC-D1B6-4A37-8EBA-F6B115F9CE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F5903A5-7F23-459A-89DD-6072BAAE3D5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BEA5EA9D-49E2-48EB-A3FC-2C2C9827FB7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14C6AFBC-3530-4231-9D00-B8B277A6D6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CECB204C-5DBB-4D21-8FF5-389F4A1A2C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1609284-A43B-4C72-97B2-F63A326038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BACCA853-9752-472A-B69D-1656F90009E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90A53321-CFCA-4FE5-83B8-FE957058B3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C79C40C-EFAD-48CA-B2AD-C0A4F8E5B7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D7124A9-875F-43FE-80A3-0D8926AB8FE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94CCE6E-2237-4795-8C74-B449995973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CD2F1BD-4525-4EF7-A10A-4B933CE76D5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CD47DFB-0261-476F-9D87-F024D0FAA93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C5759B5-A6F7-44F7-98AD-DE7B952E35A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7657B2E-C95B-48D4-B5EF-509410FC5A4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3A3737CB-4FA2-4A8A-A95E-5B07BA3DE7B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8FF2D3E-AC9A-4B1A-B1DA-B7BE0550DA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8794071B-8969-40E2-85AD-DA9A5DE71B2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D93DA73-BD31-4601-9056-27675C9F5F9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8111975-0D44-4909-949E-415240C4A0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A9067CB-56A4-41E6-BAA0-A6A2F880318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本町においては、他の類似団体等に比べて扶助費等の義務的経費の割合や増加率が高い傾向にあり、その影響で投資的経費が抑制されてきた経緯がある。そのため、建物</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庁舎や学校等）で工作物（道路等）において、耐用年数を考慮した十分な再投資が行われておらず、全国平均、県平均を上回る償却率となっている。</a:t>
          </a:r>
        </a:p>
        <a:p>
          <a:r>
            <a:rPr kumimoji="1" lang="ja-JP" altLang="en-US" sz="1100">
              <a:latin typeface="ＭＳ Ｐゴシック" panose="020B0600070205080204" pitchFamily="50" charset="-128"/>
              <a:ea typeface="ＭＳ Ｐゴシック" panose="020B0600070205080204" pitchFamily="50" charset="-128"/>
            </a:rPr>
            <a:t>　今後、施設の老朽化に伴う改修や再整備のための経費が増大することが懸念されるため、公共施設等総合管理計画や個別施設計画を踏まえ計画的な改修・更新等が必要になる。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2243A28A-81EB-4DBE-95E9-A71B31E0821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EED8DCF1-378F-4C3C-A38E-126F286691B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62685C7E-2CB0-49D4-8718-F393D9D47AF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A5BA5AA-22CE-4A91-9297-9A511A60F51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FDE6199A-A545-4B08-8456-8DC3F4471D0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71112C84-82F2-44E6-92D2-09F8F5B341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BD93E520-8112-4957-BF0F-43896652279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8390CC9-85C1-47D4-BC56-9146A9422D1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CE8FBDF-943B-429A-9CF1-58FC3E05878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2DF205E6-187B-4631-93D6-6DF1C706BE1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9AFD18CA-5A53-4547-8B70-8A2413D2AE3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4F91BD7F-CC1F-4F6C-B5F4-B5D2A769BE0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E5B07098-EC18-4CB6-A9C6-C594B882C7F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73671C2-F092-4DB7-84EB-3B049F53D87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73D1AA30-82E7-4478-B4AD-679846943B4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D310A38-F692-4072-A8B7-AB081608A79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3" name="直線コネクタ 72">
          <a:extLst>
            <a:ext uri="{FF2B5EF4-FFF2-40B4-BE49-F238E27FC236}">
              <a16:creationId xmlns:a16="http://schemas.microsoft.com/office/drawing/2014/main" id="{35DFCF59-DE25-4982-8DFB-57815D67F850}"/>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4" name="有形固定資産減価償却率最小値テキスト">
          <a:extLst>
            <a:ext uri="{FF2B5EF4-FFF2-40B4-BE49-F238E27FC236}">
              <a16:creationId xmlns:a16="http://schemas.microsoft.com/office/drawing/2014/main" id="{463B1ED8-2AEA-4C22-9350-AFFAD32570C8}"/>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5" name="直線コネクタ 74">
          <a:extLst>
            <a:ext uri="{FF2B5EF4-FFF2-40B4-BE49-F238E27FC236}">
              <a16:creationId xmlns:a16="http://schemas.microsoft.com/office/drawing/2014/main" id="{D59323D1-C416-4165-BFDE-978BE68E8D04}"/>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6" name="有形固定資産減価償却率最大値テキスト">
          <a:extLst>
            <a:ext uri="{FF2B5EF4-FFF2-40B4-BE49-F238E27FC236}">
              <a16:creationId xmlns:a16="http://schemas.microsoft.com/office/drawing/2014/main" id="{85DD1215-844A-463C-9E2C-35D96B94E9D0}"/>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7" name="直線コネクタ 76">
          <a:extLst>
            <a:ext uri="{FF2B5EF4-FFF2-40B4-BE49-F238E27FC236}">
              <a16:creationId xmlns:a16="http://schemas.microsoft.com/office/drawing/2014/main" id="{0EEAFD81-FF2B-48CD-AA26-71BD6BB5DBA8}"/>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8" name="有形固定資産減価償却率平均値テキスト">
          <a:extLst>
            <a:ext uri="{FF2B5EF4-FFF2-40B4-BE49-F238E27FC236}">
              <a16:creationId xmlns:a16="http://schemas.microsoft.com/office/drawing/2014/main" id="{650D0112-110E-474A-848A-DF940D3F0AB0}"/>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9" name="フローチャート: 判断 78">
          <a:extLst>
            <a:ext uri="{FF2B5EF4-FFF2-40B4-BE49-F238E27FC236}">
              <a16:creationId xmlns:a16="http://schemas.microsoft.com/office/drawing/2014/main" id="{B48B4F54-3FF7-4C86-9FD4-8CD0350E537E}"/>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0" name="フローチャート: 判断 79">
          <a:extLst>
            <a:ext uri="{FF2B5EF4-FFF2-40B4-BE49-F238E27FC236}">
              <a16:creationId xmlns:a16="http://schemas.microsoft.com/office/drawing/2014/main" id="{F7A8F422-1DA3-4745-904C-44A594242DCC}"/>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1" name="フローチャート: 判断 80">
          <a:extLst>
            <a:ext uri="{FF2B5EF4-FFF2-40B4-BE49-F238E27FC236}">
              <a16:creationId xmlns:a16="http://schemas.microsoft.com/office/drawing/2014/main" id="{A44BF4B9-49D5-4DFD-B231-F9B2A57CA296}"/>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2" name="フローチャート: 判断 81">
          <a:extLst>
            <a:ext uri="{FF2B5EF4-FFF2-40B4-BE49-F238E27FC236}">
              <a16:creationId xmlns:a16="http://schemas.microsoft.com/office/drawing/2014/main" id="{52ABA4F1-8912-416D-85B3-F1EE541973B4}"/>
            </a:ext>
          </a:extLst>
        </xdr:cNvPr>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75671</xdr:rowOff>
    </xdr:from>
    <xdr:to>
      <xdr:col>7</xdr:col>
      <xdr:colOff>187325</xdr:colOff>
      <xdr:row>31</xdr:row>
      <xdr:rowOff>5821</xdr:rowOff>
    </xdr:to>
    <xdr:sp macro="" textlink="">
      <xdr:nvSpPr>
        <xdr:cNvPr id="83" name="フローチャート: 判断 82">
          <a:extLst>
            <a:ext uri="{FF2B5EF4-FFF2-40B4-BE49-F238E27FC236}">
              <a16:creationId xmlns:a16="http://schemas.microsoft.com/office/drawing/2014/main" id="{3A67190B-EFBB-41EF-8EF6-D388A554D839}"/>
            </a:ext>
          </a:extLst>
        </xdr:cNvPr>
        <xdr:cNvSpPr/>
      </xdr:nvSpPr>
      <xdr:spPr>
        <a:xfrm>
          <a:off x="1714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F873E80-03B4-4FD3-95DB-6B40449D972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C72491F-427A-4503-A022-F36106B1CC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5EB2A17-7FE1-4E39-9C55-87E3A3C45BD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5253EE8-A6D3-499D-80AB-535B3FD7DE6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C42B791-40E6-43C8-A78F-9391E6B8C31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22966</xdr:rowOff>
    </xdr:from>
    <xdr:to>
      <xdr:col>23</xdr:col>
      <xdr:colOff>136525</xdr:colOff>
      <xdr:row>31</xdr:row>
      <xdr:rowOff>124566</xdr:rowOff>
    </xdr:to>
    <xdr:sp macro="" textlink="">
      <xdr:nvSpPr>
        <xdr:cNvPr id="89" name="楕円 88">
          <a:extLst>
            <a:ext uri="{FF2B5EF4-FFF2-40B4-BE49-F238E27FC236}">
              <a16:creationId xmlns:a16="http://schemas.microsoft.com/office/drawing/2014/main" id="{0BBAE4B7-099B-438F-86E7-1796FF9614A2}"/>
            </a:ext>
          </a:extLst>
        </xdr:cNvPr>
        <xdr:cNvSpPr/>
      </xdr:nvSpPr>
      <xdr:spPr>
        <a:xfrm>
          <a:off x="4711700" y="6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1393</xdr:rowOff>
    </xdr:from>
    <xdr:ext cx="405111" cy="259045"/>
    <xdr:sp macro="" textlink="">
      <xdr:nvSpPr>
        <xdr:cNvPr id="90" name="有形固定資産減価償却率該当値テキスト">
          <a:extLst>
            <a:ext uri="{FF2B5EF4-FFF2-40B4-BE49-F238E27FC236}">
              <a16:creationId xmlns:a16="http://schemas.microsoft.com/office/drawing/2014/main" id="{54011066-8F14-4701-B89C-F8C0C63B95DB}"/>
            </a:ext>
          </a:extLst>
        </xdr:cNvPr>
        <xdr:cNvSpPr txBox="1"/>
      </xdr:nvSpPr>
      <xdr:spPr>
        <a:xfrm>
          <a:off x="4813300" y="608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169228</xdr:rowOff>
    </xdr:from>
    <xdr:to>
      <xdr:col>19</xdr:col>
      <xdr:colOff>187325</xdr:colOff>
      <xdr:row>31</xdr:row>
      <xdr:rowOff>99378</xdr:rowOff>
    </xdr:to>
    <xdr:sp macro="" textlink="">
      <xdr:nvSpPr>
        <xdr:cNvPr id="91" name="楕円 90">
          <a:extLst>
            <a:ext uri="{FF2B5EF4-FFF2-40B4-BE49-F238E27FC236}">
              <a16:creationId xmlns:a16="http://schemas.microsoft.com/office/drawing/2014/main" id="{4C9113AB-55DF-4A5D-A1F0-725DBCCFB226}"/>
            </a:ext>
          </a:extLst>
        </xdr:cNvPr>
        <xdr:cNvSpPr/>
      </xdr:nvSpPr>
      <xdr:spPr>
        <a:xfrm>
          <a:off x="4000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48578</xdr:rowOff>
    </xdr:from>
    <xdr:to>
      <xdr:col>23</xdr:col>
      <xdr:colOff>85725</xdr:colOff>
      <xdr:row>31</xdr:row>
      <xdr:rowOff>73766</xdr:rowOff>
    </xdr:to>
    <xdr:cxnSp macro="">
      <xdr:nvCxnSpPr>
        <xdr:cNvPr id="92" name="直線コネクタ 91">
          <a:extLst>
            <a:ext uri="{FF2B5EF4-FFF2-40B4-BE49-F238E27FC236}">
              <a16:creationId xmlns:a16="http://schemas.microsoft.com/office/drawing/2014/main" id="{B1C7550C-3C29-4752-9084-43C532E2923D}"/>
            </a:ext>
          </a:extLst>
        </xdr:cNvPr>
        <xdr:cNvCxnSpPr/>
      </xdr:nvCxnSpPr>
      <xdr:spPr>
        <a:xfrm>
          <a:off x="4051300" y="6135053"/>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169228</xdr:rowOff>
    </xdr:from>
    <xdr:to>
      <xdr:col>15</xdr:col>
      <xdr:colOff>187325</xdr:colOff>
      <xdr:row>31</xdr:row>
      <xdr:rowOff>99378</xdr:rowOff>
    </xdr:to>
    <xdr:sp macro="" textlink="">
      <xdr:nvSpPr>
        <xdr:cNvPr id="93" name="楕円 92">
          <a:extLst>
            <a:ext uri="{FF2B5EF4-FFF2-40B4-BE49-F238E27FC236}">
              <a16:creationId xmlns:a16="http://schemas.microsoft.com/office/drawing/2014/main" id="{481FA037-A696-43A9-A06D-BB2B6E06898B}"/>
            </a:ext>
          </a:extLst>
        </xdr:cNvPr>
        <xdr:cNvSpPr/>
      </xdr:nvSpPr>
      <xdr:spPr>
        <a:xfrm>
          <a:off x="3238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48578</xdr:rowOff>
    </xdr:from>
    <xdr:to>
      <xdr:col>19</xdr:col>
      <xdr:colOff>136525</xdr:colOff>
      <xdr:row>31</xdr:row>
      <xdr:rowOff>48578</xdr:rowOff>
    </xdr:to>
    <xdr:cxnSp macro="">
      <xdr:nvCxnSpPr>
        <xdr:cNvPr id="94" name="直線コネクタ 93">
          <a:extLst>
            <a:ext uri="{FF2B5EF4-FFF2-40B4-BE49-F238E27FC236}">
              <a16:creationId xmlns:a16="http://schemas.microsoft.com/office/drawing/2014/main" id="{AB8D0109-FFE2-4458-B949-4D79AE35A6D6}"/>
            </a:ext>
          </a:extLst>
        </xdr:cNvPr>
        <xdr:cNvCxnSpPr/>
      </xdr:nvCxnSpPr>
      <xdr:spPr>
        <a:xfrm>
          <a:off x="3289300" y="61350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147638</xdr:rowOff>
    </xdr:from>
    <xdr:to>
      <xdr:col>11</xdr:col>
      <xdr:colOff>187325</xdr:colOff>
      <xdr:row>31</xdr:row>
      <xdr:rowOff>77788</xdr:rowOff>
    </xdr:to>
    <xdr:sp macro="" textlink="">
      <xdr:nvSpPr>
        <xdr:cNvPr id="95" name="楕円 94">
          <a:extLst>
            <a:ext uri="{FF2B5EF4-FFF2-40B4-BE49-F238E27FC236}">
              <a16:creationId xmlns:a16="http://schemas.microsoft.com/office/drawing/2014/main" id="{932D43E0-4BA9-428A-A8DB-CCAA7E2B3879}"/>
            </a:ext>
          </a:extLst>
        </xdr:cNvPr>
        <xdr:cNvSpPr/>
      </xdr:nvSpPr>
      <xdr:spPr>
        <a:xfrm>
          <a:off x="24765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26988</xdr:rowOff>
    </xdr:from>
    <xdr:to>
      <xdr:col>15</xdr:col>
      <xdr:colOff>136525</xdr:colOff>
      <xdr:row>31</xdr:row>
      <xdr:rowOff>48578</xdr:rowOff>
    </xdr:to>
    <xdr:cxnSp macro="">
      <xdr:nvCxnSpPr>
        <xdr:cNvPr id="96" name="直線コネクタ 95">
          <a:extLst>
            <a:ext uri="{FF2B5EF4-FFF2-40B4-BE49-F238E27FC236}">
              <a16:creationId xmlns:a16="http://schemas.microsoft.com/office/drawing/2014/main" id="{982B9199-9749-441A-B1F6-C9596CA8F7F9}"/>
            </a:ext>
          </a:extLst>
        </xdr:cNvPr>
        <xdr:cNvCxnSpPr/>
      </xdr:nvCxnSpPr>
      <xdr:spPr>
        <a:xfrm>
          <a:off x="2527300" y="611346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133244</xdr:rowOff>
    </xdr:from>
    <xdr:to>
      <xdr:col>7</xdr:col>
      <xdr:colOff>187325</xdr:colOff>
      <xdr:row>31</xdr:row>
      <xdr:rowOff>63394</xdr:rowOff>
    </xdr:to>
    <xdr:sp macro="" textlink="">
      <xdr:nvSpPr>
        <xdr:cNvPr id="97" name="楕円 96">
          <a:extLst>
            <a:ext uri="{FF2B5EF4-FFF2-40B4-BE49-F238E27FC236}">
              <a16:creationId xmlns:a16="http://schemas.microsoft.com/office/drawing/2014/main" id="{00400DF4-174C-4DA2-9048-A6FD1F270905}"/>
            </a:ext>
          </a:extLst>
        </xdr:cNvPr>
        <xdr:cNvSpPr/>
      </xdr:nvSpPr>
      <xdr:spPr>
        <a:xfrm>
          <a:off x="1714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xdr:rowOff>
    </xdr:from>
    <xdr:to>
      <xdr:col>11</xdr:col>
      <xdr:colOff>136525</xdr:colOff>
      <xdr:row>31</xdr:row>
      <xdr:rowOff>26988</xdr:rowOff>
    </xdr:to>
    <xdr:cxnSp macro="">
      <xdr:nvCxnSpPr>
        <xdr:cNvPr id="98" name="直線コネクタ 97">
          <a:extLst>
            <a:ext uri="{FF2B5EF4-FFF2-40B4-BE49-F238E27FC236}">
              <a16:creationId xmlns:a16="http://schemas.microsoft.com/office/drawing/2014/main" id="{EE0544AE-C458-4740-918C-9B960C02772B}"/>
            </a:ext>
          </a:extLst>
        </xdr:cNvPr>
        <xdr:cNvCxnSpPr/>
      </xdr:nvCxnSpPr>
      <xdr:spPr>
        <a:xfrm>
          <a:off x="1765300" y="6099069"/>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9" name="n_1aveValue有形固定資産減価償却率">
          <a:extLst>
            <a:ext uri="{FF2B5EF4-FFF2-40B4-BE49-F238E27FC236}">
              <a16:creationId xmlns:a16="http://schemas.microsoft.com/office/drawing/2014/main" id="{87961A1F-B38B-44B4-899D-F1DABD2CB3CC}"/>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0" name="n_2aveValue有形固定資産減価償却率">
          <a:extLst>
            <a:ext uri="{FF2B5EF4-FFF2-40B4-BE49-F238E27FC236}">
              <a16:creationId xmlns:a16="http://schemas.microsoft.com/office/drawing/2014/main" id="{206775DA-48B0-4352-B85B-E0D61847334E}"/>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1" name="n_3aveValue有形固定資産減価償却率">
          <a:extLst>
            <a:ext uri="{FF2B5EF4-FFF2-40B4-BE49-F238E27FC236}">
              <a16:creationId xmlns:a16="http://schemas.microsoft.com/office/drawing/2014/main" id="{E1311BE2-4F3F-4232-9FF7-9F95641CF3C2}"/>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22348</xdr:rowOff>
    </xdr:from>
    <xdr:ext cx="405111" cy="259045"/>
    <xdr:sp macro="" textlink="">
      <xdr:nvSpPr>
        <xdr:cNvPr id="102" name="n_4aveValue有形固定資産減価償却率">
          <a:extLst>
            <a:ext uri="{FF2B5EF4-FFF2-40B4-BE49-F238E27FC236}">
              <a16:creationId xmlns:a16="http://schemas.microsoft.com/office/drawing/2014/main" id="{F30F8762-C1EE-4ED0-9DD0-E6EF6F4A3A29}"/>
            </a:ext>
          </a:extLst>
        </xdr:cNvPr>
        <xdr:cNvSpPr txBox="1"/>
      </xdr:nvSpPr>
      <xdr:spPr>
        <a:xfrm>
          <a:off x="1562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90505</xdr:rowOff>
    </xdr:from>
    <xdr:ext cx="405111" cy="259045"/>
    <xdr:sp macro="" textlink="">
      <xdr:nvSpPr>
        <xdr:cNvPr id="103" name="n_1mainValue有形固定資産減価償却率">
          <a:extLst>
            <a:ext uri="{FF2B5EF4-FFF2-40B4-BE49-F238E27FC236}">
              <a16:creationId xmlns:a16="http://schemas.microsoft.com/office/drawing/2014/main" id="{9D532185-0C64-4D88-A986-4D6A032B62C5}"/>
            </a:ext>
          </a:extLst>
        </xdr:cNvPr>
        <xdr:cNvSpPr txBox="1"/>
      </xdr:nvSpPr>
      <xdr:spPr>
        <a:xfrm>
          <a:off x="38360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104" name="n_2mainValue有形固定資産減価償却率">
          <a:extLst>
            <a:ext uri="{FF2B5EF4-FFF2-40B4-BE49-F238E27FC236}">
              <a16:creationId xmlns:a16="http://schemas.microsoft.com/office/drawing/2014/main" id="{DEC6882C-46C8-45F3-BD9A-35A30293EE3B}"/>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68915</xdr:rowOff>
    </xdr:from>
    <xdr:ext cx="405111" cy="259045"/>
    <xdr:sp macro="" textlink="">
      <xdr:nvSpPr>
        <xdr:cNvPr id="105" name="n_3mainValue有形固定資産減価償却率">
          <a:extLst>
            <a:ext uri="{FF2B5EF4-FFF2-40B4-BE49-F238E27FC236}">
              <a16:creationId xmlns:a16="http://schemas.microsoft.com/office/drawing/2014/main" id="{7166DC71-6894-49D7-9E38-C0CCBD3133ED}"/>
            </a:ext>
          </a:extLst>
        </xdr:cNvPr>
        <xdr:cNvSpPr txBox="1"/>
      </xdr:nvSpPr>
      <xdr:spPr>
        <a:xfrm>
          <a:off x="2324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54521</xdr:rowOff>
    </xdr:from>
    <xdr:ext cx="405111" cy="259045"/>
    <xdr:sp macro="" textlink="">
      <xdr:nvSpPr>
        <xdr:cNvPr id="106" name="n_4mainValue有形固定資産減価償却率">
          <a:extLst>
            <a:ext uri="{FF2B5EF4-FFF2-40B4-BE49-F238E27FC236}">
              <a16:creationId xmlns:a16="http://schemas.microsoft.com/office/drawing/2014/main" id="{23F5337E-DC96-49C8-8A3D-A8F93B156002}"/>
            </a:ext>
          </a:extLst>
        </xdr:cNvPr>
        <xdr:cNvSpPr txBox="1"/>
      </xdr:nvSpPr>
      <xdr:spPr>
        <a:xfrm>
          <a:off x="15627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D0088ED-D7F8-4BC3-929C-0823AD3A238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ADD69E6-C3EA-422D-A3CB-B19110BC39A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DB24B7B-66AA-4385-92C4-7676838EFD6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81530CF-F736-46AB-8953-1174B7F559F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BD901B4-D019-47FB-953E-F886059F74B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CB0F4BA-769F-48EF-8C18-B34B0BA19B6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253C07C-BD2C-4790-9E9A-6B80B76CC76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45EA1D2-ECBC-4F38-8CA5-825CC23717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34E3CA4-E2E6-4255-8F4D-BDD77CF7D8C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88F09C8-1459-44A3-B10F-7EEDE63CE3A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FE2A15E-C4B2-4C47-ACB4-CD91957FD0A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524D616-FB49-4697-BF1F-9BFFC83D06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580EFD9-4E9E-473E-BC0A-79304468A4A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防災行政無線戸別受信機整備事業や歴史文化交流館整備事業の地方債発行により将来負担額が増加し、ふるさとづくり応援寄附金の減により充当可能基金が減少していることから、昨年に比べ債務比率は増加している。しかし、近年の行財政改革により、財政健全化に向けた事業の見直しや新規起債の厳選、繰上償還等により、起債残高の抑制を図っていることなどから、国県に比べると低い比率とな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6C1B14B-58E5-4F54-A752-834D894636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105F446-77F3-4F97-96D1-634807B7BB9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2EA6CBD-BDD1-44F2-87A4-24E201549C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083F4A2-C418-4D5A-A1F8-35C5506D27B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E872AB8-7DDA-43B8-990D-9B6199EAF0D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F548A5A-725D-4BB1-A285-C5C1D568543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33A5DFA2-337A-4BE5-9645-193298CECB6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1C9689E-41D7-44B7-831D-0BF487426B5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F0CCAA6-8EF4-49E2-83B9-81580106CAB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7F35ABC-0BFB-41D2-9C8D-D11F5050862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4D73C35-E5B5-4924-A82D-5BC59D5C15A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76EBB8B1-C1BB-4362-A7FB-E8DDF744AA3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63A1D97-9440-43B7-979A-BFB4E30032B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FC8F229A-20C5-4824-A251-058ACB7E802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D630F51E-143E-4FC2-81E7-CD463EA96C2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7469296-24EA-409E-9475-8DDB225AAD2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9AFA18B-A501-4FB0-A0A5-2000FB69132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7" name="直線コネクタ 136">
          <a:extLst>
            <a:ext uri="{FF2B5EF4-FFF2-40B4-BE49-F238E27FC236}">
              <a16:creationId xmlns:a16="http://schemas.microsoft.com/office/drawing/2014/main" id="{135C06A4-881B-4EEF-9BBC-FD71A462F439}"/>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8" name="債務償還比率最小値テキスト">
          <a:extLst>
            <a:ext uri="{FF2B5EF4-FFF2-40B4-BE49-F238E27FC236}">
              <a16:creationId xmlns:a16="http://schemas.microsoft.com/office/drawing/2014/main" id="{DA822A55-98C9-460B-9E49-7E7E6E0F5FA3}"/>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9" name="直線コネクタ 138">
          <a:extLst>
            <a:ext uri="{FF2B5EF4-FFF2-40B4-BE49-F238E27FC236}">
              <a16:creationId xmlns:a16="http://schemas.microsoft.com/office/drawing/2014/main" id="{47225842-4763-4830-ADFD-0B56B350E7FA}"/>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40F5EFCD-4649-4259-8829-A58DCE4136E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5E27F34C-AF88-4BDF-9BDA-201AD53BBE6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42" name="債務償還比率平均値テキスト">
          <a:extLst>
            <a:ext uri="{FF2B5EF4-FFF2-40B4-BE49-F238E27FC236}">
              <a16:creationId xmlns:a16="http://schemas.microsoft.com/office/drawing/2014/main" id="{450CADDF-7142-4387-956A-DF683F9843C8}"/>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3" name="フローチャート: 判断 142">
          <a:extLst>
            <a:ext uri="{FF2B5EF4-FFF2-40B4-BE49-F238E27FC236}">
              <a16:creationId xmlns:a16="http://schemas.microsoft.com/office/drawing/2014/main" id="{394DEC8C-70C4-4FC7-9B0D-231668DA07DC}"/>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4" name="フローチャート: 判断 143">
          <a:extLst>
            <a:ext uri="{FF2B5EF4-FFF2-40B4-BE49-F238E27FC236}">
              <a16:creationId xmlns:a16="http://schemas.microsoft.com/office/drawing/2014/main" id="{DEEDE689-1531-414E-9C46-2520BABEB2BE}"/>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111397</xdr:rowOff>
    </xdr:from>
    <xdr:to>
      <xdr:col>68</xdr:col>
      <xdr:colOff>123825</xdr:colOff>
      <xdr:row>31</xdr:row>
      <xdr:rowOff>41547</xdr:rowOff>
    </xdr:to>
    <xdr:sp macro="" textlink="">
      <xdr:nvSpPr>
        <xdr:cNvPr id="145" name="フローチャート: 判断 144">
          <a:extLst>
            <a:ext uri="{FF2B5EF4-FFF2-40B4-BE49-F238E27FC236}">
              <a16:creationId xmlns:a16="http://schemas.microsoft.com/office/drawing/2014/main" id="{9BF42BA1-9B93-4B53-8B18-5C06AC2D7133}"/>
            </a:ext>
          </a:extLst>
        </xdr:cNvPr>
        <xdr:cNvSpPr/>
      </xdr:nvSpPr>
      <xdr:spPr>
        <a:xfrm>
          <a:off x="13271500" y="60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90578</xdr:rowOff>
    </xdr:from>
    <xdr:to>
      <xdr:col>64</xdr:col>
      <xdr:colOff>123825</xdr:colOff>
      <xdr:row>31</xdr:row>
      <xdr:rowOff>20728</xdr:rowOff>
    </xdr:to>
    <xdr:sp macro="" textlink="">
      <xdr:nvSpPr>
        <xdr:cNvPr id="146" name="フローチャート: 判断 145">
          <a:extLst>
            <a:ext uri="{FF2B5EF4-FFF2-40B4-BE49-F238E27FC236}">
              <a16:creationId xmlns:a16="http://schemas.microsoft.com/office/drawing/2014/main" id="{2D70BB7B-5000-4B1E-8EAB-ABE0C7C07C55}"/>
            </a:ext>
          </a:extLst>
        </xdr:cNvPr>
        <xdr:cNvSpPr/>
      </xdr:nvSpPr>
      <xdr:spPr>
        <a:xfrm>
          <a:off x="12509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96593</xdr:rowOff>
    </xdr:from>
    <xdr:to>
      <xdr:col>60</xdr:col>
      <xdr:colOff>123825</xdr:colOff>
      <xdr:row>31</xdr:row>
      <xdr:rowOff>26743</xdr:rowOff>
    </xdr:to>
    <xdr:sp macro="" textlink="">
      <xdr:nvSpPr>
        <xdr:cNvPr id="147" name="フローチャート: 判断 146">
          <a:extLst>
            <a:ext uri="{FF2B5EF4-FFF2-40B4-BE49-F238E27FC236}">
              <a16:creationId xmlns:a16="http://schemas.microsoft.com/office/drawing/2014/main" id="{029A8946-7EA8-4C45-B2E9-88492DD7A6DA}"/>
            </a:ext>
          </a:extLst>
        </xdr:cNvPr>
        <xdr:cNvSpPr/>
      </xdr:nvSpPr>
      <xdr:spPr>
        <a:xfrm>
          <a:off x="11747500" y="60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3C8C8A3-606B-4945-BFD7-12CF1D04F0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A9F1060-0D33-4BC0-B490-D796D11B795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8788A8-E070-4D37-9F92-C1EACDB7CB5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12570D5-76C1-45AB-8957-92CF9167B75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DFA8DB5-58AE-438C-874E-00E9F4DA3DD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69224</xdr:rowOff>
    </xdr:from>
    <xdr:to>
      <xdr:col>76</xdr:col>
      <xdr:colOff>73025</xdr:colOff>
      <xdr:row>28</xdr:row>
      <xdr:rowOff>170824</xdr:rowOff>
    </xdr:to>
    <xdr:sp macro="" textlink="">
      <xdr:nvSpPr>
        <xdr:cNvPr id="153" name="楕円 152">
          <a:extLst>
            <a:ext uri="{FF2B5EF4-FFF2-40B4-BE49-F238E27FC236}">
              <a16:creationId xmlns:a16="http://schemas.microsoft.com/office/drawing/2014/main" id="{9C59EEB1-18B0-45D6-A660-5CB363D64A8D}"/>
            </a:ext>
          </a:extLst>
        </xdr:cNvPr>
        <xdr:cNvSpPr/>
      </xdr:nvSpPr>
      <xdr:spPr>
        <a:xfrm>
          <a:off x="14744700" y="56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92101</xdr:rowOff>
    </xdr:from>
    <xdr:ext cx="469744" cy="259045"/>
    <xdr:sp macro="" textlink="">
      <xdr:nvSpPr>
        <xdr:cNvPr id="154" name="債務償還比率該当値テキスト">
          <a:extLst>
            <a:ext uri="{FF2B5EF4-FFF2-40B4-BE49-F238E27FC236}">
              <a16:creationId xmlns:a16="http://schemas.microsoft.com/office/drawing/2014/main" id="{7A3909C2-7928-47D3-B67B-C892FE1F66ED}"/>
            </a:ext>
          </a:extLst>
        </xdr:cNvPr>
        <xdr:cNvSpPr txBox="1"/>
      </xdr:nvSpPr>
      <xdr:spPr>
        <a:xfrm>
          <a:off x="14846300" y="5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22651</xdr:rowOff>
    </xdr:from>
    <xdr:to>
      <xdr:col>72</xdr:col>
      <xdr:colOff>123825</xdr:colOff>
      <xdr:row>28</xdr:row>
      <xdr:rowOff>124251</xdr:rowOff>
    </xdr:to>
    <xdr:sp macro="" textlink="">
      <xdr:nvSpPr>
        <xdr:cNvPr id="155" name="楕円 154">
          <a:extLst>
            <a:ext uri="{FF2B5EF4-FFF2-40B4-BE49-F238E27FC236}">
              <a16:creationId xmlns:a16="http://schemas.microsoft.com/office/drawing/2014/main" id="{61D2B218-97C7-4D83-9F10-EA68B610831E}"/>
            </a:ext>
          </a:extLst>
        </xdr:cNvPr>
        <xdr:cNvSpPr/>
      </xdr:nvSpPr>
      <xdr:spPr>
        <a:xfrm>
          <a:off x="14033500" y="55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73451</xdr:rowOff>
    </xdr:from>
    <xdr:to>
      <xdr:col>76</xdr:col>
      <xdr:colOff>22225</xdr:colOff>
      <xdr:row>28</xdr:row>
      <xdr:rowOff>120024</xdr:rowOff>
    </xdr:to>
    <xdr:cxnSp macro="">
      <xdr:nvCxnSpPr>
        <xdr:cNvPr id="156" name="直線コネクタ 155">
          <a:extLst>
            <a:ext uri="{FF2B5EF4-FFF2-40B4-BE49-F238E27FC236}">
              <a16:creationId xmlns:a16="http://schemas.microsoft.com/office/drawing/2014/main" id="{D4DC3EB7-1D61-4EAD-BE09-7226665AF93B}"/>
            </a:ext>
          </a:extLst>
        </xdr:cNvPr>
        <xdr:cNvCxnSpPr/>
      </xdr:nvCxnSpPr>
      <xdr:spPr>
        <a:xfrm>
          <a:off x="14084300" y="5645576"/>
          <a:ext cx="711200" cy="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25772</xdr:rowOff>
    </xdr:from>
    <xdr:to>
      <xdr:col>68</xdr:col>
      <xdr:colOff>123825</xdr:colOff>
      <xdr:row>29</xdr:row>
      <xdr:rowOff>127372</xdr:rowOff>
    </xdr:to>
    <xdr:sp macro="" textlink="">
      <xdr:nvSpPr>
        <xdr:cNvPr id="157" name="楕円 156">
          <a:extLst>
            <a:ext uri="{FF2B5EF4-FFF2-40B4-BE49-F238E27FC236}">
              <a16:creationId xmlns:a16="http://schemas.microsoft.com/office/drawing/2014/main" id="{49BE7FAA-249E-4385-9BD2-F26338F4EB8E}"/>
            </a:ext>
          </a:extLst>
        </xdr:cNvPr>
        <xdr:cNvSpPr/>
      </xdr:nvSpPr>
      <xdr:spPr>
        <a:xfrm>
          <a:off x="13271500" y="57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73451</xdr:rowOff>
    </xdr:from>
    <xdr:to>
      <xdr:col>72</xdr:col>
      <xdr:colOff>73025</xdr:colOff>
      <xdr:row>29</xdr:row>
      <xdr:rowOff>76572</xdr:rowOff>
    </xdr:to>
    <xdr:cxnSp macro="">
      <xdr:nvCxnSpPr>
        <xdr:cNvPr id="158" name="直線コネクタ 157">
          <a:extLst>
            <a:ext uri="{FF2B5EF4-FFF2-40B4-BE49-F238E27FC236}">
              <a16:creationId xmlns:a16="http://schemas.microsoft.com/office/drawing/2014/main" id="{85347518-E9FB-4CC1-925B-9C94E9C6FAE3}"/>
            </a:ext>
          </a:extLst>
        </xdr:cNvPr>
        <xdr:cNvCxnSpPr/>
      </xdr:nvCxnSpPr>
      <xdr:spPr>
        <a:xfrm flipV="1">
          <a:off x="13322300" y="5645576"/>
          <a:ext cx="762000" cy="17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112903</xdr:rowOff>
    </xdr:from>
    <xdr:to>
      <xdr:col>64</xdr:col>
      <xdr:colOff>123825</xdr:colOff>
      <xdr:row>30</xdr:row>
      <xdr:rowOff>43053</xdr:rowOff>
    </xdr:to>
    <xdr:sp macro="" textlink="">
      <xdr:nvSpPr>
        <xdr:cNvPr id="159" name="楕円 158">
          <a:extLst>
            <a:ext uri="{FF2B5EF4-FFF2-40B4-BE49-F238E27FC236}">
              <a16:creationId xmlns:a16="http://schemas.microsoft.com/office/drawing/2014/main" id="{A3DEF97B-D112-440F-8011-4CC9FBA01D05}"/>
            </a:ext>
          </a:extLst>
        </xdr:cNvPr>
        <xdr:cNvSpPr/>
      </xdr:nvSpPr>
      <xdr:spPr>
        <a:xfrm>
          <a:off x="1250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76572</xdr:rowOff>
    </xdr:from>
    <xdr:to>
      <xdr:col>68</xdr:col>
      <xdr:colOff>73025</xdr:colOff>
      <xdr:row>29</xdr:row>
      <xdr:rowOff>163703</xdr:rowOff>
    </xdr:to>
    <xdr:cxnSp macro="">
      <xdr:nvCxnSpPr>
        <xdr:cNvPr id="160" name="直線コネクタ 159">
          <a:extLst>
            <a:ext uri="{FF2B5EF4-FFF2-40B4-BE49-F238E27FC236}">
              <a16:creationId xmlns:a16="http://schemas.microsoft.com/office/drawing/2014/main" id="{1F118BD6-B195-4BB5-8C35-5F04612B5AFD}"/>
            </a:ext>
          </a:extLst>
        </xdr:cNvPr>
        <xdr:cNvCxnSpPr/>
      </xdr:nvCxnSpPr>
      <xdr:spPr>
        <a:xfrm flipV="1">
          <a:off x="12560300" y="5820147"/>
          <a:ext cx="7620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35832</xdr:rowOff>
    </xdr:from>
    <xdr:to>
      <xdr:col>60</xdr:col>
      <xdr:colOff>123825</xdr:colOff>
      <xdr:row>30</xdr:row>
      <xdr:rowOff>137432</xdr:rowOff>
    </xdr:to>
    <xdr:sp macro="" textlink="">
      <xdr:nvSpPr>
        <xdr:cNvPr id="161" name="楕円 160">
          <a:extLst>
            <a:ext uri="{FF2B5EF4-FFF2-40B4-BE49-F238E27FC236}">
              <a16:creationId xmlns:a16="http://schemas.microsoft.com/office/drawing/2014/main" id="{D21B6960-86F1-464D-BD1A-1E2D1A099609}"/>
            </a:ext>
          </a:extLst>
        </xdr:cNvPr>
        <xdr:cNvSpPr/>
      </xdr:nvSpPr>
      <xdr:spPr>
        <a:xfrm>
          <a:off x="11747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163703</xdr:rowOff>
    </xdr:from>
    <xdr:to>
      <xdr:col>64</xdr:col>
      <xdr:colOff>73025</xdr:colOff>
      <xdr:row>30</xdr:row>
      <xdr:rowOff>86632</xdr:rowOff>
    </xdr:to>
    <xdr:cxnSp macro="">
      <xdr:nvCxnSpPr>
        <xdr:cNvPr id="162" name="直線コネクタ 161">
          <a:extLst>
            <a:ext uri="{FF2B5EF4-FFF2-40B4-BE49-F238E27FC236}">
              <a16:creationId xmlns:a16="http://schemas.microsoft.com/office/drawing/2014/main" id="{AB298EE8-F6FE-47FC-B694-AE0EE0F9C7D1}"/>
            </a:ext>
          </a:extLst>
        </xdr:cNvPr>
        <xdr:cNvCxnSpPr/>
      </xdr:nvCxnSpPr>
      <xdr:spPr>
        <a:xfrm flipV="1">
          <a:off x="11798300" y="5907278"/>
          <a:ext cx="762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3" name="n_1aveValue債務償還比率">
          <a:extLst>
            <a:ext uri="{FF2B5EF4-FFF2-40B4-BE49-F238E27FC236}">
              <a16:creationId xmlns:a16="http://schemas.microsoft.com/office/drawing/2014/main" id="{DD006AFE-F5FB-4200-A586-41B3CD4E333E}"/>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32674</xdr:rowOff>
    </xdr:from>
    <xdr:ext cx="469744" cy="259045"/>
    <xdr:sp macro="" textlink="">
      <xdr:nvSpPr>
        <xdr:cNvPr id="164" name="n_2aveValue債務償還比率">
          <a:extLst>
            <a:ext uri="{FF2B5EF4-FFF2-40B4-BE49-F238E27FC236}">
              <a16:creationId xmlns:a16="http://schemas.microsoft.com/office/drawing/2014/main" id="{44D6CDD0-3367-4DD8-856D-603C4AF6561A}"/>
            </a:ext>
          </a:extLst>
        </xdr:cNvPr>
        <xdr:cNvSpPr txBox="1"/>
      </xdr:nvSpPr>
      <xdr:spPr>
        <a:xfrm>
          <a:off x="13087427" y="61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11855</xdr:rowOff>
    </xdr:from>
    <xdr:ext cx="469744" cy="259045"/>
    <xdr:sp macro="" textlink="">
      <xdr:nvSpPr>
        <xdr:cNvPr id="165" name="n_3aveValue債務償還比率">
          <a:extLst>
            <a:ext uri="{FF2B5EF4-FFF2-40B4-BE49-F238E27FC236}">
              <a16:creationId xmlns:a16="http://schemas.microsoft.com/office/drawing/2014/main" id="{257F8D06-5221-4FC8-91F3-BAC013265133}"/>
            </a:ext>
          </a:extLst>
        </xdr:cNvPr>
        <xdr:cNvSpPr txBox="1"/>
      </xdr:nvSpPr>
      <xdr:spPr>
        <a:xfrm>
          <a:off x="12325427" y="609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17870</xdr:rowOff>
    </xdr:from>
    <xdr:ext cx="469744" cy="259045"/>
    <xdr:sp macro="" textlink="">
      <xdr:nvSpPr>
        <xdr:cNvPr id="166" name="n_4aveValue債務償還比率">
          <a:extLst>
            <a:ext uri="{FF2B5EF4-FFF2-40B4-BE49-F238E27FC236}">
              <a16:creationId xmlns:a16="http://schemas.microsoft.com/office/drawing/2014/main" id="{C5EC6973-280E-4970-97C1-6C78A1F5A07A}"/>
            </a:ext>
          </a:extLst>
        </xdr:cNvPr>
        <xdr:cNvSpPr txBox="1"/>
      </xdr:nvSpPr>
      <xdr:spPr>
        <a:xfrm>
          <a:off x="11563427" y="610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140778</xdr:rowOff>
    </xdr:from>
    <xdr:ext cx="469744" cy="259045"/>
    <xdr:sp macro="" textlink="">
      <xdr:nvSpPr>
        <xdr:cNvPr id="167" name="n_1mainValue債務償還比率">
          <a:extLst>
            <a:ext uri="{FF2B5EF4-FFF2-40B4-BE49-F238E27FC236}">
              <a16:creationId xmlns:a16="http://schemas.microsoft.com/office/drawing/2014/main" id="{E77A0FFB-A5D5-480F-B6E8-58AE953BDC3E}"/>
            </a:ext>
          </a:extLst>
        </xdr:cNvPr>
        <xdr:cNvSpPr txBox="1"/>
      </xdr:nvSpPr>
      <xdr:spPr>
        <a:xfrm>
          <a:off x="13836727" y="537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143899</xdr:rowOff>
    </xdr:from>
    <xdr:ext cx="469744" cy="259045"/>
    <xdr:sp macro="" textlink="">
      <xdr:nvSpPr>
        <xdr:cNvPr id="168" name="n_2mainValue債務償還比率">
          <a:extLst>
            <a:ext uri="{FF2B5EF4-FFF2-40B4-BE49-F238E27FC236}">
              <a16:creationId xmlns:a16="http://schemas.microsoft.com/office/drawing/2014/main" id="{B4F378EE-67D2-4A63-914A-1317592C4292}"/>
            </a:ext>
          </a:extLst>
        </xdr:cNvPr>
        <xdr:cNvSpPr txBox="1"/>
      </xdr:nvSpPr>
      <xdr:spPr>
        <a:xfrm>
          <a:off x="13087427" y="55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59580</xdr:rowOff>
    </xdr:from>
    <xdr:ext cx="469744" cy="259045"/>
    <xdr:sp macro="" textlink="">
      <xdr:nvSpPr>
        <xdr:cNvPr id="169" name="n_3mainValue債務償還比率">
          <a:extLst>
            <a:ext uri="{FF2B5EF4-FFF2-40B4-BE49-F238E27FC236}">
              <a16:creationId xmlns:a16="http://schemas.microsoft.com/office/drawing/2014/main" id="{5369C5A2-FD75-4D4B-B479-7FA8F20763C6}"/>
            </a:ext>
          </a:extLst>
        </xdr:cNvPr>
        <xdr:cNvSpPr txBox="1"/>
      </xdr:nvSpPr>
      <xdr:spPr>
        <a:xfrm>
          <a:off x="12325427"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153959</xdr:rowOff>
    </xdr:from>
    <xdr:ext cx="469744" cy="259045"/>
    <xdr:sp macro="" textlink="">
      <xdr:nvSpPr>
        <xdr:cNvPr id="170" name="n_4mainValue債務償還比率">
          <a:extLst>
            <a:ext uri="{FF2B5EF4-FFF2-40B4-BE49-F238E27FC236}">
              <a16:creationId xmlns:a16="http://schemas.microsoft.com/office/drawing/2014/main" id="{522B3108-A066-43DC-9B70-6B0CB1575649}"/>
            </a:ext>
          </a:extLst>
        </xdr:cNvPr>
        <xdr:cNvSpPr txBox="1"/>
      </xdr:nvSpPr>
      <xdr:spPr>
        <a:xfrm>
          <a:off x="11563427" y="57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38AD490-69B9-420C-AB73-4DBEE9A18F6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8D11F9E-3E54-4BE5-A5F3-3583C46FDB7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82987D3-2ABD-4518-AF3F-60C87F37A7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5295D45-DECF-468D-9821-03D4C3B8E23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94B6205-E249-4671-9977-DF5B6D5E84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6F49914-A445-47BF-BFDB-DC5B011E47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394ADE-744C-4881-98E4-DC285760375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260DA8-7571-421B-8A2D-0296C068E9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B4762E-79C2-43CF-9A94-2122CA6912E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F38E69-CC36-45BE-902A-043CC170FE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D4614C-57FE-4250-BD49-D20157ED7B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03098C-AD3C-45D2-913E-768A25CFB0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397259-DD46-4444-A82C-955967B038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143D40-4986-46B4-B260-3055AB818E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D94387-4F75-4BA5-A107-C38103C785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DB52D9-BE58-47F4-83B8-946044E269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877632-F480-49D4-85EE-3EF5D3A008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A59DE7-9905-4468-82F7-EC226620C1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402243-44D8-4AEF-986F-EC4A319792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B55A1F-190F-4945-8A57-BE47C91173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552273-0898-4213-B088-4AD3FEC81B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9FB309-B0C9-4CA5-943D-9BD9473BB2A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7CA490-EF5C-46F3-A386-9067C4EB24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8C572A-7050-4239-94C6-DC12030BFD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940C76-6C67-48FB-8AE5-CB331EFF54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A46905-8CA3-4B32-8FBA-CB5A54957E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E5DD64-D6B4-43F8-B0AF-116F986061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F0FE77-8DEF-4730-A6F9-7A132DB9EB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68C23A-806D-4657-B33A-2A7385CF3A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DBE718-ED0E-480F-ADF3-5FA32B6155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477BDF-BD73-46F2-9CE9-24E923C87B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173F36-A926-4972-A677-2DCD0213E7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145581-A5F2-41A5-953C-C91B9E022B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12546E-B99C-454B-A1C2-DEB71AB52C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271BB5-F216-4312-90BA-BA948B97EA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FA0443-BA0B-43B3-8388-2B85786852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38634B-BC90-4B83-94AA-663E51E899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974F6C-4862-4101-AC2E-D6AA8D1EAD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C2B580-22C0-4522-9D1E-02F95AA99F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9B0F88-EA24-4197-8552-52CE648D92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F2EF23-71D6-4E73-B5E1-6AB13F5A88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50A0C4-2FA4-4244-B16D-27D18E8AE3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B8918D-2C1A-4AD3-A1DE-172491172A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067571-AA3F-4C5B-9EAF-5F1ACF0DA4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8075DD-5D8D-47AC-B52D-9FDD4D8160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3C1332-3ADF-4AA9-A453-7139F42E2CD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117104-1FC7-420B-A7A8-6A271959E5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C62908C-343F-46B9-9FBF-DB4D7AACE25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A4F8329-8FCB-4442-8EA5-0FC6615AB80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897FB52-87FB-4354-9203-3931EAE1000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6267BD4-A278-40E7-935B-D197C9F7758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1FBBDE0-4AFE-406A-8415-253C0623316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9FDDD37-5CF5-4530-B43D-74646707F9C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3F70E03-91D6-42D1-BD5C-8EAD45470BA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9AA2917-E6E7-474A-86E8-D5B20156954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EDE03C7-A4CC-41DB-B510-EB6958E8502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78090E8-EB09-4B08-910C-079E7992CD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3B40D63-0F17-4603-B2CC-EAC1EF7B04D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4DB78D1-3561-49A0-B597-34F21B7BDF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03BCFD2-3889-4B61-8CE5-9A60E6FA7A36}"/>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35689DBB-EE95-4B13-AED5-ED09E5B31191}"/>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6ADF9341-8BB8-4EBD-91DC-EADDD7EADF6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EC2A7E06-4571-49B5-AA81-CC8B1BBDE7E3}"/>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4B2FD43B-7968-4FE2-B825-FA88F8CABE67}"/>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4F788A75-2568-4D81-A65C-1967405FDBD7}"/>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CDD3F6EA-41CE-484A-807C-B99DEDBDBC27}"/>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6A7FB08D-2481-445E-9ECB-0B964E9819EC}"/>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9D370EC2-3C38-40E5-A0D9-CE2C6BE649BF}"/>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xdr:rowOff>
    </xdr:from>
    <xdr:to>
      <xdr:col>10</xdr:col>
      <xdr:colOff>165100</xdr:colOff>
      <xdr:row>36</xdr:row>
      <xdr:rowOff>101854</xdr:rowOff>
    </xdr:to>
    <xdr:sp macro="" textlink="">
      <xdr:nvSpPr>
        <xdr:cNvPr id="64" name="フローチャート: 判断 63">
          <a:extLst>
            <a:ext uri="{FF2B5EF4-FFF2-40B4-BE49-F238E27FC236}">
              <a16:creationId xmlns:a16="http://schemas.microsoft.com/office/drawing/2014/main" id="{C1AD0D57-530D-4256-9AFA-40DD987C6F8D}"/>
            </a:ext>
          </a:extLst>
        </xdr:cNvPr>
        <xdr:cNvSpPr/>
      </xdr:nvSpPr>
      <xdr:spPr>
        <a:xfrm>
          <a:off x="1968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id="{0AE9F594-2F87-49F3-8061-5441C85660FD}"/>
            </a:ext>
          </a:extLst>
        </xdr:cNvPr>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DA50BA5-90BC-4B7C-9FA1-E285226D73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8EC5B6-65A2-4898-8771-C4BD67BF42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EE422A-96AC-48F7-B9F8-7995CDC322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CE3FCE-563C-4401-AF21-798222BD5C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50965F-B926-4F40-A396-9CC0E688E0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xdr:rowOff>
    </xdr:from>
    <xdr:to>
      <xdr:col>24</xdr:col>
      <xdr:colOff>114300</xdr:colOff>
      <xdr:row>38</xdr:row>
      <xdr:rowOff>110998</xdr:rowOff>
    </xdr:to>
    <xdr:sp macro="" textlink="">
      <xdr:nvSpPr>
        <xdr:cNvPr id="71" name="楕円 70">
          <a:extLst>
            <a:ext uri="{FF2B5EF4-FFF2-40B4-BE49-F238E27FC236}">
              <a16:creationId xmlns:a16="http://schemas.microsoft.com/office/drawing/2014/main" id="{54694CA2-804D-4B8B-9CC4-1F7CCC491421}"/>
            </a:ext>
          </a:extLst>
        </xdr:cNvPr>
        <xdr:cNvSpPr/>
      </xdr:nvSpPr>
      <xdr:spPr>
        <a:xfrm>
          <a:off x="45847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159275</xdr:rowOff>
    </xdr:from>
    <xdr:ext cx="405111" cy="259045"/>
    <xdr:sp macro="" textlink="">
      <xdr:nvSpPr>
        <xdr:cNvPr id="72" name="【道路】&#10;有形固定資産減価償却率該当値テキスト">
          <a:extLst>
            <a:ext uri="{FF2B5EF4-FFF2-40B4-BE49-F238E27FC236}">
              <a16:creationId xmlns:a16="http://schemas.microsoft.com/office/drawing/2014/main" id="{7527EF42-ED80-4BD5-9861-A6198E7C8E23}"/>
            </a:ext>
          </a:extLst>
        </xdr:cNvPr>
        <xdr:cNvSpPr txBox="1"/>
      </xdr:nvSpPr>
      <xdr:spPr>
        <a:xfrm>
          <a:off x="4673600"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155702</xdr:rowOff>
    </xdr:from>
    <xdr:to>
      <xdr:col>20</xdr:col>
      <xdr:colOff>38100</xdr:colOff>
      <xdr:row>38</xdr:row>
      <xdr:rowOff>85852</xdr:rowOff>
    </xdr:to>
    <xdr:sp macro="" textlink="">
      <xdr:nvSpPr>
        <xdr:cNvPr id="73" name="楕円 72">
          <a:extLst>
            <a:ext uri="{FF2B5EF4-FFF2-40B4-BE49-F238E27FC236}">
              <a16:creationId xmlns:a16="http://schemas.microsoft.com/office/drawing/2014/main" id="{C48C0519-8643-48B5-A48E-6D2B62F1BBEA}"/>
            </a:ext>
          </a:extLst>
        </xdr:cNvPr>
        <xdr:cNvSpPr/>
      </xdr:nvSpPr>
      <xdr:spPr>
        <a:xfrm>
          <a:off x="3746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35052</xdr:rowOff>
    </xdr:from>
    <xdr:to>
      <xdr:col>24</xdr:col>
      <xdr:colOff>63500</xdr:colOff>
      <xdr:row>38</xdr:row>
      <xdr:rowOff>60198</xdr:rowOff>
    </xdr:to>
    <xdr:cxnSp macro="">
      <xdr:nvCxnSpPr>
        <xdr:cNvPr id="74" name="直線コネクタ 73">
          <a:extLst>
            <a:ext uri="{FF2B5EF4-FFF2-40B4-BE49-F238E27FC236}">
              <a16:creationId xmlns:a16="http://schemas.microsoft.com/office/drawing/2014/main" id="{537B41A6-0AA5-40AA-AFB9-D09292C89A70}"/>
            </a:ext>
          </a:extLst>
        </xdr:cNvPr>
        <xdr:cNvCxnSpPr/>
      </xdr:nvCxnSpPr>
      <xdr:spPr>
        <a:xfrm>
          <a:off x="3797300" y="655015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5" name="楕円 74">
          <a:extLst>
            <a:ext uri="{FF2B5EF4-FFF2-40B4-BE49-F238E27FC236}">
              <a16:creationId xmlns:a16="http://schemas.microsoft.com/office/drawing/2014/main" id="{D0BBA71F-5661-4A79-95D3-B08697357A6C}"/>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35052</xdr:rowOff>
    </xdr:to>
    <xdr:cxnSp macro="">
      <xdr:nvCxnSpPr>
        <xdr:cNvPr id="76" name="直線コネクタ 75">
          <a:extLst>
            <a:ext uri="{FF2B5EF4-FFF2-40B4-BE49-F238E27FC236}">
              <a16:creationId xmlns:a16="http://schemas.microsoft.com/office/drawing/2014/main" id="{9951190F-A8A2-46F5-AF49-B682C4EF581E}"/>
            </a:ext>
          </a:extLst>
        </xdr:cNvPr>
        <xdr:cNvCxnSpPr/>
      </xdr:nvCxnSpPr>
      <xdr:spPr>
        <a:xfrm>
          <a:off x="2908300" y="64884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50546</xdr:rowOff>
    </xdr:from>
    <xdr:to>
      <xdr:col>10</xdr:col>
      <xdr:colOff>165100</xdr:colOff>
      <xdr:row>37</xdr:row>
      <xdr:rowOff>152146</xdr:rowOff>
    </xdr:to>
    <xdr:sp macro="" textlink="">
      <xdr:nvSpPr>
        <xdr:cNvPr id="77" name="楕円 76">
          <a:extLst>
            <a:ext uri="{FF2B5EF4-FFF2-40B4-BE49-F238E27FC236}">
              <a16:creationId xmlns:a16="http://schemas.microsoft.com/office/drawing/2014/main" id="{7C29A9E3-4863-491B-8548-ED2E2832C72F}"/>
            </a:ext>
          </a:extLst>
        </xdr:cNvPr>
        <xdr:cNvSpPr/>
      </xdr:nvSpPr>
      <xdr:spPr>
        <a:xfrm>
          <a:off x="1968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101346</xdr:rowOff>
    </xdr:from>
    <xdr:to>
      <xdr:col>15</xdr:col>
      <xdr:colOff>50800</xdr:colOff>
      <xdr:row>37</xdr:row>
      <xdr:rowOff>144780</xdr:rowOff>
    </xdr:to>
    <xdr:cxnSp macro="">
      <xdr:nvCxnSpPr>
        <xdr:cNvPr id="78" name="直線コネクタ 77">
          <a:extLst>
            <a:ext uri="{FF2B5EF4-FFF2-40B4-BE49-F238E27FC236}">
              <a16:creationId xmlns:a16="http://schemas.microsoft.com/office/drawing/2014/main" id="{C2A83CF0-CE16-4295-8B25-7C8CBCBB42EB}"/>
            </a:ext>
          </a:extLst>
        </xdr:cNvPr>
        <xdr:cNvCxnSpPr/>
      </xdr:nvCxnSpPr>
      <xdr:spPr>
        <a:xfrm>
          <a:off x="2019300" y="64449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153416</xdr:rowOff>
    </xdr:from>
    <xdr:to>
      <xdr:col>6</xdr:col>
      <xdr:colOff>38100</xdr:colOff>
      <xdr:row>37</xdr:row>
      <xdr:rowOff>83566</xdr:rowOff>
    </xdr:to>
    <xdr:sp macro="" textlink="">
      <xdr:nvSpPr>
        <xdr:cNvPr id="79" name="楕円 78">
          <a:extLst>
            <a:ext uri="{FF2B5EF4-FFF2-40B4-BE49-F238E27FC236}">
              <a16:creationId xmlns:a16="http://schemas.microsoft.com/office/drawing/2014/main" id="{4A2D9654-B420-45FC-A87E-009456BA6DBB}"/>
            </a:ext>
          </a:extLst>
        </xdr:cNvPr>
        <xdr:cNvSpPr/>
      </xdr:nvSpPr>
      <xdr:spPr>
        <a:xfrm>
          <a:off x="107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32766</xdr:rowOff>
    </xdr:from>
    <xdr:to>
      <xdr:col>10</xdr:col>
      <xdr:colOff>114300</xdr:colOff>
      <xdr:row>37</xdr:row>
      <xdr:rowOff>101346</xdr:rowOff>
    </xdr:to>
    <xdr:cxnSp macro="">
      <xdr:nvCxnSpPr>
        <xdr:cNvPr id="80" name="直線コネクタ 79">
          <a:extLst>
            <a:ext uri="{FF2B5EF4-FFF2-40B4-BE49-F238E27FC236}">
              <a16:creationId xmlns:a16="http://schemas.microsoft.com/office/drawing/2014/main" id="{7D3C1D77-AA8C-4F08-99B2-540A41523507}"/>
            </a:ext>
          </a:extLst>
        </xdr:cNvPr>
        <xdr:cNvCxnSpPr/>
      </xdr:nvCxnSpPr>
      <xdr:spPr>
        <a:xfrm>
          <a:off x="1130300" y="6376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9118DED7-3CF3-41B5-8C9B-20FAE156F7C1}"/>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E894733C-8266-4346-85C5-AD8579588493}"/>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118381</xdr:rowOff>
    </xdr:from>
    <xdr:ext cx="405111" cy="259045"/>
    <xdr:sp macro="" textlink="">
      <xdr:nvSpPr>
        <xdr:cNvPr id="83" name="n_3aveValue【道路】&#10;有形固定資産減価償却率">
          <a:extLst>
            <a:ext uri="{FF2B5EF4-FFF2-40B4-BE49-F238E27FC236}">
              <a16:creationId xmlns:a16="http://schemas.microsoft.com/office/drawing/2014/main" id="{23BC2DFF-5E2E-49AD-85CC-F9625FBF478C}"/>
            </a:ext>
          </a:extLst>
        </xdr:cNvPr>
        <xdr:cNvSpPr txBox="1"/>
      </xdr:nvSpPr>
      <xdr:spPr>
        <a:xfrm>
          <a:off x="1816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道路】&#10;有形固定資産減価償却率">
          <a:extLst>
            <a:ext uri="{FF2B5EF4-FFF2-40B4-BE49-F238E27FC236}">
              <a16:creationId xmlns:a16="http://schemas.microsoft.com/office/drawing/2014/main" id="{B4C76876-DC64-4412-A1B0-FC43707A37E5}"/>
            </a:ext>
          </a:extLst>
        </xdr:cNvPr>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76979</xdr:rowOff>
    </xdr:from>
    <xdr:ext cx="405111" cy="259045"/>
    <xdr:sp macro="" textlink="">
      <xdr:nvSpPr>
        <xdr:cNvPr id="85" name="n_1mainValue【道路】&#10;有形固定資産減価償却率">
          <a:extLst>
            <a:ext uri="{FF2B5EF4-FFF2-40B4-BE49-F238E27FC236}">
              <a16:creationId xmlns:a16="http://schemas.microsoft.com/office/drawing/2014/main" id="{547CB034-5801-49B6-9A5D-9D7B6766F3EE}"/>
            </a:ext>
          </a:extLst>
        </xdr:cNvPr>
        <xdr:cNvSpPr txBox="1"/>
      </xdr:nvSpPr>
      <xdr:spPr>
        <a:xfrm>
          <a:off x="35820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6" name="n_2mainValue【道路】&#10;有形固定資産減価償却率">
          <a:extLst>
            <a:ext uri="{FF2B5EF4-FFF2-40B4-BE49-F238E27FC236}">
              <a16:creationId xmlns:a16="http://schemas.microsoft.com/office/drawing/2014/main" id="{0D94329C-FB46-4145-A326-C96FB154FF6A}"/>
            </a:ext>
          </a:extLst>
        </xdr:cNvPr>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143273</xdr:rowOff>
    </xdr:from>
    <xdr:ext cx="405111" cy="259045"/>
    <xdr:sp macro="" textlink="">
      <xdr:nvSpPr>
        <xdr:cNvPr id="87" name="n_3mainValue【道路】&#10;有形固定資産減価償却率">
          <a:extLst>
            <a:ext uri="{FF2B5EF4-FFF2-40B4-BE49-F238E27FC236}">
              <a16:creationId xmlns:a16="http://schemas.microsoft.com/office/drawing/2014/main" id="{1C820CB9-5CC8-4AF9-A88C-5A1407CBC0BB}"/>
            </a:ext>
          </a:extLst>
        </xdr:cNvPr>
        <xdr:cNvSpPr txBox="1"/>
      </xdr:nvSpPr>
      <xdr:spPr>
        <a:xfrm>
          <a:off x="18167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8" name="n_4mainValue【道路】&#10;有形固定資産減価償却率">
          <a:extLst>
            <a:ext uri="{FF2B5EF4-FFF2-40B4-BE49-F238E27FC236}">
              <a16:creationId xmlns:a16="http://schemas.microsoft.com/office/drawing/2014/main" id="{EFC99743-CCFB-40DC-98FC-5E5A51FB767A}"/>
            </a:ext>
          </a:extLst>
        </xdr:cNvPr>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8BC149E-A0AF-4747-B48D-9B856ED098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E896589-23B2-4A2D-A437-8B77C6DA3F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A720524-02ED-4B75-A842-3D24AC7138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21F22BD-715D-4C15-9B64-D0A3D1A3D4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2683ED6-9D8B-40DD-901A-91C2B256B5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6953192-2ED7-4784-8E58-099B26A9F0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789DA13-294E-4767-BF6A-4A23748623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EA985FF-EAF1-4EB6-950D-9CC11D4429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257B6C4-DF93-4D8D-A58A-D66309DBE28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F16CF5F-8803-454C-97DD-4B6A710CE9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633C8C0-C906-49BE-B8B7-FD905302FF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D939017-2EFB-4A51-ABCA-8CB58F94B27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2DA47EB-CF6E-45D0-8872-3351957B23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CC854A8-1A4D-4547-A7EB-115DA29658A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C246CAD-E2A2-4A0A-B95B-1F61B5820B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E305AE5-17A4-4170-9A85-A81ED7B2DEA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EDD7AB5-3878-41FC-8A9B-47310FEE29B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4013697-B9B7-4431-9DD9-7B48BA1D22F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610CDAB-6119-4CA8-AC3F-E84D3D01B34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CFF7DB0-3D00-4F39-91AA-78A61D8473D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4A1E751-1E3F-47DC-B999-3230E83A40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17273DF-15F7-4584-B0BB-D7D9A462366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2A08FB1-933D-4589-8AF2-83EE0992A2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EDCCBF54-6E65-4588-A77A-F460B9E054F2}"/>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82941221-C7EB-4CBF-B401-EAFE0B8247CF}"/>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87250706-B99D-4850-9F82-504BE6B80B09}"/>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D7C0C109-093C-458C-BB6B-D0FFE453C308}"/>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C6A608FB-8B77-4918-9F69-4781126C9207}"/>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1A91E113-0D33-4795-B44C-F2C04B7C4704}"/>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06782D86-1EB8-42BC-A386-CCB892D2D897}"/>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B42A0A1D-6A41-47BB-98D0-59671B7FDE5F}"/>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0" name="フローチャート: 判断 119">
          <a:extLst>
            <a:ext uri="{FF2B5EF4-FFF2-40B4-BE49-F238E27FC236}">
              <a16:creationId xmlns:a16="http://schemas.microsoft.com/office/drawing/2014/main" id="{3430C37B-B28A-42CF-B383-27E2F6B462FD}"/>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1" name="フローチャート: 判断 120">
          <a:extLst>
            <a:ext uri="{FF2B5EF4-FFF2-40B4-BE49-F238E27FC236}">
              <a16:creationId xmlns:a16="http://schemas.microsoft.com/office/drawing/2014/main" id="{A06C6CE5-3863-4A15-9610-DB72FF1A24E6}"/>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2" name="フローチャート: 判断 121">
          <a:extLst>
            <a:ext uri="{FF2B5EF4-FFF2-40B4-BE49-F238E27FC236}">
              <a16:creationId xmlns:a16="http://schemas.microsoft.com/office/drawing/2014/main" id="{DEBE2482-E36E-47A7-8DAF-6A27E7166FF7}"/>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9D0A14F-C6BE-4321-AA34-B4203C148D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B79A788-B59A-40E7-BF72-675CB787A3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AA678C-A350-49DC-9E1F-921254E6AC8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52BAC4-25F7-4090-A265-2FAAFFDA2C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28846C-8FC2-47C6-BE3F-19B6C29C50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76988</xdr:rowOff>
    </xdr:from>
    <xdr:to>
      <xdr:col>55</xdr:col>
      <xdr:colOff>50800</xdr:colOff>
      <xdr:row>41</xdr:row>
      <xdr:rowOff>7138</xdr:rowOff>
    </xdr:to>
    <xdr:sp macro="" textlink="">
      <xdr:nvSpPr>
        <xdr:cNvPr id="128" name="楕円 127">
          <a:extLst>
            <a:ext uri="{FF2B5EF4-FFF2-40B4-BE49-F238E27FC236}">
              <a16:creationId xmlns:a16="http://schemas.microsoft.com/office/drawing/2014/main" id="{17170ABB-E3F0-4002-8853-7D88CA415707}"/>
            </a:ext>
          </a:extLst>
        </xdr:cNvPr>
        <xdr:cNvSpPr/>
      </xdr:nvSpPr>
      <xdr:spPr>
        <a:xfrm>
          <a:off x="10426700" y="69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55415</xdr:rowOff>
    </xdr:from>
    <xdr:ext cx="534377" cy="259045"/>
    <xdr:sp macro="" textlink="">
      <xdr:nvSpPr>
        <xdr:cNvPr id="129" name="【道路】&#10;一人当たり延長該当値テキスト">
          <a:extLst>
            <a:ext uri="{FF2B5EF4-FFF2-40B4-BE49-F238E27FC236}">
              <a16:creationId xmlns:a16="http://schemas.microsoft.com/office/drawing/2014/main" id="{2E5C3655-D5F8-48AB-A495-65A75421D77A}"/>
            </a:ext>
          </a:extLst>
        </xdr:cNvPr>
        <xdr:cNvSpPr txBox="1"/>
      </xdr:nvSpPr>
      <xdr:spPr>
        <a:xfrm>
          <a:off x="10515600" y="69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80473</xdr:rowOff>
    </xdr:from>
    <xdr:to>
      <xdr:col>50</xdr:col>
      <xdr:colOff>165100</xdr:colOff>
      <xdr:row>41</xdr:row>
      <xdr:rowOff>10623</xdr:rowOff>
    </xdr:to>
    <xdr:sp macro="" textlink="">
      <xdr:nvSpPr>
        <xdr:cNvPr id="130" name="楕円 129">
          <a:extLst>
            <a:ext uri="{FF2B5EF4-FFF2-40B4-BE49-F238E27FC236}">
              <a16:creationId xmlns:a16="http://schemas.microsoft.com/office/drawing/2014/main" id="{C46A2CC8-E802-4A6B-94BB-765C59C925BD}"/>
            </a:ext>
          </a:extLst>
        </xdr:cNvPr>
        <xdr:cNvSpPr/>
      </xdr:nvSpPr>
      <xdr:spPr>
        <a:xfrm>
          <a:off x="9588500" y="69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127788</xdr:rowOff>
    </xdr:from>
    <xdr:to>
      <xdr:col>55</xdr:col>
      <xdr:colOff>0</xdr:colOff>
      <xdr:row>40</xdr:row>
      <xdr:rowOff>131273</xdr:rowOff>
    </xdr:to>
    <xdr:cxnSp macro="">
      <xdr:nvCxnSpPr>
        <xdr:cNvPr id="131" name="直線コネクタ 130">
          <a:extLst>
            <a:ext uri="{FF2B5EF4-FFF2-40B4-BE49-F238E27FC236}">
              <a16:creationId xmlns:a16="http://schemas.microsoft.com/office/drawing/2014/main" id="{9ABD5803-0199-46D3-9B53-7528A10A5C3D}"/>
            </a:ext>
          </a:extLst>
        </xdr:cNvPr>
        <xdr:cNvCxnSpPr/>
      </xdr:nvCxnSpPr>
      <xdr:spPr>
        <a:xfrm flipV="1">
          <a:off x="9639300" y="6985788"/>
          <a:ext cx="8382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81883</xdr:rowOff>
    </xdr:from>
    <xdr:to>
      <xdr:col>46</xdr:col>
      <xdr:colOff>38100</xdr:colOff>
      <xdr:row>41</xdr:row>
      <xdr:rowOff>12033</xdr:rowOff>
    </xdr:to>
    <xdr:sp macro="" textlink="">
      <xdr:nvSpPr>
        <xdr:cNvPr id="132" name="楕円 131">
          <a:extLst>
            <a:ext uri="{FF2B5EF4-FFF2-40B4-BE49-F238E27FC236}">
              <a16:creationId xmlns:a16="http://schemas.microsoft.com/office/drawing/2014/main" id="{16285EB5-AD24-4FF8-BFD1-BD5B1F3472CF}"/>
            </a:ext>
          </a:extLst>
        </xdr:cNvPr>
        <xdr:cNvSpPr/>
      </xdr:nvSpPr>
      <xdr:spPr>
        <a:xfrm>
          <a:off x="8699500" y="69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131273</xdr:rowOff>
    </xdr:from>
    <xdr:to>
      <xdr:col>50</xdr:col>
      <xdr:colOff>114300</xdr:colOff>
      <xdr:row>40</xdr:row>
      <xdr:rowOff>132683</xdr:rowOff>
    </xdr:to>
    <xdr:cxnSp macro="">
      <xdr:nvCxnSpPr>
        <xdr:cNvPr id="133" name="直線コネクタ 132">
          <a:extLst>
            <a:ext uri="{FF2B5EF4-FFF2-40B4-BE49-F238E27FC236}">
              <a16:creationId xmlns:a16="http://schemas.microsoft.com/office/drawing/2014/main" id="{CD02D01F-5272-441C-9E97-DB540E0BC84C}"/>
            </a:ext>
          </a:extLst>
        </xdr:cNvPr>
        <xdr:cNvCxnSpPr/>
      </xdr:nvCxnSpPr>
      <xdr:spPr>
        <a:xfrm flipV="1">
          <a:off x="8750300" y="698927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83083</xdr:rowOff>
    </xdr:from>
    <xdr:to>
      <xdr:col>41</xdr:col>
      <xdr:colOff>101600</xdr:colOff>
      <xdr:row>41</xdr:row>
      <xdr:rowOff>13233</xdr:rowOff>
    </xdr:to>
    <xdr:sp macro="" textlink="">
      <xdr:nvSpPr>
        <xdr:cNvPr id="134" name="楕円 133">
          <a:extLst>
            <a:ext uri="{FF2B5EF4-FFF2-40B4-BE49-F238E27FC236}">
              <a16:creationId xmlns:a16="http://schemas.microsoft.com/office/drawing/2014/main" id="{43093216-AC7B-486E-92CF-2D1E53F01008}"/>
            </a:ext>
          </a:extLst>
        </xdr:cNvPr>
        <xdr:cNvSpPr/>
      </xdr:nvSpPr>
      <xdr:spPr>
        <a:xfrm>
          <a:off x="7810500" y="69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132683</xdr:rowOff>
    </xdr:from>
    <xdr:to>
      <xdr:col>45</xdr:col>
      <xdr:colOff>177800</xdr:colOff>
      <xdr:row>40</xdr:row>
      <xdr:rowOff>133883</xdr:rowOff>
    </xdr:to>
    <xdr:cxnSp macro="">
      <xdr:nvCxnSpPr>
        <xdr:cNvPr id="135" name="直線コネクタ 134">
          <a:extLst>
            <a:ext uri="{FF2B5EF4-FFF2-40B4-BE49-F238E27FC236}">
              <a16:creationId xmlns:a16="http://schemas.microsoft.com/office/drawing/2014/main" id="{8D82C2FC-BEE3-414B-B4AB-C514301CA81B}"/>
            </a:ext>
          </a:extLst>
        </xdr:cNvPr>
        <xdr:cNvCxnSpPr/>
      </xdr:nvCxnSpPr>
      <xdr:spPr>
        <a:xfrm flipV="1">
          <a:off x="7861300" y="6990683"/>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86131</xdr:rowOff>
    </xdr:from>
    <xdr:to>
      <xdr:col>36</xdr:col>
      <xdr:colOff>165100</xdr:colOff>
      <xdr:row>41</xdr:row>
      <xdr:rowOff>16281</xdr:rowOff>
    </xdr:to>
    <xdr:sp macro="" textlink="">
      <xdr:nvSpPr>
        <xdr:cNvPr id="136" name="楕円 135">
          <a:extLst>
            <a:ext uri="{FF2B5EF4-FFF2-40B4-BE49-F238E27FC236}">
              <a16:creationId xmlns:a16="http://schemas.microsoft.com/office/drawing/2014/main" id="{EA961ABF-095B-4079-8D3C-78107C6029B8}"/>
            </a:ext>
          </a:extLst>
        </xdr:cNvPr>
        <xdr:cNvSpPr/>
      </xdr:nvSpPr>
      <xdr:spPr>
        <a:xfrm>
          <a:off x="6921500" y="69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133883</xdr:rowOff>
    </xdr:from>
    <xdr:to>
      <xdr:col>41</xdr:col>
      <xdr:colOff>50800</xdr:colOff>
      <xdr:row>40</xdr:row>
      <xdr:rowOff>136931</xdr:rowOff>
    </xdr:to>
    <xdr:cxnSp macro="">
      <xdr:nvCxnSpPr>
        <xdr:cNvPr id="137" name="直線コネクタ 136">
          <a:extLst>
            <a:ext uri="{FF2B5EF4-FFF2-40B4-BE49-F238E27FC236}">
              <a16:creationId xmlns:a16="http://schemas.microsoft.com/office/drawing/2014/main" id="{1C06EE2F-9023-4B06-934B-FA48823B3236}"/>
            </a:ext>
          </a:extLst>
        </xdr:cNvPr>
        <xdr:cNvCxnSpPr/>
      </xdr:nvCxnSpPr>
      <xdr:spPr>
        <a:xfrm flipV="1">
          <a:off x="6972300" y="69918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DC2F95AD-0101-4910-A237-F66D5156BB0C}"/>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39" name="n_2aveValue【道路】&#10;一人当たり延長">
          <a:extLst>
            <a:ext uri="{FF2B5EF4-FFF2-40B4-BE49-F238E27FC236}">
              <a16:creationId xmlns:a16="http://schemas.microsoft.com/office/drawing/2014/main" id="{D3D37C65-EAA6-4A37-8546-280DA976838E}"/>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0" name="n_3aveValue【道路】&#10;一人当たり延長">
          <a:extLst>
            <a:ext uri="{FF2B5EF4-FFF2-40B4-BE49-F238E27FC236}">
              <a16:creationId xmlns:a16="http://schemas.microsoft.com/office/drawing/2014/main" id="{5A22914F-F38E-4782-8DC3-98C59409DE19}"/>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1" name="n_4aveValue【道路】&#10;一人当たり延長">
          <a:extLst>
            <a:ext uri="{FF2B5EF4-FFF2-40B4-BE49-F238E27FC236}">
              <a16:creationId xmlns:a16="http://schemas.microsoft.com/office/drawing/2014/main" id="{EBD0DD22-9C9E-4810-90AD-D8BFF2A865FB}"/>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1750</xdr:rowOff>
    </xdr:from>
    <xdr:ext cx="534377" cy="259045"/>
    <xdr:sp macro="" textlink="">
      <xdr:nvSpPr>
        <xdr:cNvPr id="142" name="n_1mainValue【道路】&#10;一人当たり延長">
          <a:extLst>
            <a:ext uri="{FF2B5EF4-FFF2-40B4-BE49-F238E27FC236}">
              <a16:creationId xmlns:a16="http://schemas.microsoft.com/office/drawing/2014/main" id="{1E4694CC-0FF5-468A-9C13-EEAA82082289}"/>
            </a:ext>
          </a:extLst>
        </xdr:cNvPr>
        <xdr:cNvSpPr txBox="1"/>
      </xdr:nvSpPr>
      <xdr:spPr>
        <a:xfrm>
          <a:off x="9359411" y="70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3160</xdr:rowOff>
    </xdr:from>
    <xdr:ext cx="534377" cy="259045"/>
    <xdr:sp macro="" textlink="">
      <xdr:nvSpPr>
        <xdr:cNvPr id="143" name="n_2mainValue【道路】&#10;一人当たり延長">
          <a:extLst>
            <a:ext uri="{FF2B5EF4-FFF2-40B4-BE49-F238E27FC236}">
              <a16:creationId xmlns:a16="http://schemas.microsoft.com/office/drawing/2014/main" id="{45545DB4-EE03-4BA0-9A8B-5F09478F1554}"/>
            </a:ext>
          </a:extLst>
        </xdr:cNvPr>
        <xdr:cNvSpPr txBox="1"/>
      </xdr:nvSpPr>
      <xdr:spPr>
        <a:xfrm>
          <a:off x="8483111" y="70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4360</xdr:rowOff>
    </xdr:from>
    <xdr:ext cx="534377" cy="259045"/>
    <xdr:sp macro="" textlink="">
      <xdr:nvSpPr>
        <xdr:cNvPr id="144" name="n_3mainValue【道路】&#10;一人当たり延長">
          <a:extLst>
            <a:ext uri="{FF2B5EF4-FFF2-40B4-BE49-F238E27FC236}">
              <a16:creationId xmlns:a16="http://schemas.microsoft.com/office/drawing/2014/main" id="{D0A3A37D-883F-44D3-A145-C3E7E3FF3F58}"/>
            </a:ext>
          </a:extLst>
        </xdr:cNvPr>
        <xdr:cNvSpPr txBox="1"/>
      </xdr:nvSpPr>
      <xdr:spPr>
        <a:xfrm>
          <a:off x="7594111" y="7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7408</xdr:rowOff>
    </xdr:from>
    <xdr:ext cx="534377" cy="259045"/>
    <xdr:sp macro="" textlink="">
      <xdr:nvSpPr>
        <xdr:cNvPr id="145" name="n_4mainValue【道路】&#10;一人当たり延長">
          <a:extLst>
            <a:ext uri="{FF2B5EF4-FFF2-40B4-BE49-F238E27FC236}">
              <a16:creationId xmlns:a16="http://schemas.microsoft.com/office/drawing/2014/main" id="{638F5F79-FE41-46E9-9C58-CF69CBC01DC7}"/>
            </a:ext>
          </a:extLst>
        </xdr:cNvPr>
        <xdr:cNvSpPr txBox="1"/>
      </xdr:nvSpPr>
      <xdr:spPr>
        <a:xfrm>
          <a:off x="6705111" y="70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1E0FB6B-D798-4BE3-93D5-6B48409719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7D33599-BAFB-4059-BA0B-2465BD843B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607F19A-3CCD-4925-B444-8B3F21A364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B4A7C74-5305-4245-94D2-D84EC3B1DF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9736D12-819D-4594-8136-2ED7B2099F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69EE985-1109-4B11-B45F-BED448D19E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7BEA829-DABF-4005-9543-2E99F8E7EE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A7A3C7A-F213-4AEB-9F33-D5C2585203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3DFCE84-6725-428D-A58C-95930DA7B6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6A8E536-4111-4EED-8E1C-218259E853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37D2557-3D0C-4F55-A113-3985A6141FA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6D11F2D-72A6-4652-93C2-7E9BE1315B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D82F419-34E9-4F23-900D-6EACDDB4611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F9FA6A4-4E9E-4EF4-8F98-B2338AF961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777DFB7-FB8C-4BD0-A468-6FAAF05FD9D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9D61928-A04A-452F-B4F5-F013A5037D7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05E7488-F4D8-4316-9C7F-140361A899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D50E318-F743-40F5-99F7-5927BA56B8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7351127-D51C-49EB-B50D-526BD5B66F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C522A0-E896-4930-A901-49467A8A706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A443265-A472-404C-AAB2-22E780C7DBB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2D841FA-38F4-4FE3-9E05-2AC1B1753D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0496A79-16B7-4734-8AC4-D6D7FC3984E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C4B2C11-0CBE-4D04-B7D8-592D4C5769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17E2F47-53AB-426E-B7DF-A184E83D0B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33690349-4674-4E62-94C7-1AA09D3D6273}"/>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25DC66DC-F75B-4A1A-B09C-9C905B9E177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A2A07A37-9380-49B5-9D49-2B868E88EAB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8DC66DF-0E9B-47A4-BA5E-13C63B5938C1}"/>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C1DA2DC-DF91-4806-897B-1A5D8F1A8795}"/>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38F6C9F-31CD-4F1F-B244-57B18178184F}"/>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77544555-CB93-44ED-AEBC-D8AA5AF2CA4C}"/>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86834A1-2CC3-4F71-916C-871415C80CEF}"/>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79" name="フローチャート: 判断 178">
          <a:extLst>
            <a:ext uri="{FF2B5EF4-FFF2-40B4-BE49-F238E27FC236}">
              <a16:creationId xmlns:a16="http://schemas.microsoft.com/office/drawing/2014/main" id="{6A6B8EA4-34FF-41EA-ADB3-91F76855255F}"/>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5D70EDBC-B5D9-4294-A473-C9DD8C81AAB4}"/>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1" name="フローチャート: 判断 180">
          <a:extLst>
            <a:ext uri="{FF2B5EF4-FFF2-40B4-BE49-F238E27FC236}">
              <a16:creationId xmlns:a16="http://schemas.microsoft.com/office/drawing/2014/main" id="{5162E3E4-76FF-4743-83F0-DA0334CF63CE}"/>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2B4062-6DB2-4E22-8471-A561D3DCBC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CCA1D4E-9F92-460D-B456-35A63BDEDA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084564-70C4-4F43-B579-2ABAEEC685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6E95B4-BC03-4075-9BE3-5D2DAABC8A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10DA5B-F236-48F9-927B-56215F5F3E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a:extLst>
            <a:ext uri="{FF2B5EF4-FFF2-40B4-BE49-F238E27FC236}">
              <a16:creationId xmlns:a16="http://schemas.microsoft.com/office/drawing/2014/main" id="{E29C5078-B9CB-4F13-9920-BA888D3746AA}"/>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15F3AB9-86EA-4367-A9D3-891E5F136041}"/>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150041</xdr:rowOff>
    </xdr:from>
    <xdr:to>
      <xdr:col>20</xdr:col>
      <xdr:colOff>38100</xdr:colOff>
      <xdr:row>61</xdr:row>
      <xdr:rowOff>80191</xdr:rowOff>
    </xdr:to>
    <xdr:sp macro="" textlink="">
      <xdr:nvSpPr>
        <xdr:cNvPr id="189" name="楕円 188">
          <a:extLst>
            <a:ext uri="{FF2B5EF4-FFF2-40B4-BE49-F238E27FC236}">
              <a16:creationId xmlns:a16="http://schemas.microsoft.com/office/drawing/2014/main" id="{6F396918-8A6A-403B-9336-F4864938CE88}"/>
            </a:ext>
          </a:extLst>
        </xdr:cNvPr>
        <xdr:cNvSpPr/>
      </xdr:nvSpPr>
      <xdr:spPr>
        <a:xfrm>
          <a:off x="3746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29391</xdr:rowOff>
    </xdr:from>
    <xdr:to>
      <xdr:col>24</xdr:col>
      <xdr:colOff>63500</xdr:colOff>
      <xdr:row>61</xdr:row>
      <xdr:rowOff>70213</xdr:rowOff>
    </xdr:to>
    <xdr:cxnSp macro="">
      <xdr:nvCxnSpPr>
        <xdr:cNvPr id="190" name="直線コネクタ 189">
          <a:extLst>
            <a:ext uri="{FF2B5EF4-FFF2-40B4-BE49-F238E27FC236}">
              <a16:creationId xmlns:a16="http://schemas.microsoft.com/office/drawing/2014/main" id="{B0767B4A-1A6E-41DA-887F-BC777F820B9F}"/>
            </a:ext>
          </a:extLst>
        </xdr:cNvPr>
        <xdr:cNvCxnSpPr/>
      </xdr:nvCxnSpPr>
      <xdr:spPr>
        <a:xfrm>
          <a:off x="3797300" y="1048784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1" name="楕円 190">
          <a:extLst>
            <a:ext uri="{FF2B5EF4-FFF2-40B4-BE49-F238E27FC236}">
              <a16:creationId xmlns:a16="http://schemas.microsoft.com/office/drawing/2014/main" id="{9837EEF3-CB7F-4544-A71B-A21979598A01}"/>
            </a:ext>
          </a:extLst>
        </xdr:cNvPr>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29391</xdr:rowOff>
    </xdr:to>
    <xdr:cxnSp macro="">
      <xdr:nvCxnSpPr>
        <xdr:cNvPr id="192" name="直線コネクタ 191">
          <a:extLst>
            <a:ext uri="{FF2B5EF4-FFF2-40B4-BE49-F238E27FC236}">
              <a16:creationId xmlns:a16="http://schemas.microsoft.com/office/drawing/2014/main" id="{4027538E-8CF9-4C22-A825-FA3F45F9C203}"/>
            </a:ext>
          </a:extLst>
        </xdr:cNvPr>
        <xdr:cNvCxnSpPr/>
      </xdr:nvCxnSpPr>
      <xdr:spPr>
        <a:xfrm>
          <a:off x="2908300" y="104666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3" name="楕円 192">
          <a:extLst>
            <a:ext uri="{FF2B5EF4-FFF2-40B4-BE49-F238E27FC236}">
              <a16:creationId xmlns:a16="http://schemas.microsoft.com/office/drawing/2014/main" id="{651F7FCE-3C69-4C08-A68D-EFD392B9C060}"/>
            </a:ext>
          </a:extLst>
        </xdr:cNvPr>
        <xdr:cNvSpPr/>
      </xdr:nvSpPr>
      <xdr:spPr>
        <a:xfrm>
          <a:off x="1968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8165</xdr:rowOff>
    </xdr:to>
    <xdr:cxnSp macro="">
      <xdr:nvCxnSpPr>
        <xdr:cNvPr id="194" name="直線コネクタ 193">
          <a:extLst>
            <a:ext uri="{FF2B5EF4-FFF2-40B4-BE49-F238E27FC236}">
              <a16:creationId xmlns:a16="http://schemas.microsoft.com/office/drawing/2014/main" id="{ECDC1820-73FD-4853-9E06-4270D254C414}"/>
            </a:ext>
          </a:extLst>
        </xdr:cNvPr>
        <xdr:cNvCxnSpPr/>
      </xdr:nvCxnSpPr>
      <xdr:spPr>
        <a:xfrm>
          <a:off x="2019300" y="104453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5" name="楕円 194">
          <a:extLst>
            <a:ext uri="{FF2B5EF4-FFF2-40B4-BE49-F238E27FC236}">
              <a16:creationId xmlns:a16="http://schemas.microsoft.com/office/drawing/2014/main" id="{D1188531-21AE-412C-ADCE-CDFD5E78EFCE}"/>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158387</xdr:rowOff>
    </xdr:to>
    <xdr:cxnSp macro="">
      <xdr:nvCxnSpPr>
        <xdr:cNvPr id="196" name="直線コネクタ 195">
          <a:extLst>
            <a:ext uri="{FF2B5EF4-FFF2-40B4-BE49-F238E27FC236}">
              <a16:creationId xmlns:a16="http://schemas.microsoft.com/office/drawing/2014/main" id="{E5641C4C-350F-49F0-8452-1E63FF3C5B74}"/>
            </a:ext>
          </a:extLst>
        </xdr:cNvPr>
        <xdr:cNvCxnSpPr/>
      </xdr:nvCxnSpPr>
      <xdr:spPr>
        <a:xfrm>
          <a:off x="1130300" y="1038987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C06C37F-10BA-42FD-A38D-B25D31ACDA6F}"/>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251AEBB-7D6B-43A6-A3A7-4A45489FDA3C}"/>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D0796BA-6C3C-4811-BCCC-1AEDD685FEA8}"/>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F079E12-7A12-4FF4-B50E-6769C50AD004}"/>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71318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31C6943-FDE4-445F-8AE9-ED86320FA383}"/>
            </a:ext>
          </a:extLst>
        </xdr:cNvPr>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67ECF99-946C-4044-B993-A5022E75C737}"/>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9A6505B-651B-4B33-8DF3-7277DA44CE46}"/>
            </a:ext>
          </a:extLst>
        </xdr:cNvPr>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B7AC487-FC2F-4963-9EFD-AE19377C025E}"/>
            </a:ext>
          </a:extLst>
        </xdr:cNvPr>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D3D31FF-83CE-4FD3-AA81-7E11905CFF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992C9AE-DC96-4500-907D-C9A51F9D8CB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4315397-C72C-4709-91AE-DC20D0C420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9BD07DA-DEDD-44EA-90A0-896D7DC649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17360EB-B38F-4B61-8F93-B6E142C112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78A6EA5-C396-428C-BAC6-D1F16C404A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64193FC-49D4-43E8-879E-FC9556CD81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7C25B44-9FC6-4C27-8750-2DFECF21F9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470A7E8-8D7F-40FA-B015-9EDE51139E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9733EB9-DCC3-461F-9092-D22AC3EEDE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E30B7AC-74EF-4300-AE01-09B31783CAD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9D08137-6336-4328-BB0C-FE019898687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5D1E645-FCAE-4223-96D3-90DA95F4126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A60701BC-82F3-4509-BF42-2764581D399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9B0EA08-B227-4A1F-99FC-33CE753D8C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3F00C602-8735-48B6-91AC-10A58B8A8F2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4B48A8C7-3537-4944-A313-11A66589EF9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B96CAD9C-4159-4263-8EF4-770652BB27E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1884156-A5DF-4C95-AEA4-DCF5A859D9A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D2DD8DF3-CC88-416D-B1A0-93740733358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BD591B4-8393-4831-8E9A-00DE5E5FB8D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99C88FA1-3185-4D2A-9211-BC7CCF02187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BE615C2-B177-4800-BF9C-0E2E620E98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A025A6A-A7AD-43BB-995C-FD34016939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807490A-585C-400A-B51A-1CB1BC28FA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0489BE3D-BA59-497F-AB6F-844C4522252D}"/>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1CA3922-0D98-4323-AAD7-A8E84B1B2A3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4066C6A3-86D3-41D5-A626-A946FA3435B4}"/>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D01B708-C025-4F14-B2C9-2A350C963DA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B9FAC597-6ED9-4665-828E-901CA6550EBD}"/>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D79BB7B-FF31-4B19-A3EF-7A9FF1DCC2C4}"/>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D5974AC2-B8FC-4FAC-A9F8-A6C9C00F0DA0}"/>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5AA77159-20B4-458A-8C3A-428A84E9E48D}"/>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38" name="フローチャート: 判断 237">
          <a:extLst>
            <a:ext uri="{FF2B5EF4-FFF2-40B4-BE49-F238E27FC236}">
              <a16:creationId xmlns:a16="http://schemas.microsoft.com/office/drawing/2014/main" id="{E0E0323A-8E61-4C43-A5C0-309125FDCC3B}"/>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39" name="フローチャート: 判断 238">
          <a:extLst>
            <a:ext uri="{FF2B5EF4-FFF2-40B4-BE49-F238E27FC236}">
              <a16:creationId xmlns:a16="http://schemas.microsoft.com/office/drawing/2014/main" id="{F1EAF35E-AB0C-43A9-BD3B-80DF75BD8711}"/>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0" name="フローチャート: 判断 239">
          <a:extLst>
            <a:ext uri="{FF2B5EF4-FFF2-40B4-BE49-F238E27FC236}">
              <a16:creationId xmlns:a16="http://schemas.microsoft.com/office/drawing/2014/main" id="{94A17BA1-8ECF-4800-9675-0202D28AD5DD}"/>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554032-9559-4B4D-AE18-1B895CE5A0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122897-654F-4990-B5B7-035F247DB3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AB7505-F371-44B7-AA77-5B4A0F20BA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FE2886E-6867-4751-B133-9F28F2F097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5221CC-A4C1-4B53-9F3B-2193181895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155616</xdr:rowOff>
    </xdr:from>
    <xdr:to>
      <xdr:col>55</xdr:col>
      <xdr:colOff>50800</xdr:colOff>
      <xdr:row>62</xdr:row>
      <xdr:rowOff>85766</xdr:rowOff>
    </xdr:to>
    <xdr:sp macro="" textlink="">
      <xdr:nvSpPr>
        <xdr:cNvPr id="246" name="楕円 245">
          <a:extLst>
            <a:ext uri="{FF2B5EF4-FFF2-40B4-BE49-F238E27FC236}">
              <a16:creationId xmlns:a16="http://schemas.microsoft.com/office/drawing/2014/main" id="{B9DB77D1-AE03-40E0-B04B-BDD64487C337}"/>
            </a:ext>
          </a:extLst>
        </xdr:cNvPr>
        <xdr:cNvSpPr/>
      </xdr:nvSpPr>
      <xdr:spPr>
        <a:xfrm>
          <a:off x="10426700" y="106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7043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4CF3902-0181-47E7-B6F8-C1E243575AD8}"/>
            </a:ext>
          </a:extLst>
        </xdr:cNvPr>
        <xdr:cNvSpPr txBox="1"/>
      </xdr:nvSpPr>
      <xdr:spPr>
        <a:xfrm>
          <a:off x="10515600" y="1046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154438</xdr:rowOff>
    </xdr:from>
    <xdr:to>
      <xdr:col>50</xdr:col>
      <xdr:colOff>165100</xdr:colOff>
      <xdr:row>62</xdr:row>
      <xdr:rowOff>84588</xdr:rowOff>
    </xdr:to>
    <xdr:sp macro="" textlink="">
      <xdr:nvSpPr>
        <xdr:cNvPr id="248" name="楕円 247">
          <a:extLst>
            <a:ext uri="{FF2B5EF4-FFF2-40B4-BE49-F238E27FC236}">
              <a16:creationId xmlns:a16="http://schemas.microsoft.com/office/drawing/2014/main" id="{0C003E61-467D-4704-9B0B-D7F573DCC9B9}"/>
            </a:ext>
          </a:extLst>
        </xdr:cNvPr>
        <xdr:cNvSpPr/>
      </xdr:nvSpPr>
      <xdr:spPr>
        <a:xfrm>
          <a:off x="9588500" y="106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33788</xdr:rowOff>
    </xdr:from>
    <xdr:to>
      <xdr:col>55</xdr:col>
      <xdr:colOff>0</xdr:colOff>
      <xdr:row>62</xdr:row>
      <xdr:rowOff>34966</xdr:rowOff>
    </xdr:to>
    <xdr:cxnSp macro="">
      <xdr:nvCxnSpPr>
        <xdr:cNvPr id="249" name="直線コネクタ 248">
          <a:extLst>
            <a:ext uri="{FF2B5EF4-FFF2-40B4-BE49-F238E27FC236}">
              <a16:creationId xmlns:a16="http://schemas.microsoft.com/office/drawing/2014/main" id="{3F360741-D8E1-424F-AF4A-275589A9B036}"/>
            </a:ext>
          </a:extLst>
        </xdr:cNvPr>
        <xdr:cNvCxnSpPr/>
      </xdr:nvCxnSpPr>
      <xdr:spPr>
        <a:xfrm>
          <a:off x="9639300" y="10663688"/>
          <a:ext cx="8382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158826</xdr:rowOff>
    </xdr:from>
    <xdr:to>
      <xdr:col>46</xdr:col>
      <xdr:colOff>38100</xdr:colOff>
      <xdr:row>62</xdr:row>
      <xdr:rowOff>88976</xdr:rowOff>
    </xdr:to>
    <xdr:sp macro="" textlink="">
      <xdr:nvSpPr>
        <xdr:cNvPr id="250" name="楕円 249">
          <a:extLst>
            <a:ext uri="{FF2B5EF4-FFF2-40B4-BE49-F238E27FC236}">
              <a16:creationId xmlns:a16="http://schemas.microsoft.com/office/drawing/2014/main" id="{6D8C970B-1CD4-4DAF-9732-6668377D5B57}"/>
            </a:ext>
          </a:extLst>
        </xdr:cNvPr>
        <xdr:cNvSpPr/>
      </xdr:nvSpPr>
      <xdr:spPr>
        <a:xfrm>
          <a:off x="8699500" y="1061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33788</xdr:rowOff>
    </xdr:from>
    <xdr:to>
      <xdr:col>50</xdr:col>
      <xdr:colOff>114300</xdr:colOff>
      <xdr:row>62</xdr:row>
      <xdr:rowOff>38176</xdr:rowOff>
    </xdr:to>
    <xdr:cxnSp macro="">
      <xdr:nvCxnSpPr>
        <xdr:cNvPr id="251" name="直線コネクタ 250">
          <a:extLst>
            <a:ext uri="{FF2B5EF4-FFF2-40B4-BE49-F238E27FC236}">
              <a16:creationId xmlns:a16="http://schemas.microsoft.com/office/drawing/2014/main" id="{FCD17368-8544-4608-A9FB-80287FAD9FE8}"/>
            </a:ext>
          </a:extLst>
        </xdr:cNvPr>
        <xdr:cNvCxnSpPr/>
      </xdr:nvCxnSpPr>
      <xdr:spPr>
        <a:xfrm flipV="1">
          <a:off x="8750300" y="10663688"/>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162672</xdr:rowOff>
    </xdr:from>
    <xdr:to>
      <xdr:col>41</xdr:col>
      <xdr:colOff>101600</xdr:colOff>
      <xdr:row>62</xdr:row>
      <xdr:rowOff>92822</xdr:rowOff>
    </xdr:to>
    <xdr:sp macro="" textlink="">
      <xdr:nvSpPr>
        <xdr:cNvPr id="252" name="楕円 251">
          <a:extLst>
            <a:ext uri="{FF2B5EF4-FFF2-40B4-BE49-F238E27FC236}">
              <a16:creationId xmlns:a16="http://schemas.microsoft.com/office/drawing/2014/main" id="{BA3E4E73-177E-40A3-9672-8D43165155F7}"/>
            </a:ext>
          </a:extLst>
        </xdr:cNvPr>
        <xdr:cNvSpPr/>
      </xdr:nvSpPr>
      <xdr:spPr>
        <a:xfrm>
          <a:off x="7810500" y="106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38176</xdr:rowOff>
    </xdr:from>
    <xdr:to>
      <xdr:col>45</xdr:col>
      <xdr:colOff>177800</xdr:colOff>
      <xdr:row>62</xdr:row>
      <xdr:rowOff>42022</xdr:rowOff>
    </xdr:to>
    <xdr:cxnSp macro="">
      <xdr:nvCxnSpPr>
        <xdr:cNvPr id="253" name="直線コネクタ 252">
          <a:extLst>
            <a:ext uri="{FF2B5EF4-FFF2-40B4-BE49-F238E27FC236}">
              <a16:creationId xmlns:a16="http://schemas.microsoft.com/office/drawing/2014/main" id="{5BC7CFD6-5164-48FC-8E21-7C1071063C74}"/>
            </a:ext>
          </a:extLst>
        </xdr:cNvPr>
        <xdr:cNvCxnSpPr/>
      </xdr:nvCxnSpPr>
      <xdr:spPr>
        <a:xfrm flipV="1">
          <a:off x="7861300" y="10668076"/>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153591</xdr:rowOff>
    </xdr:from>
    <xdr:to>
      <xdr:col>36</xdr:col>
      <xdr:colOff>165100</xdr:colOff>
      <xdr:row>62</xdr:row>
      <xdr:rowOff>83741</xdr:rowOff>
    </xdr:to>
    <xdr:sp macro="" textlink="">
      <xdr:nvSpPr>
        <xdr:cNvPr id="254" name="楕円 253">
          <a:extLst>
            <a:ext uri="{FF2B5EF4-FFF2-40B4-BE49-F238E27FC236}">
              <a16:creationId xmlns:a16="http://schemas.microsoft.com/office/drawing/2014/main" id="{138D3B42-D10A-401C-927F-995E13EF2224}"/>
            </a:ext>
          </a:extLst>
        </xdr:cNvPr>
        <xdr:cNvSpPr/>
      </xdr:nvSpPr>
      <xdr:spPr>
        <a:xfrm>
          <a:off x="6921500" y="106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32941</xdr:rowOff>
    </xdr:from>
    <xdr:to>
      <xdr:col>41</xdr:col>
      <xdr:colOff>50800</xdr:colOff>
      <xdr:row>62</xdr:row>
      <xdr:rowOff>42022</xdr:rowOff>
    </xdr:to>
    <xdr:cxnSp macro="">
      <xdr:nvCxnSpPr>
        <xdr:cNvPr id="255" name="直線コネクタ 254">
          <a:extLst>
            <a:ext uri="{FF2B5EF4-FFF2-40B4-BE49-F238E27FC236}">
              <a16:creationId xmlns:a16="http://schemas.microsoft.com/office/drawing/2014/main" id="{61E33A23-06D4-48DD-BAA4-ACB9B2712B36}"/>
            </a:ext>
          </a:extLst>
        </xdr:cNvPr>
        <xdr:cNvCxnSpPr/>
      </xdr:nvCxnSpPr>
      <xdr:spPr>
        <a:xfrm>
          <a:off x="6972300" y="10662841"/>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E9A24C4-91C6-4942-A231-1EE18E2532F8}"/>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103533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D5B8BC8-A1DD-4BED-B9B5-C75EA532D97D}"/>
            </a:ext>
          </a:extLst>
        </xdr:cNvPr>
        <xdr:cNvSpPr txBox="1"/>
      </xdr:nvSpPr>
      <xdr:spPr>
        <a:xfrm>
          <a:off x="8450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84437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F97FDF9-315A-4BD1-93C2-1E0F0158058B}"/>
            </a:ext>
          </a:extLst>
        </xdr:cNvPr>
        <xdr:cNvSpPr txBox="1"/>
      </xdr:nvSpPr>
      <xdr:spPr>
        <a:xfrm>
          <a:off x="7561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117815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9B00C1E-F35A-4372-82FD-64804EC0AC4A}"/>
            </a:ext>
          </a:extLst>
        </xdr:cNvPr>
        <xdr:cNvSpPr txBox="1"/>
      </xdr:nvSpPr>
      <xdr:spPr>
        <a:xfrm>
          <a:off x="6672795" y="107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101115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79FA268-DE46-4A9E-9C2E-A6B1044CA3FC}"/>
            </a:ext>
          </a:extLst>
        </xdr:cNvPr>
        <xdr:cNvSpPr txBox="1"/>
      </xdr:nvSpPr>
      <xdr:spPr>
        <a:xfrm>
          <a:off x="9327095" y="1038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105503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2F06458-3E98-411D-9DC6-9B378514EAB5}"/>
            </a:ext>
          </a:extLst>
        </xdr:cNvPr>
        <xdr:cNvSpPr txBox="1"/>
      </xdr:nvSpPr>
      <xdr:spPr>
        <a:xfrm>
          <a:off x="8450795" y="1039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109349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03EB7CD-3F6F-41DD-9D87-068F95A0C529}"/>
            </a:ext>
          </a:extLst>
        </xdr:cNvPr>
        <xdr:cNvSpPr txBox="1"/>
      </xdr:nvSpPr>
      <xdr:spPr>
        <a:xfrm>
          <a:off x="7561795" y="1039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100268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2A4DFDB-2807-4501-9E80-92913B0314DA}"/>
            </a:ext>
          </a:extLst>
        </xdr:cNvPr>
        <xdr:cNvSpPr txBox="1"/>
      </xdr:nvSpPr>
      <xdr:spPr>
        <a:xfrm>
          <a:off x="6672795" y="103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FA2D091-2ECF-4ABE-9D28-57581C2463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6CEE35D-43F6-4F9C-BE82-E25E8AA799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F3C5FD6-6E98-4D9C-9EFC-A8E61925CA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828DD19-36BE-4798-8B8C-377B49181E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A508F83-F3FF-4CB0-A079-2118A810EB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B102459-49C4-4C32-9308-A49600519D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AA0856F-37E8-40EA-9D32-409413D683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4E70E12-659C-45BC-A280-6748AC62B5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C3E50A0-44DF-4347-B89B-7B803BDBA0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8D64A9E-EB4A-4CFC-A674-BFC07CCA12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A0CECCB-15A4-4AC3-BDDC-6E3F48BE5D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FC83239-E292-4203-863C-E46FD05A92C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EF098F9-A8D4-4AA0-8716-18BB1324E00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94BFD3A-5382-4160-A158-3B52AE32217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E1B9BBC-D1CF-48D6-BC93-EE4BE0E903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6B50746-095E-4F2F-A591-7401728089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0047D2D-2191-4DE9-8541-F6D954A06EA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42C156E-49AF-41E2-945D-AE8B7414F8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111FDCE-5618-4ACA-BE2B-37CF91124E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E6ECB70-8778-4244-B6CA-4A79439B29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9F469D2-2203-4562-8FBA-E0EC3200D8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EBE2872-48D2-4003-B940-DFD7DAD01C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45D442E-4E4C-4998-995F-0A4AC4B532A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5C65CB7-4DAB-49B9-8C48-DBB5624734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5C12E68-EA17-4CC1-B0EA-AD14872C4BBB}"/>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20AE6B9-D243-4FE0-A131-BFBBC324EFD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F7D4D4F-EBA1-437C-A2C3-CA49A3A4544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71CD253-B431-4807-B02D-E6536FB2BF5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28FD235E-0382-4022-A113-D762E48A16CF}"/>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EE05C99-6DF1-4CD8-9A3C-6A29A333587C}"/>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7F7C34F1-6752-4947-9081-7AD794DAE83C}"/>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854ABAB7-D5D4-4A09-A6EC-3E5DCE46F275}"/>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6" name="フローチャート: 判断 295">
          <a:extLst>
            <a:ext uri="{FF2B5EF4-FFF2-40B4-BE49-F238E27FC236}">
              <a16:creationId xmlns:a16="http://schemas.microsoft.com/office/drawing/2014/main" id="{BB6D8CE2-7B30-4061-AF98-AB04DDE287FA}"/>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7" name="フローチャート: 判断 296">
          <a:extLst>
            <a:ext uri="{FF2B5EF4-FFF2-40B4-BE49-F238E27FC236}">
              <a16:creationId xmlns:a16="http://schemas.microsoft.com/office/drawing/2014/main" id="{CFF7DE55-E55C-4B9A-9FDB-2CCA422BD601}"/>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298" name="フローチャート: 判断 297">
          <a:extLst>
            <a:ext uri="{FF2B5EF4-FFF2-40B4-BE49-F238E27FC236}">
              <a16:creationId xmlns:a16="http://schemas.microsoft.com/office/drawing/2014/main" id="{72266D22-F6B3-420D-8DC4-98BEC86A590F}"/>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D6A356A-DD71-400F-A5BC-F828E06EB3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87AD94-1C67-4EF8-A88D-8FDF149B63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CD84B3-FFA5-4DF3-B65A-291EFF4B569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FF942F0-B2E8-4E7A-9C1C-D0BCCE63FC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7CF381-54B9-444F-BB8F-B0C3619310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304" name="楕円 303">
          <a:extLst>
            <a:ext uri="{FF2B5EF4-FFF2-40B4-BE49-F238E27FC236}">
              <a16:creationId xmlns:a16="http://schemas.microsoft.com/office/drawing/2014/main" id="{41E05A17-E0C5-45FF-8E74-7926D1C93421}"/>
            </a:ext>
          </a:extLst>
        </xdr:cNvPr>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B080FF5-C1DB-455C-8C3D-8B5C80D76928}"/>
            </a:ext>
          </a:extLst>
        </xdr:cNvPr>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59689</xdr:rowOff>
    </xdr:from>
    <xdr:to>
      <xdr:col>20</xdr:col>
      <xdr:colOff>38100</xdr:colOff>
      <xdr:row>81</xdr:row>
      <xdr:rowOff>161289</xdr:rowOff>
    </xdr:to>
    <xdr:sp macro="" textlink="">
      <xdr:nvSpPr>
        <xdr:cNvPr id="306" name="楕円 305">
          <a:extLst>
            <a:ext uri="{FF2B5EF4-FFF2-40B4-BE49-F238E27FC236}">
              <a16:creationId xmlns:a16="http://schemas.microsoft.com/office/drawing/2014/main" id="{4D3EC5CB-9159-4BEB-9331-595B7A2A6D63}"/>
            </a:ext>
          </a:extLst>
        </xdr:cNvPr>
        <xdr:cNvSpPr/>
      </xdr:nvSpPr>
      <xdr:spPr>
        <a:xfrm>
          <a:off x="3746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110489</xdr:rowOff>
    </xdr:from>
    <xdr:to>
      <xdr:col>24</xdr:col>
      <xdr:colOff>63500</xdr:colOff>
      <xdr:row>81</xdr:row>
      <xdr:rowOff>144780</xdr:rowOff>
    </xdr:to>
    <xdr:cxnSp macro="">
      <xdr:nvCxnSpPr>
        <xdr:cNvPr id="307" name="直線コネクタ 306">
          <a:extLst>
            <a:ext uri="{FF2B5EF4-FFF2-40B4-BE49-F238E27FC236}">
              <a16:creationId xmlns:a16="http://schemas.microsoft.com/office/drawing/2014/main" id="{097934EA-0D21-4C7A-A16D-8CFB521AF8FA}"/>
            </a:ext>
          </a:extLst>
        </xdr:cNvPr>
        <xdr:cNvCxnSpPr/>
      </xdr:nvCxnSpPr>
      <xdr:spPr>
        <a:xfrm>
          <a:off x="3797300" y="139979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27305</xdr:rowOff>
    </xdr:from>
    <xdr:to>
      <xdr:col>15</xdr:col>
      <xdr:colOff>101600</xdr:colOff>
      <xdr:row>81</xdr:row>
      <xdr:rowOff>128905</xdr:rowOff>
    </xdr:to>
    <xdr:sp macro="" textlink="">
      <xdr:nvSpPr>
        <xdr:cNvPr id="308" name="楕円 307">
          <a:extLst>
            <a:ext uri="{FF2B5EF4-FFF2-40B4-BE49-F238E27FC236}">
              <a16:creationId xmlns:a16="http://schemas.microsoft.com/office/drawing/2014/main" id="{56F25B2D-88A2-4501-897B-EB9763455600}"/>
            </a:ext>
          </a:extLst>
        </xdr:cNvPr>
        <xdr:cNvSpPr/>
      </xdr:nvSpPr>
      <xdr:spPr>
        <a:xfrm>
          <a:off x="2857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110489</xdr:rowOff>
    </xdr:to>
    <xdr:cxnSp macro="">
      <xdr:nvCxnSpPr>
        <xdr:cNvPr id="309" name="直線コネクタ 308">
          <a:extLst>
            <a:ext uri="{FF2B5EF4-FFF2-40B4-BE49-F238E27FC236}">
              <a16:creationId xmlns:a16="http://schemas.microsoft.com/office/drawing/2014/main" id="{33ACBC7B-7CF7-4389-8BF3-9DEF4BE79836}"/>
            </a:ext>
          </a:extLst>
        </xdr:cNvPr>
        <xdr:cNvCxnSpPr/>
      </xdr:nvCxnSpPr>
      <xdr:spPr>
        <a:xfrm>
          <a:off x="2908300" y="139655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166370</xdr:rowOff>
    </xdr:from>
    <xdr:to>
      <xdr:col>10</xdr:col>
      <xdr:colOff>165100</xdr:colOff>
      <xdr:row>81</xdr:row>
      <xdr:rowOff>96520</xdr:rowOff>
    </xdr:to>
    <xdr:sp macro="" textlink="">
      <xdr:nvSpPr>
        <xdr:cNvPr id="310" name="楕円 309">
          <a:extLst>
            <a:ext uri="{FF2B5EF4-FFF2-40B4-BE49-F238E27FC236}">
              <a16:creationId xmlns:a16="http://schemas.microsoft.com/office/drawing/2014/main" id="{11070236-AFC1-4BDA-85CD-22CC389839AE}"/>
            </a:ext>
          </a:extLst>
        </xdr:cNvPr>
        <xdr:cNvSpPr/>
      </xdr:nvSpPr>
      <xdr:spPr>
        <a:xfrm>
          <a:off x="1968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78105</xdr:rowOff>
    </xdr:to>
    <xdr:cxnSp macro="">
      <xdr:nvCxnSpPr>
        <xdr:cNvPr id="311" name="直線コネクタ 310">
          <a:extLst>
            <a:ext uri="{FF2B5EF4-FFF2-40B4-BE49-F238E27FC236}">
              <a16:creationId xmlns:a16="http://schemas.microsoft.com/office/drawing/2014/main" id="{50F18ADF-6ED8-42D1-ABFF-5FABECDA3604}"/>
            </a:ext>
          </a:extLst>
        </xdr:cNvPr>
        <xdr:cNvCxnSpPr/>
      </xdr:nvCxnSpPr>
      <xdr:spPr>
        <a:xfrm>
          <a:off x="2019300" y="13933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132080</xdr:rowOff>
    </xdr:from>
    <xdr:to>
      <xdr:col>6</xdr:col>
      <xdr:colOff>38100</xdr:colOff>
      <xdr:row>81</xdr:row>
      <xdr:rowOff>62230</xdr:rowOff>
    </xdr:to>
    <xdr:sp macro="" textlink="">
      <xdr:nvSpPr>
        <xdr:cNvPr id="312" name="楕円 311">
          <a:extLst>
            <a:ext uri="{FF2B5EF4-FFF2-40B4-BE49-F238E27FC236}">
              <a16:creationId xmlns:a16="http://schemas.microsoft.com/office/drawing/2014/main" id="{DCD89D27-7224-4C63-BF3F-78E9D1F45AE6}"/>
            </a:ext>
          </a:extLst>
        </xdr:cNvPr>
        <xdr:cNvSpPr/>
      </xdr:nvSpPr>
      <xdr:spPr>
        <a:xfrm>
          <a:off x="1079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xdr:rowOff>
    </xdr:from>
    <xdr:to>
      <xdr:col>10</xdr:col>
      <xdr:colOff>114300</xdr:colOff>
      <xdr:row>81</xdr:row>
      <xdr:rowOff>45720</xdr:rowOff>
    </xdr:to>
    <xdr:cxnSp macro="">
      <xdr:nvCxnSpPr>
        <xdr:cNvPr id="313" name="直線コネクタ 312">
          <a:extLst>
            <a:ext uri="{FF2B5EF4-FFF2-40B4-BE49-F238E27FC236}">
              <a16:creationId xmlns:a16="http://schemas.microsoft.com/office/drawing/2014/main" id="{22C6857B-7972-43BC-AAC4-0ABD9A42428B}"/>
            </a:ext>
          </a:extLst>
        </xdr:cNvPr>
        <xdr:cNvCxnSpPr/>
      </xdr:nvCxnSpPr>
      <xdr:spPr>
        <a:xfrm>
          <a:off x="1130300" y="13898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3B9A6005-8E02-4780-A750-B5346FCE4139}"/>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15" name="n_2aveValue【公営住宅】&#10;有形固定資産減価償却率">
          <a:extLst>
            <a:ext uri="{FF2B5EF4-FFF2-40B4-BE49-F238E27FC236}">
              <a16:creationId xmlns:a16="http://schemas.microsoft.com/office/drawing/2014/main" id="{3547FF19-CF04-4DD8-A94A-F25F9228DC2A}"/>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6" name="n_3aveValue【公営住宅】&#10;有形固定資産減価償却率">
          <a:extLst>
            <a:ext uri="{FF2B5EF4-FFF2-40B4-BE49-F238E27FC236}">
              <a16:creationId xmlns:a16="http://schemas.microsoft.com/office/drawing/2014/main" id="{26332CDC-C609-4078-A2B1-B0BFB2F04F64}"/>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7" name="n_4aveValue【公営住宅】&#10;有形固定資産減価償却率">
          <a:extLst>
            <a:ext uri="{FF2B5EF4-FFF2-40B4-BE49-F238E27FC236}">
              <a16:creationId xmlns:a16="http://schemas.microsoft.com/office/drawing/2014/main" id="{ABDF46DA-B770-4106-AEFB-A3FD789F3DC0}"/>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6366</xdr:rowOff>
    </xdr:from>
    <xdr:ext cx="405111" cy="259045"/>
    <xdr:sp macro="" textlink="">
      <xdr:nvSpPr>
        <xdr:cNvPr id="318" name="n_1mainValue【公営住宅】&#10;有形固定資産減価償却率">
          <a:extLst>
            <a:ext uri="{FF2B5EF4-FFF2-40B4-BE49-F238E27FC236}">
              <a16:creationId xmlns:a16="http://schemas.microsoft.com/office/drawing/2014/main" id="{42234871-8065-4985-B7B3-FCF3C8A2DDD8}"/>
            </a:ext>
          </a:extLst>
        </xdr:cNvPr>
        <xdr:cNvSpPr txBox="1"/>
      </xdr:nvSpPr>
      <xdr:spPr>
        <a:xfrm>
          <a:off x="3582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9" name="n_2mainValue【公営住宅】&#10;有形固定資産減価償却率">
          <a:extLst>
            <a:ext uri="{FF2B5EF4-FFF2-40B4-BE49-F238E27FC236}">
              <a16:creationId xmlns:a16="http://schemas.microsoft.com/office/drawing/2014/main" id="{92F6330D-278D-4344-95C6-108152C17D08}"/>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20" name="n_3mainValue【公営住宅】&#10;有形固定資産減価償却率">
          <a:extLst>
            <a:ext uri="{FF2B5EF4-FFF2-40B4-BE49-F238E27FC236}">
              <a16:creationId xmlns:a16="http://schemas.microsoft.com/office/drawing/2014/main" id="{E5A5F70C-00A8-491E-B4BC-48EA1E95198A}"/>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78757</xdr:rowOff>
    </xdr:from>
    <xdr:ext cx="405111" cy="259045"/>
    <xdr:sp macro="" textlink="">
      <xdr:nvSpPr>
        <xdr:cNvPr id="321" name="n_4mainValue【公営住宅】&#10;有形固定資産減価償却率">
          <a:extLst>
            <a:ext uri="{FF2B5EF4-FFF2-40B4-BE49-F238E27FC236}">
              <a16:creationId xmlns:a16="http://schemas.microsoft.com/office/drawing/2014/main" id="{711037D2-5630-4D3D-A2C3-E3B4F5549449}"/>
            </a:ext>
          </a:extLst>
        </xdr:cNvPr>
        <xdr:cNvSpPr txBox="1"/>
      </xdr:nvSpPr>
      <xdr:spPr>
        <a:xfrm>
          <a:off x="927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4F46EB0-9BCC-403B-B6F2-8560AD72C3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B849539-81C9-4CA7-8ADF-49F82105E7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E89E6B2-4B60-4266-9967-8F8EDF5B9D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8357CB6-CF56-40B6-AE10-6F4D3806A1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C9C0593-28CF-428C-9925-5498B13604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803BC91-C9F6-4435-B803-FF402A8471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B950D7F-58B8-4061-BB62-0BE4E2B1B1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2224162-C051-4A09-A04E-25C2F884FB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DFD3839-DEC8-46ED-846A-60A062EE47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9FB5379-9AB9-4E57-9C7D-6E2317A09A4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179A97C-8190-4303-A173-48E9A2196AA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1853471-AC6B-4EE6-A713-D3FBC929BB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156CA4B-A2D1-4B16-B600-A5C965D8062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77E96D8-5A98-4AAF-ACEF-CCAA2D48286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97870E9-CA81-4103-BBA8-330A28A479B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03B345B-330F-4C07-BF7A-0CC98141048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A9F334A-8FCE-4FC9-B086-FD6F8D9B18C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8162616-D547-41BF-8031-17D40320B8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F1B9BC7-4F7B-4768-8927-2203F98A562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4E33AE2-10EF-412E-8E95-CF026B59D40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37ACC93-7BE7-412E-B080-B03893DE72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BE85EE3-C23E-44C7-840C-73D777CC868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2CAE920-0976-4EAD-A6F7-34CF6D2109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FEDE869D-2771-4379-9029-A719E34FA009}"/>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35BB44E1-F9C4-4253-A4B4-A0CC4E4862E7}"/>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D7F8960D-6811-4E39-9828-AA9DE0B4C527}"/>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7C811E10-DB34-4B3B-A9DB-F84475B78486}"/>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6369F5D3-E667-4808-9DBD-61BA400E7439}"/>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08CCE26C-843B-41FD-8D71-BE69B08B4259}"/>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E5BA9CA1-7AC3-40AD-952E-E97B91B3C867}"/>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E6CBB01B-5D36-46EB-8AA2-6BEE809ED98A}"/>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53" name="フローチャート: 判断 352">
          <a:extLst>
            <a:ext uri="{FF2B5EF4-FFF2-40B4-BE49-F238E27FC236}">
              <a16:creationId xmlns:a16="http://schemas.microsoft.com/office/drawing/2014/main" id="{CF415EA2-431B-471E-ABD9-669C8749CBAF}"/>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86740</xdr:rowOff>
    </xdr:from>
    <xdr:to>
      <xdr:col>41</xdr:col>
      <xdr:colOff>101600</xdr:colOff>
      <xdr:row>86</xdr:row>
      <xdr:rowOff>16890</xdr:rowOff>
    </xdr:to>
    <xdr:sp macro="" textlink="">
      <xdr:nvSpPr>
        <xdr:cNvPr id="354" name="フローチャート: 判断 353">
          <a:extLst>
            <a:ext uri="{FF2B5EF4-FFF2-40B4-BE49-F238E27FC236}">
              <a16:creationId xmlns:a16="http://schemas.microsoft.com/office/drawing/2014/main" id="{2CA501A7-64F2-4CAD-BB7A-D96D4FA36A83}"/>
            </a:ext>
          </a:extLst>
        </xdr:cNvPr>
        <xdr:cNvSpPr/>
      </xdr:nvSpPr>
      <xdr:spPr>
        <a:xfrm>
          <a:off x="7810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82169</xdr:rowOff>
    </xdr:from>
    <xdr:to>
      <xdr:col>36</xdr:col>
      <xdr:colOff>165100</xdr:colOff>
      <xdr:row>86</xdr:row>
      <xdr:rowOff>12319</xdr:rowOff>
    </xdr:to>
    <xdr:sp macro="" textlink="">
      <xdr:nvSpPr>
        <xdr:cNvPr id="355" name="フローチャート: 判断 354">
          <a:extLst>
            <a:ext uri="{FF2B5EF4-FFF2-40B4-BE49-F238E27FC236}">
              <a16:creationId xmlns:a16="http://schemas.microsoft.com/office/drawing/2014/main" id="{0755179F-6223-4DD0-938D-23FC4DD91A76}"/>
            </a:ext>
          </a:extLst>
        </xdr:cNvPr>
        <xdr:cNvSpPr/>
      </xdr:nvSpPr>
      <xdr:spPr>
        <a:xfrm>
          <a:off x="6921500" y="1465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E015696-A397-40F3-866F-CEB51B7B06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67DBA7F-B08D-48F4-A14F-8422023EAC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3BE79F-B8B6-4461-A533-FF2DBE8D16B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45E10EC-858A-467E-9AD1-7ECC5B6AFE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86B3E51-1341-4663-B2FD-7AAADB539C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361" name="楕円 360">
          <a:extLst>
            <a:ext uri="{FF2B5EF4-FFF2-40B4-BE49-F238E27FC236}">
              <a16:creationId xmlns:a16="http://schemas.microsoft.com/office/drawing/2014/main" id="{2DBE8908-CC8F-4417-8EDE-A163B80BFEAC}"/>
            </a:ext>
          </a:extLst>
        </xdr:cNvPr>
        <xdr:cNvSpPr/>
      </xdr:nvSpPr>
      <xdr:spPr>
        <a:xfrm>
          <a:off x="104267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146321</xdr:rowOff>
    </xdr:from>
    <xdr:ext cx="469744" cy="259045"/>
    <xdr:sp macro="" textlink="">
      <xdr:nvSpPr>
        <xdr:cNvPr id="362" name="【公営住宅】&#10;一人当たり面積該当値テキスト">
          <a:extLst>
            <a:ext uri="{FF2B5EF4-FFF2-40B4-BE49-F238E27FC236}">
              <a16:creationId xmlns:a16="http://schemas.microsoft.com/office/drawing/2014/main" id="{E4BD9F4C-4B31-451C-A263-980AA47CAB97}"/>
            </a:ext>
          </a:extLst>
        </xdr:cNvPr>
        <xdr:cNvSpPr txBox="1"/>
      </xdr:nvSpPr>
      <xdr:spPr>
        <a:xfrm>
          <a:off x="10515600"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171132</xdr:rowOff>
    </xdr:from>
    <xdr:to>
      <xdr:col>50</xdr:col>
      <xdr:colOff>165100</xdr:colOff>
      <xdr:row>85</xdr:row>
      <xdr:rowOff>101282</xdr:rowOff>
    </xdr:to>
    <xdr:sp macro="" textlink="">
      <xdr:nvSpPr>
        <xdr:cNvPr id="363" name="楕円 362">
          <a:extLst>
            <a:ext uri="{FF2B5EF4-FFF2-40B4-BE49-F238E27FC236}">
              <a16:creationId xmlns:a16="http://schemas.microsoft.com/office/drawing/2014/main" id="{C34E5EB3-6174-4837-A241-E3139E3AAEE2}"/>
            </a:ext>
          </a:extLst>
        </xdr:cNvPr>
        <xdr:cNvSpPr/>
      </xdr:nvSpPr>
      <xdr:spPr>
        <a:xfrm>
          <a:off x="9588500" y="145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47244</xdr:rowOff>
    </xdr:from>
    <xdr:to>
      <xdr:col>55</xdr:col>
      <xdr:colOff>0</xdr:colOff>
      <xdr:row>85</xdr:row>
      <xdr:rowOff>50482</xdr:rowOff>
    </xdr:to>
    <xdr:cxnSp macro="">
      <xdr:nvCxnSpPr>
        <xdr:cNvPr id="364" name="直線コネクタ 363">
          <a:extLst>
            <a:ext uri="{FF2B5EF4-FFF2-40B4-BE49-F238E27FC236}">
              <a16:creationId xmlns:a16="http://schemas.microsoft.com/office/drawing/2014/main" id="{D594A3B5-04E0-4F80-8A3E-ED90E90068E7}"/>
            </a:ext>
          </a:extLst>
        </xdr:cNvPr>
        <xdr:cNvCxnSpPr/>
      </xdr:nvCxnSpPr>
      <xdr:spPr>
        <a:xfrm flipV="1">
          <a:off x="9639300" y="1462049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1015</xdr:rowOff>
    </xdr:from>
    <xdr:to>
      <xdr:col>46</xdr:col>
      <xdr:colOff>38100</xdr:colOff>
      <xdr:row>85</xdr:row>
      <xdr:rowOff>102615</xdr:rowOff>
    </xdr:to>
    <xdr:sp macro="" textlink="">
      <xdr:nvSpPr>
        <xdr:cNvPr id="365" name="楕円 364">
          <a:extLst>
            <a:ext uri="{FF2B5EF4-FFF2-40B4-BE49-F238E27FC236}">
              <a16:creationId xmlns:a16="http://schemas.microsoft.com/office/drawing/2014/main" id="{43CB4B89-0C89-4B75-9EDC-8D06416D3B65}"/>
            </a:ext>
          </a:extLst>
        </xdr:cNvPr>
        <xdr:cNvSpPr/>
      </xdr:nvSpPr>
      <xdr:spPr>
        <a:xfrm>
          <a:off x="8699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50482</xdr:rowOff>
    </xdr:from>
    <xdr:to>
      <xdr:col>50</xdr:col>
      <xdr:colOff>114300</xdr:colOff>
      <xdr:row>85</xdr:row>
      <xdr:rowOff>51815</xdr:rowOff>
    </xdr:to>
    <xdr:cxnSp macro="">
      <xdr:nvCxnSpPr>
        <xdr:cNvPr id="366" name="直線コネクタ 365">
          <a:extLst>
            <a:ext uri="{FF2B5EF4-FFF2-40B4-BE49-F238E27FC236}">
              <a16:creationId xmlns:a16="http://schemas.microsoft.com/office/drawing/2014/main" id="{DA124529-5102-46DF-AF8C-31118F697AA4}"/>
            </a:ext>
          </a:extLst>
        </xdr:cNvPr>
        <xdr:cNvCxnSpPr/>
      </xdr:nvCxnSpPr>
      <xdr:spPr>
        <a:xfrm flipV="1">
          <a:off x="8750300" y="1462373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2160</xdr:rowOff>
    </xdr:from>
    <xdr:to>
      <xdr:col>41</xdr:col>
      <xdr:colOff>101600</xdr:colOff>
      <xdr:row>85</xdr:row>
      <xdr:rowOff>103760</xdr:rowOff>
    </xdr:to>
    <xdr:sp macro="" textlink="">
      <xdr:nvSpPr>
        <xdr:cNvPr id="367" name="楕円 366">
          <a:extLst>
            <a:ext uri="{FF2B5EF4-FFF2-40B4-BE49-F238E27FC236}">
              <a16:creationId xmlns:a16="http://schemas.microsoft.com/office/drawing/2014/main" id="{7D0E6DE6-6FD4-4CFD-AABA-A8C0ADA8F39A}"/>
            </a:ext>
          </a:extLst>
        </xdr:cNvPr>
        <xdr:cNvSpPr/>
      </xdr:nvSpPr>
      <xdr:spPr>
        <a:xfrm>
          <a:off x="7810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51815</xdr:rowOff>
    </xdr:from>
    <xdr:to>
      <xdr:col>45</xdr:col>
      <xdr:colOff>177800</xdr:colOff>
      <xdr:row>85</xdr:row>
      <xdr:rowOff>52960</xdr:rowOff>
    </xdr:to>
    <xdr:cxnSp macro="">
      <xdr:nvCxnSpPr>
        <xdr:cNvPr id="368" name="直線コネクタ 367">
          <a:extLst>
            <a:ext uri="{FF2B5EF4-FFF2-40B4-BE49-F238E27FC236}">
              <a16:creationId xmlns:a16="http://schemas.microsoft.com/office/drawing/2014/main" id="{CB4436D1-49B4-4C0E-8748-077BB9973FFE}"/>
            </a:ext>
          </a:extLst>
        </xdr:cNvPr>
        <xdr:cNvCxnSpPr/>
      </xdr:nvCxnSpPr>
      <xdr:spPr>
        <a:xfrm flipV="1">
          <a:off x="7861300" y="1462506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5017</xdr:rowOff>
    </xdr:from>
    <xdr:to>
      <xdr:col>36</xdr:col>
      <xdr:colOff>165100</xdr:colOff>
      <xdr:row>85</xdr:row>
      <xdr:rowOff>106617</xdr:rowOff>
    </xdr:to>
    <xdr:sp macro="" textlink="">
      <xdr:nvSpPr>
        <xdr:cNvPr id="369" name="楕円 368">
          <a:extLst>
            <a:ext uri="{FF2B5EF4-FFF2-40B4-BE49-F238E27FC236}">
              <a16:creationId xmlns:a16="http://schemas.microsoft.com/office/drawing/2014/main" id="{352152D9-387C-4F39-B808-CFF49846C941}"/>
            </a:ext>
          </a:extLst>
        </xdr:cNvPr>
        <xdr:cNvSpPr/>
      </xdr:nvSpPr>
      <xdr:spPr>
        <a:xfrm>
          <a:off x="6921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52960</xdr:rowOff>
    </xdr:from>
    <xdr:to>
      <xdr:col>41</xdr:col>
      <xdr:colOff>50800</xdr:colOff>
      <xdr:row>85</xdr:row>
      <xdr:rowOff>55817</xdr:rowOff>
    </xdr:to>
    <xdr:cxnSp macro="">
      <xdr:nvCxnSpPr>
        <xdr:cNvPr id="370" name="直線コネクタ 369">
          <a:extLst>
            <a:ext uri="{FF2B5EF4-FFF2-40B4-BE49-F238E27FC236}">
              <a16:creationId xmlns:a16="http://schemas.microsoft.com/office/drawing/2014/main" id="{D3975514-51A4-42A8-A3D8-D87EF9B92C10}"/>
            </a:ext>
          </a:extLst>
        </xdr:cNvPr>
        <xdr:cNvCxnSpPr/>
      </xdr:nvCxnSpPr>
      <xdr:spPr>
        <a:xfrm flipV="1">
          <a:off x="6972300" y="1462621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2771F187-5C8C-432D-9A05-6231A5BBC71A}"/>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72" name="n_2aveValue【公営住宅】&#10;一人当たり面積">
          <a:extLst>
            <a:ext uri="{FF2B5EF4-FFF2-40B4-BE49-F238E27FC236}">
              <a16:creationId xmlns:a16="http://schemas.microsoft.com/office/drawing/2014/main" id="{A274D0AA-0C05-4F7A-A732-6D7920D346BF}"/>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8017</xdr:rowOff>
    </xdr:from>
    <xdr:ext cx="469744" cy="259045"/>
    <xdr:sp macro="" textlink="">
      <xdr:nvSpPr>
        <xdr:cNvPr id="373" name="n_3aveValue【公営住宅】&#10;一人当たり面積">
          <a:extLst>
            <a:ext uri="{FF2B5EF4-FFF2-40B4-BE49-F238E27FC236}">
              <a16:creationId xmlns:a16="http://schemas.microsoft.com/office/drawing/2014/main" id="{A563EE46-3B99-44C1-B1D0-44EB72272F31}"/>
            </a:ext>
          </a:extLst>
        </xdr:cNvPr>
        <xdr:cNvSpPr txBox="1"/>
      </xdr:nvSpPr>
      <xdr:spPr>
        <a:xfrm>
          <a:off x="7626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3446</xdr:rowOff>
    </xdr:from>
    <xdr:ext cx="469744" cy="259045"/>
    <xdr:sp macro="" textlink="">
      <xdr:nvSpPr>
        <xdr:cNvPr id="374" name="n_4aveValue【公営住宅】&#10;一人当たり面積">
          <a:extLst>
            <a:ext uri="{FF2B5EF4-FFF2-40B4-BE49-F238E27FC236}">
              <a16:creationId xmlns:a16="http://schemas.microsoft.com/office/drawing/2014/main" id="{F2046CAB-021A-447A-BAC3-764A6EAC1F7D}"/>
            </a:ext>
          </a:extLst>
        </xdr:cNvPr>
        <xdr:cNvSpPr txBox="1"/>
      </xdr:nvSpPr>
      <xdr:spPr>
        <a:xfrm>
          <a:off x="6737427" y="1474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92409</xdr:rowOff>
    </xdr:from>
    <xdr:ext cx="469744" cy="259045"/>
    <xdr:sp macro="" textlink="">
      <xdr:nvSpPr>
        <xdr:cNvPr id="375" name="n_1mainValue【公営住宅】&#10;一人当たり面積">
          <a:extLst>
            <a:ext uri="{FF2B5EF4-FFF2-40B4-BE49-F238E27FC236}">
              <a16:creationId xmlns:a16="http://schemas.microsoft.com/office/drawing/2014/main" id="{D5CB00D6-A13D-41A6-AF71-62A11E50203F}"/>
            </a:ext>
          </a:extLst>
        </xdr:cNvPr>
        <xdr:cNvSpPr txBox="1"/>
      </xdr:nvSpPr>
      <xdr:spPr>
        <a:xfrm>
          <a:off x="9391727" y="1466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119142</xdr:rowOff>
    </xdr:from>
    <xdr:ext cx="469744" cy="259045"/>
    <xdr:sp macro="" textlink="">
      <xdr:nvSpPr>
        <xdr:cNvPr id="376" name="n_2mainValue【公営住宅】&#10;一人当たり面積">
          <a:extLst>
            <a:ext uri="{FF2B5EF4-FFF2-40B4-BE49-F238E27FC236}">
              <a16:creationId xmlns:a16="http://schemas.microsoft.com/office/drawing/2014/main" id="{EAF000CE-811F-4745-9315-4A4210BC20AF}"/>
            </a:ext>
          </a:extLst>
        </xdr:cNvPr>
        <xdr:cNvSpPr txBox="1"/>
      </xdr:nvSpPr>
      <xdr:spPr>
        <a:xfrm>
          <a:off x="8515427" y="143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120287</xdr:rowOff>
    </xdr:from>
    <xdr:ext cx="469744" cy="259045"/>
    <xdr:sp macro="" textlink="">
      <xdr:nvSpPr>
        <xdr:cNvPr id="377" name="n_3mainValue【公営住宅】&#10;一人当たり面積">
          <a:extLst>
            <a:ext uri="{FF2B5EF4-FFF2-40B4-BE49-F238E27FC236}">
              <a16:creationId xmlns:a16="http://schemas.microsoft.com/office/drawing/2014/main" id="{C8A08754-3659-42A4-A03F-C162664FA1C4}"/>
            </a:ext>
          </a:extLst>
        </xdr:cNvPr>
        <xdr:cNvSpPr txBox="1"/>
      </xdr:nvSpPr>
      <xdr:spPr>
        <a:xfrm>
          <a:off x="7626427" y="1435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123144</xdr:rowOff>
    </xdr:from>
    <xdr:ext cx="469744" cy="259045"/>
    <xdr:sp macro="" textlink="">
      <xdr:nvSpPr>
        <xdr:cNvPr id="378" name="n_4mainValue【公営住宅】&#10;一人当たり面積">
          <a:extLst>
            <a:ext uri="{FF2B5EF4-FFF2-40B4-BE49-F238E27FC236}">
              <a16:creationId xmlns:a16="http://schemas.microsoft.com/office/drawing/2014/main" id="{E0B03275-298C-4AE2-A0E3-CEAF789B23A0}"/>
            </a:ext>
          </a:extLst>
        </xdr:cNvPr>
        <xdr:cNvSpPr txBox="1"/>
      </xdr:nvSpPr>
      <xdr:spPr>
        <a:xfrm>
          <a:off x="6737427" y="143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3F50C80-52EA-483D-BC0C-463C6F55A0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A942F14-9757-4743-A7EF-680D0AE9D3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5F46408-FB92-4971-923C-81E01BBC89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90C9045-7243-4E23-8CBD-EDEF76D7E0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F35CB9E-C6E8-41A0-8A94-8D84FD53D0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7A64D46-27A8-4EBF-A1AE-272558B641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0653536-41EA-4DE3-97A8-19AAA6135A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36E15C3-9CD2-4E05-B4BA-DFE3F6DBC3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12CC885D-738A-4389-A443-69925CB2E2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C007E6D-FBF1-4ABC-B210-A0D6FADD64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1C23A24-70A2-494A-9943-545ADA95D4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4275F19-464B-4C1C-91CD-A5D5710143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964B174-6C15-45AB-8B55-82A048CC49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C5DD509-619B-465F-BC28-8195343A9D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726AD61-8B21-43A2-9D67-43E725F6A2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30AA61C-6B8F-40F4-9496-0AA9BCA2DF9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A374532-63A1-419C-A9DD-58F4569237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55CB076-8C7E-4941-80CA-235260A87B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9E49FF2-8F9E-414A-A17D-3EABC5F61C3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41CB197-B8D3-4BD3-AEBB-CAB9E983A6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5ACB38E-5EEC-4209-966A-68D8C51823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BF761F7-0EE3-4413-90A8-BC4E6B38B8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EF6616A-97D4-400D-8974-676F7996A7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2344649-B4C1-4069-8CC1-01A2F0EDA45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9AFFF034-36E4-4CD9-9D64-7FED5752C0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EB418648-D1A0-416E-AF57-D2D290ED9F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34AAEA7A-FC85-4702-9D45-D7FA022D8C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F70F8CE4-7178-4A56-81D2-A558F647AE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AE94B5A0-5C3A-4A51-8C8D-B8C0F3CE64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70C69CCE-F358-439B-9132-93FADE8D8C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1470EA7B-095C-40F2-860D-29B97EE45D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90A63603-F8DD-4CC2-894B-5DAE6452533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B2CB3AD6-32F8-4693-AA4A-E0EC79E6E9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1A94760F-6D56-4560-8CEC-2675E565D9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8EA5FA4-A905-4F2C-B8F4-6265B4BC4A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50875F9-4921-4319-996D-20269B2761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C6AC9A9-BA09-4469-ABE0-0247AF0B83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542F1A2-4FCF-4559-98DB-7CEB3B11ED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B6AB0BE9-68B5-4A97-885C-2A20B7DADB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A52B4331-8F5D-450A-B11C-E236FBF6AD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F6993193-DAFC-4FC5-949C-24A2F2F900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71029334-32C1-45E8-8F05-2CEFE74235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55520D38-FD2E-43E4-8875-9F6FB8C19F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23137A18-6460-489B-8E4A-4E356EFE808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C1D0B94F-490C-45D9-9D3C-461BBE58AAE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2DFA80AE-A0C7-4C0A-8634-799CADA749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EDF956F6-96DE-4724-BAFD-C409A427C2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3C0E32D6-F4A7-414F-B7B5-49C39A087A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3836648E-7D57-4274-9EA8-614B2DAA9B3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DEF5775A-2FE1-4817-928A-EA66041DEC8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6AFE031-FFFB-40D1-A418-585FC4AD261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29B0AA97-4B8A-4A9A-876E-E34673F27FE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D1F450A7-56C9-4051-922B-4E76673A57E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DE31E6B9-FC11-4D8C-9786-CA3ADA87DD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C9753686-BA72-402F-A59A-E5E5BFDB74C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7C48806D-552D-4AA7-975F-DB7D9D45EF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435" name="直線コネクタ 434">
          <a:extLst>
            <a:ext uri="{FF2B5EF4-FFF2-40B4-BE49-F238E27FC236}">
              <a16:creationId xmlns:a16="http://schemas.microsoft.com/office/drawing/2014/main" id="{6A1D5E31-E1EC-4564-B6E1-CEA1278308C5}"/>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6FED745D-726F-4219-913B-55385AC96B39}"/>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437" name="直線コネクタ 436">
          <a:extLst>
            <a:ext uri="{FF2B5EF4-FFF2-40B4-BE49-F238E27FC236}">
              <a16:creationId xmlns:a16="http://schemas.microsoft.com/office/drawing/2014/main" id="{1BC7D4E1-BDCA-4E31-AD14-74DD7F67816D}"/>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305D76AB-45CB-4E9F-8AB5-06A34EE6D4E2}"/>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439" name="直線コネクタ 438">
          <a:extLst>
            <a:ext uri="{FF2B5EF4-FFF2-40B4-BE49-F238E27FC236}">
              <a16:creationId xmlns:a16="http://schemas.microsoft.com/office/drawing/2014/main" id="{3573AA98-986C-4F5A-8E50-CA853E895B11}"/>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E0F695B-0C22-426B-9D64-B241F696A4C0}"/>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41" name="フローチャート: 判断 440">
          <a:extLst>
            <a:ext uri="{FF2B5EF4-FFF2-40B4-BE49-F238E27FC236}">
              <a16:creationId xmlns:a16="http://schemas.microsoft.com/office/drawing/2014/main" id="{A9C2F638-7E94-4FAD-A0DD-54AE9FBBC636}"/>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442" name="フローチャート: 判断 441">
          <a:extLst>
            <a:ext uri="{FF2B5EF4-FFF2-40B4-BE49-F238E27FC236}">
              <a16:creationId xmlns:a16="http://schemas.microsoft.com/office/drawing/2014/main" id="{1882BA69-FD81-47B5-9914-9BF7FDC2789F}"/>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43" name="フローチャート: 判断 442">
          <a:extLst>
            <a:ext uri="{FF2B5EF4-FFF2-40B4-BE49-F238E27FC236}">
              <a16:creationId xmlns:a16="http://schemas.microsoft.com/office/drawing/2014/main" id="{94497D2B-7944-49F3-A7D7-C0E5B40E2346}"/>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4" name="フローチャート: 判断 443">
          <a:extLst>
            <a:ext uri="{FF2B5EF4-FFF2-40B4-BE49-F238E27FC236}">
              <a16:creationId xmlns:a16="http://schemas.microsoft.com/office/drawing/2014/main" id="{CF52DCE0-78C5-4FF4-8180-AAA963E5050C}"/>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5" name="フローチャート: 判断 444">
          <a:extLst>
            <a:ext uri="{FF2B5EF4-FFF2-40B4-BE49-F238E27FC236}">
              <a16:creationId xmlns:a16="http://schemas.microsoft.com/office/drawing/2014/main" id="{C4859D7A-110F-4390-915C-7F4F7DD29B4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321E1E2-23E2-4D63-9B9A-E0E09BEC0E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70D13BF-84DD-4C39-994C-3F249A1625D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3CE0FD4-05EC-4478-B34C-1CDF42F019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F76E831-3BB7-42DF-876E-73CAC2FDB4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4F8B84C-E5FE-463C-92EF-8F3F51E3C1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451" name="楕円 450">
          <a:extLst>
            <a:ext uri="{FF2B5EF4-FFF2-40B4-BE49-F238E27FC236}">
              <a16:creationId xmlns:a16="http://schemas.microsoft.com/office/drawing/2014/main" id="{48692616-5AA8-413D-B8BD-DC65C8FBFF17}"/>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D94CA2F7-D55D-421E-9F02-2A415C5F5D3F}"/>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55880</xdr:rowOff>
    </xdr:from>
    <xdr:to>
      <xdr:col>81</xdr:col>
      <xdr:colOff>101600</xdr:colOff>
      <xdr:row>61</xdr:row>
      <xdr:rowOff>157480</xdr:rowOff>
    </xdr:to>
    <xdr:sp macro="" textlink="">
      <xdr:nvSpPr>
        <xdr:cNvPr id="453" name="楕円 452">
          <a:extLst>
            <a:ext uri="{FF2B5EF4-FFF2-40B4-BE49-F238E27FC236}">
              <a16:creationId xmlns:a16="http://schemas.microsoft.com/office/drawing/2014/main" id="{9E9BE4C5-C114-4F8A-8B89-966C884B8F5A}"/>
            </a:ext>
          </a:extLst>
        </xdr:cNvPr>
        <xdr:cNvSpPr/>
      </xdr:nvSpPr>
      <xdr:spPr>
        <a:xfrm>
          <a:off x="15430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106680</xdr:rowOff>
    </xdr:from>
    <xdr:to>
      <xdr:col>85</xdr:col>
      <xdr:colOff>127000</xdr:colOff>
      <xdr:row>61</xdr:row>
      <xdr:rowOff>125730</xdr:rowOff>
    </xdr:to>
    <xdr:cxnSp macro="">
      <xdr:nvCxnSpPr>
        <xdr:cNvPr id="454" name="直線コネクタ 453">
          <a:extLst>
            <a:ext uri="{FF2B5EF4-FFF2-40B4-BE49-F238E27FC236}">
              <a16:creationId xmlns:a16="http://schemas.microsoft.com/office/drawing/2014/main" id="{C8E08C80-6987-4B1B-844E-E3776AA5479A}"/>
            </a:ext>
          </a:extLst>
        </xdr:cNvPr>
        <xdr:cNvCxnSpPr/>
      </xdr:nvCxnSpPr>
      <xdr:spPr>
        <a:xfrm>
          <a:off x="15481300" y="105651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455" name="楕円 454">
          <a:extLst>
            <a:ext uri="{FF2B5EF4-FFF2-40B4-BE49-F238E27FC236}">
              <a16:creationId xmlns:a16="http://schemas.microsoft.com/office/drawing/2014/main" id="{0D426BF3-1592-4B42-A9D3-2B25A25F9AE3}"/>
            </a:ext>
          </a:extLst>
        </xdr:cNvPr>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106680</xdr:rowOff>
    </xdr:to>
    <xdr:cxnSp macro="">
      <xdr:nvCxnSpPr>
        <xdr:cNvPr id="456" name="直線コネクタ 455">
          <a:extLst>
            <a:ext uri="{FF2B5EF4-FFF2-40B4-BE49-F238E27FC236}">
              <a16:creationId xmlns:a16="http://schemas.microsoft.com/office/drawing/2014/main" id="{68276FFC-951F-47E1-93EB-55FFC5F56AE3}"/>
            </a:ext>
          </a:extLst>
        </xdr:cNvPr>
        <xdr:cNvCxnSpPr/>
      </xdr:nvCxnSpPr>
      <xdr:spPr>
        <a:xfrm>
          <a:off x="14592300" y="10530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153035</xdr:rowOff>
    </xdr:from>
    <xdr:to>
      <xdr:col>72</xdr:col>
      <xdr:colOff>38100</xdr:colOff>
      <xdr:row>61</xdr:row>
      <xdr:rowOff>83185</xdr:rowOff>
    </xdr:to>
    <xdr:sp macro="" textlink="">
      <xdr:nvSpPr>
        <xdr:cNvPr id="457" name="楕円 456">
          <a:extLst>
            <a:ext uri="{FF2B5EF4-FFF2-40B4-BE49-F238E27FC236}">
              <a16:creationId xmlns:a16="http://schemas.microsoft.com/office/drawing/2014/main" id="{B7D8EA4D-850A-4830-8AAD-9D1D5D4BC14B}"/>
            </a:ext>
          </a:extLst>
        </xdr:cNvPr>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32385</xdr:rowOff>
    </xdr:from>
    <xdr:to>
      <xdr:col>76</xdr:col>
      <xdr:colOff>114300</xdr:colOff>
      <xdr:row>61</xdr:row>
      <xdr:rowOff>72390</xdr:rowOff>
    </xdr:to>
    <xdr:cxnSp macro="">
      <xdr:nvCxnSpPr>
        <xdr:cNvPr id="458" name="直線コネクタ 457">
          <a:extLst>
            <a:ext uri="{FF2B5EF4-FFF2-40B4-BE49-F238E27FC236}">
              <a16:creationId xmlns:a16="http://schemas.microsoft.com/office/drawing/2014/main" id="{C1697AC0-6A8F-47CF-AFAC-C7D77C731520}"/>
            </a:ext>
          </a:extLst>
        </xdr:cNvPr>
        <xdr:cNvCxnSpPr/>
      </xdr:nvCxnSpPr>
      <xdr:spPr>
        <a:xfrm>
          <a:off x="13703300" y="10490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459" name="楕円 458">
          <a:extLst>
            <a:ext uri="{FF2B5EF4-FFF2-40B4-BE49-F238E27FC236}">
              <a16:creationId xmlns:a16="http://schemas.microsoft.com/office/drawing/2014/main" id="{43857997-04F8-4092-B985-7519D7AD9C8F}"/>
            </a:ext>
          </a:extLst>
        </xdr:cNvPr>
        <xdr:cNvSpPr/>
      </xdr:nvSpPr>
      <xdr:spPr>
        <a:xfrm>
          <a:off x="1276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61</xdr:row>
      <xdr:rowOff>32385</xdr:rowOff>
    </xdr:to>
    <xdr:cxnSp macro="">
      <xdr:nvCxnSpPr>
        <xdr:cNvPr id="460" name="直線コネクタ 459">
          <a:extLst>
            <a:ext uri="{FF2B5EF4-FFF2-40B4-BE49-F238E27FC236}">
              <a16:creationId xmlns:a16="http://schemas.microsoft.com/office/drawing/2014/main" id="{C62BBCA6-8C8F-4896-945C-237C660709FE}"/>
            </a:ext>
          </a:extLst>
        </xdr:cNvPr>
        <xdr:cNvCxnSpPr/>
      </xdr:nvCxnSpPr>
      <xdr:spPr>
        <a:xfrm>
          <a:off x="12814300" y="104165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461" name="n_1aveValue【学校施設】&#10;有形固定資産減価償却率">
          <a:extLst>
            <a:ext uri="{FF2B5EF4-FFF2-40B4-BE49-F238E27FC236}">
              <a16:creationId xmlns:a16="http://schemas.microsoft.com/office/drawing/2014/main" id="{7F3053A4-A78C-44BC-8ECD-DE0E8F763373}"/>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62" name="n_2aveValue【学校施設】&#10;有形固定資産減価償却率">
          <a:extLst>
            <a:ext uri="{FF2B5EF4-FFF2-40B4-BE49-F238E27FC236}">
              <a16:creationId xmlns:a16="http://schemas.microsoft.com/office/drawing/2014/main" id="{477DD040-A05D-4E24-A63A-F93B144A86C1}"/>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63" name="n_3aveValue【学校施設】&#10;有形固定資産減価償却率">
          <a:extLst>
            <a:ext uri="{FF2B5EF4-FFF2-40B4-BE49-F238E27FC236}">
              <a16:creationId xmlns:a16="http://schemas.microsoft.com/office/drawing/2014/main" id="{40ACA1F7-7F0D-4EE0-AD5D-6AFAFB406D07}"/>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64" name="n_4aveValue【学校施設】&#10;有形固定資産減価償却率">
          <a:extLst>
            <a:ext uri="{FF2B5EF4-FFF2-40B4-BE49-F238E27FC236}">
              <a16:creationId xmlns:a16="http://schemas.microsoft.com/office/drawing/2014/main" id="{AE2D27B5-A1B3-40F1-9414-9134F7224807}"/>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148607</xdr:rowOff>
    </xdr:from>
    <xdr:ext cx="405111" cy="259045"/>
    <xdr:sp macro="" textlink="">
      <xdr:nvSpPr>
        <xdr:cNvPr id="465" name="n_1mainValue【学校施設】&#10;有形固定資産減価償却率">
          <a:extLst>
            <a:ext uri="{FF2B5EF4-FFF2-40B4-BE49-F238E27FC236}">
              <a16:creationId xmlns:a16="http://schemas.microsoft.com/office/drawing/2014/main" id="{05D99AC7-5355-490F-A5FD-B0640232EBEE}"/>
            </a:ext>
          </a:extLst>
        </xdr:cNvPr>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466" name="n_2mainValue【学校施設】&#10;有形固定資産減価償却率">
          <a:extLst>
            <a:ext uri="{FF2B5EF4-FFF2-40B4-BE49-F238E27FC236}">
              <a16:creationId xmlns:a16="http://schemas.microsoft.com/office/drawing/2014/main" id="{F822CDCF-B712-415A-B112-AC1A61EC2449}"/>
            </a:ext>
          </a:extLst>
        </xdr:cNvPr>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74312</xdr:rowOff>
    </xdr:from>
    <xdr:ext cx="405111" cy="259045"/>
    <xdr:sp macro="" textlink="">
      <xdr:nvSpPr>
        <xdr:cNvPr id="467" name="n_3mainValue【学校施設】&#10;有形固定資産減価償却率">
          <a:extLst>
            <a:ext uri="{FF2B5EF4-FFF2-40B4-BE49-F238E27FC236}">
              <a16:creationId xmlns:a16="http://schemas.microsoft.com/office/drawing/2014/main" id="{DB4270E3-44CA-4923-B61A-437F6B8B00EE}"/>
            </a:ext>
          </a:extLst>
        </xdr:cNvPr>
        <xdr:cNvSpPr txBox="1"/>
      </xdr:nvSpPr>
      <xdr:spPr>
        <a:xfrm>
          <a:off x="13500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468" name="n_4mainValue【学校施設】&#10;有形固定資産減価償却率">
          <a:extLst>
            <a:ext uri="{FF2B5EF4-FFF2-40B4-BE49-F238E27FC236}">
              <a16:creationId xmlns:a16="http://schemas.microsoft.com/office/drawing/2014/main" id="{F9F3C226-5E99-44F2-9DC3-12D25CF135DC}"/>
            </a:ext>
          </a:extLst>
        </xdr:cNvPr>
        <xdr:cNvSpPr txBox="1"/>
      </xdr:nvSpPr>
      <xdr:spPr>
        <a:xfrm>
          <a:off x="12611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B392C1C8-FF92-4E90-9895-0E0267E37C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11F159CD-603B-4E80-970A-AAD323CDEF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5A427340-4D16-41F5-8B54-CCC25D1E14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22A8EB86-BF66-4DEC-BC82-469201D268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BD394BA3-9CFF-44C7-B3C6-4CD7A68DE2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706A0298-7726-48D1-ABB3-CAF7ECDF15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A8F51D2-372B-47D3-B5BA-10A750C598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5ABB511A-58B1-4426-8735-50BB2E2E1F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623AFCB-C934-48D8-9139-2E6290C76B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10250408-234E-4681-B4B0-2FD69903C9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8A1D7F3A-973A-4499-989E-E0041DB43DC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4DCC42FE-65EE-4EBD-BDC1-E4A382EF42B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F7AE8E32-0D92-46BE-900F-CB543E56ACE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20133171-0C83-4748-BF10-106ACC59C2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B03DB5B1-2A56-4FEC-A17D-2C99D3BE908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BC9B32C3-A7FE-4B3A-B773-14ED0708B4D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181A7B8F-17DE-4FE3-9D10-34C2D4D04CC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8FD1823-D025-419C-8EAE-DD2E905E702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32FA25C0-E93D-4A47-A933-93A07755E35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5FFD441A-246F-4544-BBAC-8B535ADA78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965476A-5954-4185-A02E-7B6F0868BC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F70A583F-F4EE-4587-A15E-A99878B908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491" name="直線コネクタ 490">
          <a:extLst>
            <a:ext uri="{FF2B5EF4-FFF2-40B4-BE49-F238E27FC236}">
              <a16:creationId xmlns:a16="http://schemas.microsoft.com/office/drawing/2014/main" id="{2233FBAC-032C-4545-8D81-5E695AA63CBE}"/>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492" name="【学校施設】&#10;一人当たり面積最小値テキスト">
          <a:extLst>
            <a:ext uri="{FF2B5EF4-FFF2-40B4-BE49-F238E27FC236}">
              <a16:creationId xmlns:a16="http://schemas.microsoft.com/office/drawing/2014/main" id="{2D131F52-8547-488D-8576-1F7E343E7ED5}"/>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493" name="直線コネクタ 492">
          <a:extLst>
            <a:ext uri="{FF2B5EF4-FFF2-40B4-BE49-F238E27FC236}">
              <a16:creationId xmlns:a16="http://schemas.microsoft.com/office/drawing/2014/main" id="{E6E655D1-740C-4885-AB39-22FCBF2D40E4}"/>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494" name="【学校施設】&#10;一人当たり面積最大値テキスト">
          <a:extLst>
            <a:ext uri="{FF2B5EF4-FFF2-40B4-BE49-F238E27FC236}">
              <a16:creationId xmlns:a16="http://schemas.microsoft.com/office/drawing/2014/main" id="{09DC7739-97AD-4201-AFE8-342615CE2BD9}"/>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495" name="直線コネクタ 494">
          <a:extLst>
            <a:ext uri="{FF2B5EF4-FFF2-40B4-BE49-F238E27FC236}">
              <a16:creationId xmlns:a16="http://schemas.microsoft.com/office/drawing/2014/main" id="{D4EAC2BE-991D-4F90-9908-69355B638786}"/>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496" name="【学校施設】&#10;一人当たり面積平均値テキスト">
          <a:extLst>
            <a:ext uri="{FF2B5EF4-FFF2-40B4-BE49-F238E27FC236}">
              <a16:creationId xmlns:a16="http://schemas.microsoft.com/office/drawing/2014/main" id="{BE345CE3-1CD9-4436-AB20-7D63618DA15D}"/>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497" name="フローチャート: 判断 496">
          <a:extLst>
            <a:ext uri="{FF2B5EF4-FFF2-40B4-BE49-F238E27FC236}">
              <a16:creationId xmlns:a16="http://schemas.microsoft.com/office/drawing/2014/main" id="{7C995724-57D9-4D39-8F42-2D602766825D}"/>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498" name="フローチャート: 判断 497">
          <a:extLst>
            <a:ext uri="{FF2B5EF4-FFF2-40B4-BE49-F238E27FC236}">
              <a16:creationId xmlns:a16="http://schemas.microsoft.com/office/drawing/2014/main" id="{6F08CFBE-3462-48AF-B35F-61B430B255EF}"/>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114706</xdr:rowOff>
    </xdr:from>
    <xdr:to>
      <xdr:col>107</xdr:col>
      <xdr:colOff>101600</xdr:colOff>
      <xdr:row>61</xdr:row>
      <xdr:rowOff>44856</xdr:rowOff>
    </xdr:to>
    <xdr:sp macro="" textlink="">
      <xdr:nvSpPr>
        <xdr:cNvPr id="499" name="フローチャート: 判断 498">
          <a:extLst>
            <a:ext uri="{FF2B5EF4-FFF2-40B4-BE49-F238E27FC236}">
              <a16:creationId xmlns:a16="http://schemas.microsoft.com/office/drawing/2014/main" id="{2275BA13-E6CA-4825-A80E-529229D3FE1B}"/>
            </a:ext>
          </a:extLst>
        </xdr:cNvPr>
        <xdr:cNvSpPr/>
      </xdr:nvSpPr>
      <xdr:spPr>
        <a:xfrm>
          <a:off x="20383500" y="104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46584</xdr:rowOff>
    </xdr:from>
    <xdr:to>
      <xdr:col>102</xdr:col>
      <xdr:colOff>165100</xdr:colOff>
      <xdr:row>60</xdr:row>
      <xdr:rowOff>148184</xdr:rowOff>
    </xdr:to>
    <xdr:sp macro="" textlink="">
      <xdr:nvSpPr>
        <xdr:cNvPr id="500" name="フローチャート: 判断 499">
          <a:extLst>
            <a:ext uri="{FF2B5EF4-FFF2-40B4-BE49-F238E27FC236}">
              <a16:creationId xmlns:a16="http://schemas.microsoft.com/office/drawing/2014/main" id="{E3D5D168-A0B6-42E9-BF4D-169E89706A4C}"/>
            </a:ext>
          </a:extLst>
        </xdr:cNvPr>
        <xdr:cNvSpPr/>
      </xdr:nvSpPr>
      <xdr:spPr>
        <a:xfrm>
          <a:off x="19494500" y="1033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84074</xdr:rowOff>
    </xdr:from>
    <xdr:to>
      <xdr:col>98</xdr:col>
      <xdr:colOff>38100</xdr:colOff>
      <xdr:row>61</xdr:row>
      <xdr:rowOff>14224</xdr:rowOff>
    </xdr:to>
    <xdr:sp macro="" textlink="">
      <xdr:nvSpPr>
        <xdr:cNvPr id="501" name="フローチャート: 判断 500">
          <a:extLst>
            <a:ext uri="{FF2B5EF4-FFF2-40B4-BE49-F238E27FC236}">
              <a16:creationId xmlns:a16="http://schemas.microsoft.com/office/drawing/2014/main" id="{8B8C1702-6F63-493F-AF30-2C417018E99D}"/>
            </a:ext>
          </a:extLst>
        </xdr:cNvPr>
        <xdr:cNvSpPr/>
      </xdr:nvSpPr>
      <xdr:spPr>
        <a:xfrm>
          <a:off x="18605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6ABA883-41B7-4DBD-BA40-863A2639DD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8F67C1E-AB23-4501-8535-8E270B2B0C7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786A786-0E9F-47A7-A902-6762F04F1A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0E48561-6407-4B97-95EF-8F641FA230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41F2514-4752-4884-9B53-51DEFADB2A8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137109</xdr:rowOff>
    </xdr:from>
    <xdr:to>
      <xdr:col>116</xdr:col>
      <xdr:colOff>114300</xdr:colOff>
      <xdr:row>61</xdr:row>
      <xdr:rowOff>67259</xdr:rowOff>
    </xdr:to>
    <xdr:sp macro="" textlink="">
      <xdr:nvSpPr>
        <xdr:cNvPr id="507" name="楕円 506">
          <a:extLst>
            <a:ext uri="{FF2B5EF4-FFF2-40B4-BE49-F238E27FC236}">
              <a16:creationId xmlns:a16="http://schemas.microsoft.com/office/drawing/2014/main" id="{3F9ACA53-8707-45C2-9B22-108FDB489889}"/>
            </a:ext>
          </a:extLst>
        </xdr:cNvPr>
        <xdr:cNvSpPr/>
      </xdr:nvSpPr>
      <xdr:spPr>
        <a:xfrm>
          <a:off x="22110700" y="104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115536</xdr:rowOff>
    </xdr:from>
    <xdr:ext cx="469744" cy="259045"/>
    <xdr:sp macro="" textlink="">
      <xdr:nvSpPr>
        <xdr:cNvPr id="508" name="【学校施設】&#10;一人当たり面積該当値テキスト">
          <a:extLst>
            <a:ext uri="{FF2B5EF4-FFF2-40B4-BE49-F238E27FC236}">
              <a16:creationId xmlns:a16="http://schemas.microsoft.com/office/drawing/2014/main" id="{8C3998D9-9C00-40C0-B84E-4E98F8702C66}"/>
            </a:ext>
          </a:extLst>
        </xdr:cNvPr>
        <xdr:cNvSpPr txBox="1"/>
      </xdr:nvSpPr>
      <xdr:spPr>
        <a:xfrm>
          <a:off x="22199600" y="104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509" name="楕円 508">
          <a:extLst>
            <a:ext uri="{FF2B5EF4-FFF2-40B4-BE49-F238E27FC236}">
              <a16:creationId xmlns:a16="http://schemas.microsoft.com/office/drawing/2014/main" id="{EAD65415-20D8-4825-AA1A-75028FE9452F}"/>
            </a:ext>
          </a:extLst>
        </xdr:cNvPr>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16459</xdr:rowOff>
    </xdr:from>
    <xdr:to>
      <xdr:col>116</xdr:col>
      <xdr:colOff>63500</xdr:colOff>
      <xdr:row>61</xdr:row>
      <xdr:rowOff>70866</xdr:rowOff>
    </xdr:to>
    <xdr:cxnSp macro="">
      <xdr:nvCxnSpPr>
        <xdr:cNvPr id="510" name="直線コネクタ 509">
          <a:extLst>
            <a:ext uri="{FF2B5EF4-FFF2-40B4-BE49-F238E27FC236}">
              <a16:creationId xmlns:a16="http://schemas.microsoft.com/office/drawing/2014/main" id="{34F04BDC-CA66-4DF9-8EE8-997354F310F0}"/>
            </a:ext>
          </a:extLst>
        </xdr:cNvPr>
        <xdr:cNvCxnSpPr/>
      </xdr:nvCxnSpPr>
      <xdr:spPr>
        <a:xfrm flipV="1">
          <a:off x="21323300" y="10474909"/>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25095</xdr:rowOff>
    </xdr:from>
    <xdr:to>
      <xdr:col>107</xdr:col>
      <xdr:colOff>101600</xdr:colOff>
      <xdr:row>61</xdr:row>
      <xdr:rowOff>126695</xdr:rowOff>
    </xdr:to>
    <xdr:sp macro="" textlink="">
      <xdr:nvSpPr>
        <xdr:cNvPr id="511" name="楕円 510">
          <a:extLst>
            <a:ext uri="{FF2B5EF4-FFF2-40B4-BE49-F238E27FC236}">
              <a16:creationId xmlns:a16="http://schemas.microsoft.com/office/drawing/2014/main" id="{A1304F06-1D87-4A8C-BD5C-EDCCACACCA2B}"/>
            </a:ext>
          </a:extLst>
        </xdr:cNvPr>
        <xdr:cNvSpPr/>
      </xdr:nvSpPr>
      <xdr:spPr>
        <a:xfrm>
          <a:off x="20383500" y="104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70866</xdr:rowOff>
    </xdr:from>
    <xdr:to>
      <xdr:col>111</xdr:col>
      <xdr:colOff>177800</xdr:colOff>
      <xdr:row>61</xdr:row>
      <xdr:rowOff>75895</xdr:rowOff>
    </xdr:to>
    <xdr:cxnSp macro="">
      <xdr:nvCxnSpPr>
        <xdr:cNvPr id="512" name="直線コネクタ 511">
          <a:extLst>
            <a:ext uri="{FF2B5EF4-FFF2-40B4-BE49-F238E27FC236}">
              <a16:creationId xmlns:a16="http://schemas.microsoft.com/office/drawing/2014/main" id="{FD056AFA-9010-4DC2-B91A-4B898CF000C2}"/>
            </a:ext>
          </a:extLst>
        </xdr:cNvPr>
        <xdr:cNvCxnSpPr/>
      </xdr:nvCxnSpPr>
      <xdr:spPr>
        <a:xfrm flipV="1">
          <a:off x="20434300" y="1052931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29667</xdr:rowOff>
    </xdr:from>
    <xdr:to>
      <xdr:col>102</xdr:col>
      <xdr:colOff>165100</xdr:colOff>
      <xdr:row>61</xdr:row>
      <xdr:rowOff>131267</xdr:rowOff>
    </xdr:to>
    <xdr:sp macro="" textlink="">
      <xdr:nvSpPr>
        <xdr:cNvPr id="513" name="楕円 512">
          <a:extLst>
            <a:ext uri="{FF2B5EF4-FFF2-40B4-BE49-F238E27FC236}">
              <a16:creationId xmlns:a16="http://schemas.microsoft.com/office/drawing/2014/main" id="{81A5C4BA-657A-466F-AB81-5484EB8FA5A7}"/>
            </a:ext>
          </a:extLst>
        </xdr:cNvPr>
        <xdr:cNvSpPr/>
      </xdr:nvSpPr>
      <xdr:spPr>
        <a:xfrm>
          <a:off x="19494500" y="104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75895</xdr:rowOff>
    </xdr:from>
    <xdr:to>
      <xdr:col>107</xdr:col>
      <xdr:colOff>50800</xdr:colOff>
      <xdr:row>61</xdr:row>
      <xdr:rowOff>80467</xdr:rowOff>
    </xdr:to>
    <xdr:cxnSp macro="">
      <xdr:nvCxnSpPr>
        <xdr:cNvPr id="514" name="直線コネクタ 513">
          <a:extLst>
            <a:ext uri="{FF2B5EF4-FFF2-40B4-BE49-F238E27FC236}">
              <a16:creationId xmlns:a16="http://schemas.microsoft.com/office/drawing/2014/main" id="{B8390F89-74DA-4AD8-B0E3-34F85DBF3678}"/>
            </a:ext>
          </a:extLst>
        </xdr:cNvPr>
        <xdr:cNvCxnSpPr/>
      </xdr:nvCxnSpPr>
      <xdr:spPr>
        <a:xfrm flipV="1">
          <a:off x="19545300" y="105343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15" name="楕円 514">
          <a:extLst>
            <a:ext uri="{FF2B5EF4-FFF2-40B4-BE49-F238E27FC236}">
              <a16:creationId xmlns:a16="http://schemas.microsoft.com/office/drawing/2014/main" id="{CDE5AD8D-2AD2-4069-A556-879135FDFB62}"/>
            </a:ext>
          </a:extLst>
        </xdr:cNvPr>
        <xdr:cNvSpPr/>
      </xdr:nvSpPr>
      <xdr:spPr>
        <a:xfrm>
          <a:off x="18605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80467</xdr:rowOff>
    </xdr:from>
    <xdr:to>
      <xdr:col>102</xdr:col>
      <xdr:colOff>114300</xdr:colOff>
      <xdr:row>61</xdr:row>
      <xdr:rowOff>91440</xdr:rowOff>
    </xdr:to>
    <xdr:cxnSp macro="">
      <xdr:nvCxnSpPr>
        <xdr:cNvPr id="516" name="直線コネクタ 515">
          <a:extLst>
            <a:ext uri="{FF2B5EF4-FFF2-40B4-BE49-F238E27FC236}">
              <a16:creationId xmlns:a16="http://schemas.microsoft.com/office/drawing/2014/main" id="{28FC5598-362D-4874-9B1C-54E91D02A803}"/>
            </a:ext>
          </a:extLst>
        </xdr:cNvPr>
        <xdr:cNvCxnSpPr/>
      </xdr:nvCxnSpPr>
      <xdr:spPr>
        <a:xfrm flipV="1">
          <a:off x="18656300" y="1053891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517" name="n_1aveValue【学校施設】&#10;一人当たり面積">
          <a:extLst>
            <a:ext uri="{FF2B5EF4-FFF2-40B4-BE49-F238E27FC236}">
              <a16:creationId xmlns:a16="http://schemas.microsoft.com/office/drawing/2014/main" id="{EBFE3E61-EACC-4447-8C53-C91AC6823539}"/>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61383</xdr:rowOff>
    </xdr:from>
    <xdr:ext cx="469744" cy="259045"/>
    <xdr:sp macro="" textlink="">
      <xdr:nvSpPr>
        <xdr:cNvPr id="518" name="n_2aveValue【学校施設】&#10;一人当たり面積">
          <a:extLst>
            <a:ext uri="{FF2B5EF4-FFF2-40B4-BE49-F238E27FC236}">
              <a16:creationId xmlns:a16="http://schemas.microsoft.com/office/drawing/2014/main" id="{5AA12C81-2EF5-4329-B80A-02EF456E8F35}"/>
            </a:ext>
          </a:extLst>
        </xdr:cNvPr>
        <xdr:cNvSpPr txBox="1"/>
      </xdr:nvSpPr>
      <xdr:spPr>
        <a:xfrm>
          <a:off x="20199427" y="101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164711</xdr:rowOff>
    </xdr:from>
    <xdr:ext cx="469744" cy="259045"/>
    <xdr:sp macro="" textlink="">
      <xdr:nvSpPr>
        <xdr:cNvPr id="519" name="n_3aveValue【学校施設】&#10;一人当たり面積">
          <a:extLst>
            <a:ext uri="{FF2B5EF4-FFF2-40B4-BE49-F238E27FC236}">
              <a16:creationId xmlns:a16="http://schemas.microsoft.com/office/drawing/2014/main" id="{1A4DB31E-96C7-43EF-9765-64F5F9469DD4}"/>
            </a:ext>
          </a:extLst>
        </xdr:cNvPr>
        <xdr:cNvSpPr txBox="1"/>
      </xdr:nvSpPr>
      <xdr:spPr>
        <a:xfrm>
          <a:off x="19310427"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30751</xdr:rowOff>
    </xdr:from>
    <xdr:ext cx="469744" cy="259045"/>
    <xdr:sp macro="" textlink="">
      <xdr:nvSpPr>
        <xdr:cNvPr id="520" name="n_4aveValue【学校施設】&#10;一人当たり面積">
          <a:extLst>
            <a:ext uri="{FF2B5EF4-FFF2-40B4-BE49-F238E27FC236}">
              <a16:creationId xmlns:a16="http://schemas.microsoft.com/office/drawing/2014/main" id="{095437DF-E4B5-4384-877A-945E19F8D252}"/>
            </a:ext>
          </a:extLst>
        </xdr:cNvPr>
        <xdr:cNvSpPr txBox="1"/>
      </xdr:nvSpPr>
      <xdr:spPr>
        <a:xfrm>
          <a:off x="184214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112793</xdr:rowOff>
    </xdr:from>
    <xdr:ext cx="469744" cy="259045"/>
    <xdr:sp macro="" textlink="">
      <xdr:nvSpPr>
        <xdr:cNvPr id="521" name="n_1mainValue【学校施設】&#10;一人当たり面積">
          <a:extLst>
            <a:ext uri="{FF2B5EF4-FFF2-40B4-BE49-F238E27FC236}">
              <a16:creationId xmlns:a16="http://schemas.microsoft.com/office/drawing/2014/main" id="{1C851AFD-FEF7-44AC-B49C-6A65B66720FA}"/>
            </a:ext>
          </a:extLst>
        </xdr:cNvPr>
        <xdr:cNvSpPr txBox="1"/>
      </xdr:nvSpPr>
      <xdr:spPr>
        <a:xfrm>
          <a:off x="21075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117822</xdr:rowOff>
    </xdr:from>
    <xdr:ext cx="469744" cy="259045"/>
    <xdr:sp macro="" textlink="">
      <xdr:nvSpPr>
        <xdr:cNvPr id="522" name="n_2mainValue【学校施設】&#10;一人当たり面積">
          <a:extLst>
            <a:ext uri="{FF2B5EF4-FFF2-40B4-BE49-F238E27FC236}">
              <a16:creationId xmlns:a16="http://schemas.microsoft.com/office/drawing/2014/main" id="{C323ED76-C81F-465D-B03B-5F6C6F71F49E}"/>
            </a:ext>
          </a:extLst>
        </xdr:cNvPr>
        <xdr:cNvSpPr txBox="1"/>
      </xdr:nvSpPr>
      <xdr:spPr>
        <a:xfrm>
          <a:off x="2019942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122394</xdr:rowOff>
    </xdr:from>
    <xdr:ext cx="469744" cy="259045"/>
    <xdr:sp macro="" textlink="">
      <xdr:nvSpPr>
        <xdr:cNvPr id="523" name="n_3mainValue【学校施設】&#10;一人当たり面積">
          <a:extLst>
            <a:ext uri="{FF2B5EF4-FFF2-40B4-BE49-F238E27FC236}">
              <a16:creationId xmlns:a16="http://schemas.microsoft.com/office/drawing/2014/main" id="{AE7B0B56-281C-48FD-ACBB-9031FB060E1D}"/>
            </a:ext>
          </a:extLst>
        </xdr:cNvPr>
        <xdr:cNvSpPr txBox="1"/>
      </xdr:nvSpPr>
      <xdr:spPr>
        <a:xfrm>
          <a:off x="19310427" y="1058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524" name="n_4mainValue【学校施設】&#10;一人当たり面積">
          <a:extLst>
            <a:ext uri="{FF2B5EF4-FFF2-40B4-BE49-F238E27FC236}">
              <a16:creationId xmlns:a16="http://schemas.microsoft.com/office/drawing/2014/main" id="{39BAF0D9-E5C7-4184-8CBA-28AE46B0F842}"/>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D9F32F00-23DB-41F3-8E92-FED191A633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BE965BBE-E429-4AD0-9938-1CB7E298EE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DD78FD83-5D78-423C-8A86-66D6B9A0D4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AE45CA9F-B481-4748-BA97-651DD4C235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499E1AB3-E0BD-48B5-A334-68AB303623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8BC1E50-8885-4417-8B3D-694988DCAE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B99C9682-5E5B-4027-B888-2A915EC868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4CC85812-E052-49D3-AF53-70247B6C39D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CA817B41-4639-4754-A37F-477CE4E8C9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CAF375A2-9F9B-40F9-8C8D-A53A0CAA418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09C3DB39-C998-4114-A517-72FBD34C42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BB222F45-9B15-4388-865F-BDBE762705D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5AFE5CEA-297A-451E-AD23-72A810CCA0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303E6897-8204-433D-8537-B421C5EB8B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1789D570-5997-46EC-BA43-D7C38B52F0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7747CEED-9EB6-4F94-A786-413AE9D4FBB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01A63D2-FE32-46A3-ABB5-DEB754B7FF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C7285C3B-6340-4C76-AE53-4F6D77F997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26257B4E-CD5F-48B9-97B7-2290B30618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44B2FC0-3730-44F9-9E95-CD482393D7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FE5661F-AD4B-47AE-8870-16D2B6C690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9B36A0C-7C82-4727-936D-6E3826C88DC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55ECCAF1-8520-4A92-ADCA-E7264ACE99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4706DF95-C828-480E-AC5D-17E796E2E8A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2075472B-5895-4DC6-A828-68B91ACF7B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4C0D17DC-975C-4327-96A2-27E9DD279F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F1E0167F-FF7E-4DE6-9957-2CC82559E6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B249315B-4584-4329-9313-FD493CAF0C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965813A0-D2EB-4000-9DE9-DE68755FBC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7C133C08-6634-4D09-921E-A605B6ED6A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E0C1D6EF-B020-4CFB-AB18-5D673BE6DF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692FCB82-745D-4CF7-8B52-AE351779AC1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A16CD727-267C-4783-BA68-ADAC7B5B9D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BD07D752-4FCB-4945-9DAF-547811B482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409C45D6-A6AC-49AB-AA83-809BA95862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公営住宅は、償却率も低く（施設として新しい）、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一人当たり面積も毎年増加し、また全国平均以上となっていることから</a:t>
          </a:r>
          <a:r>
            <a:rPr kumimoji="1" lang="ja-JP" altLang="en-US" sz="1300">
              <a:latin typeface="ＭＳ Ｐゴシック" panose="020B0600070205080204" pitchFamily="50" charset="-128"/>
              <a:ea typeface="ＭＳ Ｐゴシック" panose="020B0600070205080204" pitchFamily="50" charset="-128"/>
            </a:rPr>
            <a:t>、比較的充実した整備が行われていると見えるが、平成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に一部団地の建て替えが行われたことによる減価償却率の押し下げ効果がでているためである。詳細を確認すると、公営住宅の一部団地や学校施設、総資産の約半分を占めるインフラ資産（道路等）については、かなり耐用年数を経過しながら応急処置的な整備改修で対応している部分も多々あり、やはり町全体的にハード面の老朽化が進んでいるといえる。　</a:t>
          </a:r>
        </a:p>
        <a:p>
          <a:r>
            <a:rPr kumimoji="1" lang="ja-JP" altLang="en-US" sz="1300">
              <a:latin typeface="ＭＳ Ｐゴシック" panose="020B0600070205080204" pitchFamily="50" charset="-128"/>
              <a:ea typeface="ＭＳ Ｐゴシック" panose="020B0600070205080204" pitchFamily="50" charset="-128"/>
            </a:rPr>
            <a:t>　各施設について、一人当たり金額や財産量等も考慮しながら、建替え、改修、廃止等の方針について検討していく必要がある。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9B4944-BC3F-448D-AC48-075B07972A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EA02CD-652A-4B27-8117-A8A4DC2556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3B8CB4-6BE8-4462-897C-E0CADBB8EC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F6EF25-2C92-425C-8D0E-9D59009509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7FCBCF-E8B9-4DC3-8283-55D9E274ED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64F52D-CA50-4027-8A2D-69548690B1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E9B65C-C848-49D4-A1D5-E76B32B15E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B01254-55E2-49F2-B0DB-AD7A35A01D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779B7C-C90F-4DC9-ADA4-176FF14850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93888F-711A-49D5-9265-42B87AB134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F6B6E5-A175-4994-838A-45A7E1134B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63DA1A-7C70-4C6A-8FF4-518CF8C424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A32DB7-E5F9-4479-9050-E8C8204595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F70B6C-59CE-41DC-ACCE-C26E7691A6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6A073C-B6E0-4186-A586-8DD0428992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97A21BE-C85F-4C98-9FB8-323DED9F9F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02BC4A-F6C4-464E-AA18-14F1D18523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D1A466-9ABE-4911-A4F8-F34F36A51E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BBA37D-CAF8-432A-A794-DAA0B24E3C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C49CBF-719B-4BD0-A980-5200C4D097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B0DCC3-5E97-4705-8F77-7D72E80818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518224-E424-4F31-9834-3FEFE77674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A54EDC-4133-49ED-AC04-7AED4C6193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2C6223-81DD-4E33-9242-73EC29358F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23FECE-9CD1-490F-83CC-117E6C47C6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3F697A-4D9C-417B-9A7F-B4062A2216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00FDFC-63A8-41A1-B9B3-F1317F73184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126C80-471F-41C9-9D2C-5FB6E78666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5F6733-9DA8-42D7-A1AF-2AA25A0C02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0E49E8-161C-4D24-A2B7-42BE0CFFC7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9A2A21-8574-4BC3-AFCD-4D18DE5B13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6E6777-8A30-4ACA-89DB-799A2B5523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8B0EB6-5FE4-47A7-AEFA-AE67882DA5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272D1D-8718-4697-92B5-E538157EDA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B86364-1FA8-4182-A25C-413BA12EA5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437391-C578-4C33-893D-77B67841CF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638B33-630A-4A84-A023-CD7D5A48C9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9AFB25-ACB1-43A5-B539-83DE6A578E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F2640D-B38B-4FAC-8294-12E216CDD04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4903CFC-304C-4B72-959E-A3F75D9DBE7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9203410-EB1F-4102-9F2E-485D269CEC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AC44912-2040-45C4-AA52-4718BF8542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259C46C-C531-4C9B-9D38-A612313CC5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8D3D130-5E2D-49EA-BBCD-B2CE0B492B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F31DA63-7476-4EE0-A060-6E165E5642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619C1D6-CFA8-4453-AAA9-81AF06BF9D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41A6D0E-AC92-4475-8FFE-EE07B66134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09374BA9-860F-423E-996C-742EC9DC872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C65EEA97-DE12-4123-A1E4-CF7ACE395C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550C830F-87C8-4DE3-B7C3-563CFD8AD6C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36C245B7-A89D-4453-BE4C-AD5BC850E22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0FFA974E-1F7A-4C2C-9EB1-7B47C666022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A11075DD-FD25-4FD8-933B-0FF41B019A6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A81D00D9-943F-4A38-86FB-8E9390AE182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A5921CFB-C08C-48A9-8BEC-C66DF2690E5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D3AC9272-019B-40F4-878F-457440E845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BE07B0B8-13AE-498F-98B7-CD80E4274E6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B6B97179-0B06-4BFC-9C72-77B0DCE19A4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6D01DB00-794F-4624-B19C-CE6F042B16F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B4F30243-CF4B-4A8C-AF9B-BCDD84D267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2" name="テキスト ボックス 61">
          <a:extLst>
            <a:ext uri="{FF2B5EF4-FFF2-40B4-BE49-F238E27FC236}">
              <a16:creationId xmlns:a16="http://schemas.microsoft.com/office/drawing/2014/main" id="{DA69BD20-8F8C-4DB0-878A-B71E07D3CD5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図書館】&#10;一人当たり面積グラフ枠">
          <a:extLst>
            <a:ext uri="{FF2B5EF4-FFF2-40B4-BE49-F238E27FC236}">
              <a16:creationId xmlns:a16="http://schemas.microsoft.com/office/drawing/2014/main" id="{97A337B7-AF68-4F4A-A1EB-81B92BD3C3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64" name="直線コネクタ 63">
          <a:extLst>
            <a:ext uri="{FF2B5EF4-FFF2-40B4-BE49-F238E27FC236}">
              <a16:creationId xmlns:a16="http://schemas.microsoft.com/office/drawing/2014/main" id="{E34AAFE6-3E55-4A1A-9B60-73673078D98E}"/>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65" name="【図書館】&#10;一人当たり面積最小値テキスト">
          <a:extLst>
            <a:ext uri="{FF2B5EF4-FFF2-40B4-BE49-F238E27FC236}">
              <a16:creationId xmlns:a16="http://schemas.microsoft.com/office/drawing/2014/main" id="{8762A40C-DDC8-4D03-B23B-A65725C54503}"/>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66" name="直線コネクタ 65">
          <a:extLst>
            <a:ext uri="{FF2B5EF4-FFF2-40B4-BE49-F238E27FC236}">
              <a16:creationId xmlns:a16="http://schemas.microsoft.com/office/drawing/2014/main" id="{4F68E2B0-D592-4747-8C60-885AF4A5CBC5}"/>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67" name="【図書館】&#10;一人当たり面積最大値テキスト">
          <a:extLst>
            <a:ext uri="{FF2B5EF4-FFF2-40B4-BE49-F238E27FC236}">
              <a16:creationId xmlns:a16="http://schemas.microsoft.com/office/drawing/2014/main" id="{8546032F-9B7C-4187-BAD0-99EF3CC0FA1D}"/>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68" name="直線コネクタ 67">
          <a:extLst>
            <a:ext uri="{FF2B5EF4-FFF2-40B4-BE49-F238E27FC236}">
              <a16:creationId xmlns:a16="http://schemas.microsoft.com/office/drawing/2014/main" id="{84EB3C1B-AD06-4390-A3B2-E2EBB3EFAF21}"/>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69" name="【図書館】&#10;一人当たり面積平均値テキスト">
          <a:extLst>
            <a:ext uri="{FF2B5EF4-FFF2-40B4-BE49-F238E27FC236}">
              <a16:creationId xmlns:a16="http://schemas.microsoft.com/office/drawing/2014/main" id="{90EA1AA1-3F38-4D4C-9BDE-CB2FD8C572C7}"/>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70" name="フローチャート: 判断 69">
          <a:extLst>
            <a:ext uri="{FF2B5EF4-FFF2-40B4-BE49-F238E27FC236}">
              <a16:creationId xmlns:a16="http://schemas.microsoft.com/office/drawing/2014/main" id="{2421EAF8-19DB-4B4E-8D68-3C3A6B2875B3}"/>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71" name="フローチャート: 判断 70">
          <a:extLst>
            <a:ext uri="{FF2B5EF4-FFF2-40B4-BE49-F238E27FC236}">
              <a16:creationId xmlns:a16="http://schemas.microsoft.com/office/drawing/2014/main" id="{7381CA40-A79B-4EBF-A586-CDC5C6AFB9A1}"/>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72" name="フローチャート: 判断 71">
          <a:extLst>
            <a:ext uri="{FF2B5EF4-FFF2-40B4-BE49-F238E27FC236}">
              <a16:creationId xmlns:a16="http://schemas.microsoft.com/office/drawing/2014/main" id="{E17D089C-07EF-4C71-802D-3F72688F2B64}"/>
            </a:ext>
          </a:extLst>
        </xdr:cNvPr>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17780</xdr:rowOff>
    </xdr:from>
    <xdr:to>
      <xdr:col>41</xdr:col>
      <xdr:colOff>101600</xdr:colOff>
      <xdr:row>39</xdr:row>
      <xdr:rowOff>119380</xdr:rowOff>
    </xdr:to>
    <xdr:sp macro="" textlink="">
      <xdr:nvSpPr>
        <xdr:cNvPr id="73" name="フローチャート: 判断 72">
          <a:extLst>
            <a:ext uri="{FF2B5EF4-FFF2-40B4-BE49-F238E27FC236}">
              <a16:creationId xmlns:a16="http://schemas.microsoft.com/office/drawing/2014/main" id="{CA37DBE6-87D9-4CCB-A437-37E9DCB0BE79}"/>
            </a:ext>
          </a:extLst>
        </xdr:cNvPr>
        <xdr:cNvSpPr/>
      </xdr:nvSpPr>
      <xdr:spPr>
        <a:xfrm>
          <a:off x="7810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74" name="フローチャート: 判断 73">
          <a:extLst>
            <a:ext uri="{FF2B5EF4-FFF2-40B4-BE49-F238E27FC236}">
              <a16:creationId xmlns:a16="http://schemas.microsoft.com/office/drawing/2014/main" id="{54E318D1-723B-436C-A99A-0E1243C63821}"/>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C7C8A61F-5016-4D7B-8006-F9A6A44EC6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E4CFA845-E94B-463B-8919-5980A7E475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31758E94-B92E-40E0-802C-AB45EB52DC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AA9AD5A3-3C93-4EA3-BBE9-3E932AE291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6B773B2F-E9F9-4DF9-BDCB-81C03A5097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86360</xdr:rowOff>
    </xdr:from>
    <xdr:to>
      <xdr:col>55</xdr:col>
      <xdr:colOff>50800</xdr:colOff>
      <xdr:row>42</xdr:row>
      <xdr:rowOff>16510</xdr:rowOff>
    </xdr:to>
    <xdr:sp macro="" textlink="">
      <xdr:nvSpPr>
        <xdr:cNvPr id="80" name="楕円 79">
          <a:extLst>
            <a:ext uri="{FF2B5EF4-FFF2-40B4-BE49-F238E27FC236}">
              <a16:creationId xmlns:a16="http://schemas.microsoft.com/office/drawing/2014/main" id="{F70F5981-A1EC-4934-BD04-A9121EC4D16C}"/>
            </a:ext>
          </a:extLst>
        </xdr:cNvPr>
        <xdr:cNvSpPr/>
      </xdr:nvSpPr>
      <xdr:spPr>
        <a:xfrm>
          <a:off x="104267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1287</xdr:rowOff>
    </xdr:from>
    <xdr:ext cx="469744" cy="259045"/>
    <xdr:sp macro="" textlink="">
      <xdr:nvSpPr>
        <xdr:cNvPr id="81" name="【図書館】&#10;一人当たり面積該当値テキスト">
          <a:extLst>
            <a:ext uri="{FF2B5EF4-FFF2-40B4-BE49-F238E27FC236}">
              <a16:creationId xmlns:a16="http://schemas.microsoft.com/office/drawing/2014/main" id="{1F1EDCEB-7824-47B5-B1DA-5DD9B84F60AC}"/>
            </a:ext>
          </a:extLst>
        </xdr:cNvPr>
        <xdr:cNvSpPr txBox="1"/>
      </xdr:nvSpPr>
      <xdr:spPr>
        <a:xfrm>
          <a:off x="10515600" y="70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86360</xdr:rowOff>
    </xdr:from>
    <xdr:to>
      <xdr:col>50</xdr:col>
      <xdr:colOff>165100</xdr:colOff>
      <xdr:row>42</xdr:row>
      <xdr:rowOff>16510</xdr:rowOff>
    </xdr:to>
    <xdr:sp macro="" textlink="">
      <xdr:nvSpPr>
        <xdr:cNvPr id="82" name="楕円 81">
          <a:extLst>
            <a:ext uri="{FF2B5EF4-FFF2-40B4-BE49-F238E27FC236}">
              <a16:creationId xmlns:a16="http://schemas.microsoft.com/office/drawing/2014/main" id="{B3A60E9D-4716-4D30-92FF-9D00D1E51BCC}"/>
            </a:ext>
          </a:extLst>
        </xdr:cNvPr>
        <xdr:cNvSpPr/>
      </xdr:nvSpPr>
      <xdr:spPr>
        <a:xfrm>
          <a:off x="9588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137160</xdr:rowOff>
    </xdr:from>
    <xdr:to>
      <xdr:col>55</xdr:col>
      <xdr:colOff>0</xdr:colOff>
      <xdr:row>41</xdr:row>
      <xdr:rowOff>137160</xdr:rowOff>
    </xdr:to>
    <xdr:cxnSp macro="">
      <xdr:nvCxnSpPr>
        <xdr:cNvPr id="83" name="直線コネクタ 82">
          <a:extLst>
            <a:ext uri="{FF2B5EF4-FFF2-40B4-BE49-F238E27FC236}">
              <a16:creationId xmlns:a16="http://schemas.microsoft.com/office/drawing/2014/main" id="{889716B9-74CD-443C-885E-4DCF3F4150B6}"/>
            </a:ext>
          </a:extLst>
        </xdr:cNvPr>
        <xdr:cNvCxnSpPr/>
      </xdr:nvCxnSpPr>
      <xdr:spPr>
        <a:xfrm>
          <a:off x="9639300" y="716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86360</xdr:rowOff>
    </xdr:from>
    <xdr:to>
      <xdr:col>46</xdr:col>
      <xdr:colOff>38100</xdr:colOff>
      <xdr:row>42</xdr:row>
      <xdr:rowOff>16510</xdr:rowOff>
    </xdr:to>
    <xdr:sp macro="" textlink="">
      <xdr:nvSpPr>
        <xdr:cNvPr id="84" name="楕円 83">
          <a:extLst>
            <a:ext uri="{FF2B5EF4-FFF2-40B4-BE49-F238E27FC236}">
              <a16:creationId xmlns:a16="http://schemas.microsoft.com/office/drawing/2014/main" id="{0CD9016F-DC07-4B2D-9CB3-99FA2B65EB9A}"/>
            </a:ext>
          </a:extLst>
        </xdr:cNvPr>
        <xdr:cNvSpPr/>
      </xdr:nvSpPr>
      <xdr:spPr>
        <a:xfrm>
          <a:off x="8699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137160</xdr:rowOff>
    </xdr:from>
    <xdr:to>
      <xdr:col>50</xdr:col>
      <xdr:colOff>114300</xdr:colOff>
      <xdr:row>41</xdr:row>
      <xdr:rowOff>137160</xdr:rowOff>
    </xdr:to>
    <xdr:cxnSp macro="">
      <xdr:nvCxnSpPr>
        <xdr:cNvPr id="85" name="直線コネクタ 84">
          <a:extLst>
            <a:ext uri="{FF2B5EF4-FFF2-40B4-BE49-F238E27FC236}">
              <a16:creationId xmlns:a16="http://schemas.microsoft.com/office/drawing/2014/main" id="{0E1BCDFA-B60B-433B-8B59-90DD1313948A}"/>
            </a:ext>
          </a:extLst>
        </xdr:cNvPr>
        <xdr:cNvCxnSpPr/>
      </xdr:nvCxnSpPr>
      <xdr:spPr>
        <a:xfrm>
          <a:off x="8750300" y="716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86360</xdr:rowOff>
    </xdr:from>
    <xdr:to>
      <xdr:col>41</xdr:col>
      <xdr:colOff>101600</xdr:colOff>
      <xdr:row>42</xdr:row>
      <xdr:rowOff>16510</xdr:rowOff>
    </xdr:to>
    <xdr:sp macro="" textlink="">
      <xdr:nvSpPr>
        <xdr:cNvPr id="86" name="楕円 85">
          <a:extLst>
            <a:ext uri="{FF2B5EF4-FFF2-40B4-BE49-F238E27FC236}">
              <a16:creationId xmlns:a16="http://schemas.microsoft.com/office/drawing/2014/main" id="{11FFB839-356C-44CD-8147-972911F27555}"/>
            </a:ext>
          </a:extLst>
        </xdr:cNvPr>
        <xdr:cNvSpPr/>
      </xdr:nvSpPr>
      <xdr:spPr>
        <a:xfrm>
          <a:off x="7810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137160</xdr:rowOff>
    </xdr:from>
    <xdr:to>
      <xdr:col>45</xdr:col>
      <xdr:colOff>177800</xdr:colOff>
      <xdr:row>41</xdr:row>
      <xdr:rowOff>137160</xdr:rowOff>
    </xdr:to>
    <xdr:cxnSp macro="">
      <xdr:nvCxnSpPr>
        <xdr:cNvPr id="87" name="直線コネクタ 86">
          <a:extLst>
            <a:ext uri="{FF2B5EF4-FFF2-40B4-BE49-F238E27FC236}">
              <a16:creationId xmlns:a16="http://schemas.microsoft.com/office/drawing/2014/main" id="{E7AE4B98-4A7C-4DFC-BDB7-DF70152427D9}"/>
            </a:ext>
          </a:extLst>
        </xdr:cNvPr>
        <xdr:cNvCxnSpPr/>
      </xdr:nvCxnSpPr>
      <xdr:spPr>
        <a:xfrm>
          <a:off x="7861300" y="716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90170</xdr:rowOff>
    </xdr:from>
    <xdr:to>
      <xdr:col>36</xdr:col>
      <xdr:colOff>165100</xdr:colOff>
      <xdr:row>42</xdr:row>
      <xdr:rowOff>20320</xdr:rowOff>
    </xdr:to>
    <xdr:sp macro="" textlink="">
      <xdr:nvSpPr>
        <xdr:cNvPr id="88" name="楕円 87">
          <a:extLst>
            <a:ext uri="{FF2B5EF4-FFF2-40B4-BE49-F238E27FC236}">
              <a16:creationId xmlns:a16="http://schemas.microsoft.com/office/drawing/2014/main" id="{884E77B0-D316-4394-8641-B8300B4EF48E}"/>
            </a:ext>
          </a:extLst>
        </xdr:cNvPr>
        <xdr:cNvSpPr/>
      </xdr:nvSpPr>
      <xdr:spPr>
        <a:xfrm>
          <a:off x="692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137160</xdr:rowOff>
    </xdr:from>
    <xdr:to>
      <xdr:col>41</xdr:col>
      <xdr:colOff>50800</xdr:colOff>
      <xdr:row>41</xdr:row>
      <xdr:rowOff>140970</xdr:rowOff>
    </xdr:to>
    <xdr:cxnSp macro="">
      <xdr:nvCxnSpPr>
        <xdr:cNvPr id="89" name="直線コネクタ 88">
          <a:extLst>
            <a:ext uri="{FF2B5EF4-FFF2-40B4-BE49-F238E27FC236}">
              <a16:creationId xmlns:a16="http://schemas.microsoft.com/office/drawing/2014/main" id="{A0FB53C7-E160-4596-AAB3-7D0D7DF9CDC8}"/>
            </a:ext>
          </a:extLst>
        </xdr:cNvPr>
        <xdr:cNvCxnSpPr/>
      </xdr:nvCxnSpPr>
      <xdr:spPr>
        <a:xfrm flipV="1">
          <a:off x="6972300" y="716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90" name="n_1aveValue【図書館】&#10;一人当たり面積">
          <a:extLst>
            <a:ext uri="{FF2B5EF4-FFF2-40B4-BE49-F238E27FC236}">
              <a16:creationId xmlns:a16="http://schemas.microsoft.com/office/drawing/2014/main" id="{57FEB5A0-393A-4F3C-8383-4792F24237B7}"/>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91" name="n_2aveValue【図書館】&#10;一人当たり面積">
          <a:extLst>
            <a:ext uri="{FF2B5EF4-FFF2-40B4-BE49-F238E27FC236}">
              <a16:creationId xmlns:a16="http://schemas.microsoft.com/office/drawing/2014/main" id="{9816E127-DCD7-44CF-ACD9-7116CED1B502}"/>
            </a:ext>
          </a:extLst>
        </xdr:cNvPr>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135907</xdr:rowOff>
    </xdr:from>
    <xdr:ext cx="469744" cy="259045"/>
    <xdr:sp macro="" textlink="">
      <xdr:nvSpPr>
        <xdr:cNvPr id="92" name="n_3aveValue【図書館】&#10;一人当たり面積">
          <a:extLst>
            <a:ext uri="{FF2B5EF4-FFF2-40B4-BE49-F238E27FC236}">
              <a16:creationId xmlns:a16="http://schemas.microsoft.com/office/drawing/2014/main" id="{10293DA8-45FD-4CB3-804B-0A62E1B3E756}"/>
            </a:ext>
          </a:extLst>
        </xdr:cNvPr>
        <xdr:cNvSpPr txBox="1"/>
      </xdr:nvSpPr>
      <xdr:spPr>
        <a:xfrm>
          <a:off x="7626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93" name="n_4aveValue【図書館】&#10;一人当たり面積">
          <a:extLst>
            <a:ext uri="{FF2B5EF4-FFF2-40B4-BE49-F238E27FC236}">
              <a16:creationId xmlns:a16="http://schemas.microsoft.com/office/drawing/2014/main" id="{5EA5CCC3-8197-4830-BC8A-E32985243900}"/>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7637</xdr:rowOff>
    </xdr:from>
    <xdr:ext cx="469744" cy="259045"/>
    <xdr:sp macro="" textlink="">
      <xdr:nvSpPr>
        <xdr:cNvPr id="94" name="n_1mainValue【図書館】&#10;一人当たり面積">
          <a:extLst>
            <a:ext uri="{FF2B5EF4-FFF2-40B4-BE49-F238E27FC236}">
              <a16:creationId xmlns:a16="http://schemas.microsoft.com/office/drawing/2014/main" id="{DFFD00D1-2409-4E47-ACD4-DD745C8D70C3}"/>
            </a:ext>
          </a:extLst>
        </xdr:cNvPr>
        <xdr:cNvSpPr txBox="1"/>
      </xdr:nvSpPr>
      <xdr:spPr>
        <a:xfrm>
          <a:off x="93917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7637</xdr:rowOff>
    </xdr:from>
    <xdr:ext cx="469744" cy="259045"/>
    <xdr:sp macro="" textlink="">
      <xdr:nvSpPr>
        <xdr:cNvPr id="95" name="n_2mainValue【図書館】&#10;一人当たり面積">
          <a:extLst>
            <a:ext uri="{FF2B5EF4-FFF2-40B4-BE49-F238E27FC236}">
              <a16:creationId xmlns:a16="http://schemas.microsoft.com/office/drawing/2014/main" id="{6C580FDF-094D-49F8-B162-615C5D3987F1}"/>
            </a:ext>
          </a:extLst>
        </xdr:cNvPr>
        <xdr:cNvSpPr txBox="1"/>
      </xdr:nvSpPr>
      <xdr:spPr>
        <a:xfrm>
          <a:off x="8515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7637</xdr:rowOff>
    </xdr:from>
    <xdr:ext cx="469744" cy="259045"/>
    <xdr:sp macro="" textlink="">
      <xdr:nvSpPr>
        <xdr:cNvPr id="96" name="n_3mainValue【図書館】&#10;一人当たり面積">
          <a:extLst>
            <a:ext uri="{FF2B5EF4-FFF2-40B4-BE49-F238E27FC236}">
              <a16:creationId xmlns:a16="http://schemas.microsoft.com/office/drawing/2014/main" id="{FB3990F9-B63B-483F-B26A-E98FFE76B734}"/>
            </a:ext>
          </a:extLst>
        </xdr:cNvPr>
        <xdr:cNvSpPr txBox="1"/>
      </xdr:nvSpPr>
      <xdr:spPr>
        <a:xfrm>
          <a:off x="7626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11447</xdr:rowOff>
    </xdr:from>
    <xdr:ext cx="469744" cy="259045"/>
    <xdr:sp macro="" textlink="">
      <xdr:nvSpPr>
        <xdr:cNvPr id="97" name="n_4mainValue【図書館】&#10;一人当たり面積">
          <a:extLst>
            <a:ext uri="{FF2B5EF4-FFF2-40B4-BE49-F238E27FC236}">
              <a16:creationId xmlns:a16="http://schemas.microsoft.com/office/drawing/2014/main" id="{B911874F-02A1-4D37-932D-240AAA37825C}"/>
            </a:ext>
          </a:extLst>
        </xdr:cNvPr>
        <xdr:cNvSpPr txBox="1"/>
      </xdr:nvSpPr>
      <xdr:spPr>
        <a:xfrm>
          <a:off x="6737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A4A75A1F-7A9B-41DB-8E18-9645BB4EB4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02FA4ED2-6D79-43EE-8063-E3953FECD7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5E48641F-FACE-4984-BD9D-B19F9A3D17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78E38518-7627-4BA5-A45A-6FA55E3AAD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DDEDEDD7-1D91-4912-9B87-9EE4F7FED6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58BD36AF-DC54-47DA-AF4A-B2945AD6FD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A2400227-C2E7-44A1-A7C5-A08ABCDD5A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8ACFDE3F-ACDC-4385-886A-4DF9A0BD47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960B359E-15AA-4EAB-A599-381A950BC8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EF0B61CA-EB21-4785-8A5E-EBF7FBF052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a:extLst>
            <a:ext uri="{FF2B5EF4-FFF2-40B4-BE49-F238E27FC236}">
              <a16:creationId xmlns:a16="http://schemas.microsoft.com/office/drawing/2014/main" id="{A2858AC3-58FC-45EE-88F4-06C63DE85B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5B6279A2-0550-4031-ADC0-DC846A638BE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48730962-4516-4C5C-8119-86CAD6F96E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5EFE9C35-8C26-4522-97FB-5199324100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95904F2A-D9EE-44E5-AB12-48B67794F7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567FBA80-861E-4CE0-919A-AEFDEE794B5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28911212-A6A8-41DA-8949-345FA2ED45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92983756-6CC6-4388-A227-730D41499CF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943D1B31-B7AA-4A1A-A7ED-B6275CF4CCF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0FE16E33-882D-4E59-A57E-2A58EFFD4D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52ECD3D1-F052-45DC-985C-B5C94ACF341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07D6EBEC-BFE5-4B33-B84D-B3668170E6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20" name="テキスト ボックス 119">
          <a:extLst>
            <a:ext uri="{FF2B5EF4-FFF2-40B4-BE49-F238E27FC236}">
              <a16:creationId xmlns:a16="http://schemas.microsoft.com/office/drawing/2014/main" id="{8BA36827-7312-4F7B-B0CE-070AB07B630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9E76FE71-1AB2-4E55-ADAE-BF590175DA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体育館・プール】&#10;有形固定資産減価償却率グラフ枠">
          <a:extLst>
            <a:ext uri="{FF2B5EF4-FFF2-40B4-BE49-F238E27FC236}">
              <a16:creationId xmlns:a16="http://schemas.microsoft.com/office/drawing/2014/main" id="{536029B3-834D-4D40-9DE5-21823B1B53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23" name="直線コネクタ 122">
          <a:extLst>
            <a:ext uri="{FF2B5EF4-FFF2-40B4-BE49-F238E27FC236}">
              <a16:creationId xmlns:a16="http://schemas.microsoft.com/office/drawing/2014/main" id="{7BDCD984-EDA2-4DDD-A3F8-0D2993C7C0A8}"/>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24" name="【体育館・プール】&#10;有形固定資産減価償却率最小値テキスト">
          <a:extLst>
            <a:ext uri="{FF2B5EF4-FFF2-40B4-BE49-F238E27FC236}">
              <a16:creationId xmlns:a16="http://schemas.microsoft.com/office/drawing/2014/main" id="{72FB9A0C-A9F9-4FFC-98D4-AFE13778EC1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25" name="直線コネクタ 124">
          <a:extLst>
            <a:ext uri="{FF2B5EF4-FFF2-40B4-BE49-F238E27FC236}">
              <a16:creationId xmlns:a16="http://schemas.microsoft.com/office/drawing/2014/main" id="{4E4BFAC0-9127-4156-B939-58D85781612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26" name="【体育館・プール】&#10;有形固定資産減価償却率最大値テキスト">
          <a:extLst>
            <a:ext uri="{FF2B5EF4-FFF2-40B4-BE49-F238E27FC236}">
              <a16:creationId xmlns:a16="http://schemas.microsoft.com/office/drawing/2014/main" id="{F384B144-10E1-4C34-BEA1-3394653A652E}"/>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27" name="直線コネクタ 126">
          <a:extLst>
            <a:ext uri="{FF2B5EF4-FFF2-40B4-BE49-F238E27FC236}">
              <a16:creationId xmlns:a16="http://schemas.microsoft.com/office/drawing/2014/main" id="{A5C230AD-3B0F-4F73-936D-6F0BAD0A4E96}"/>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28" name="【体育館・プール】&#10;有形固定資産減価償却率平均値テキスト">
          <a:extLst>
            <a:ext uri="{FF2B5EF4-FFF2-40B4-BE49-F238E27FC236}">
              <a16:creationId xmlns:a16="http://schemas.microsoft.com/office/drawing/2014/main" id="{84B558EA-470D-482C-BE6F-C3DCEB2B2D39}"/>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29" name="フローチャート: 判断 128">
          <a:extLst>
            <a:ext uri="{FF2B5EF4-FFF2-40B4-BE49-F238E27FC236}">
              <a16:creationId xmlns:a16="http://schemas.microsoft.com/office/drawing/2014/main" id="{D6D9B9F9-C9A0-47EE-A15F-BAB5AFA41D5C}"/>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30" name="フローチャート: 判断 129">
          <a:extLst>
            <a:ext uri="{FF2B5EF4-FFF2-40B4-BE49-F238E27FC236}">
              <a16:creationId xmlns:a16="http://schemas.microsoft.com/office/drawing/2014/main" id="{C7B176BF-877D-41AB-A429-3A52648AAD2D}"/>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83094</xdr:rowOff>
    </xdr:from>
    <xdr:to>
      <xdr:col>15</xdr:col>
      <xdr:colOff>101600</xdr:colOff>
      <xdr:row>62</xdr:row>
      <xdr:rowOff>13244</xdr:rowOff>
    </xdr:to>
    <xdr:sp macro="" textlink="">
      <xdr:nvSpPr>
        <xdr:cNvPr id="131" name="フローチャート: 判断 130">
          <a:extLst>
            <a:ext uri="{FF2B5EF4-FFF2-40B4-BE49-F238E27FC236}">
              <a16:creationId xmlns:a16="http://schemas.microsoft.com/office/drawing/2014/main" id="{ECA5F015-E75D-4112-81DF-51A5EED55F38}"/>
            </a:ext>
          </a:extLst>
        </xdr:cNvPr>
        <xdr:cNvSpPr/>
      </xdr:nvSpPr>
      <xdr:spPr>
        <a:xfrm>
          <a:off x="2857500" y="1054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3084</xdr:rowOff>
    </xdr:from>
    <xdr:to>
      <xdr:col>10</xdr:col>
      <xdr:colOff>165100</xdr:colOff>
      <xdr:row>61</xdr:row>
      <xdr:rowOff>104684</xdr:rowOff>
    </xdr:to>
    <xdr:sp macro="" textlink="">
      <xdr:nvSpPr>
        <xdr:cNvPr id="132" name="フローチャート: 判断 131">
          <a:extLst>
            <a:ext uri="{FF2B5EF4-FFF2-40B4-BE49-F238E27FC236}">
              <a16:creationId xmlns:a16="http://schemas.microsoft.com/office/drawing/2014/main" id="{9AB9B64C-C334-47D7-B922-64CF7227D20B}"/>
            </a:ext>
          </a:extLst>
        </xdr:cNvPr>
        <xdr:cNvSpPr/>
      </xdr:nvSpPr>
      <xdr:spPr>
        <a:xfrm>
          <a:off x="196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33" name="フローチャート: 判断 132">
          <a:extLst>
            <a:ext uri="{FF2B5EF4-FFF2-40B4-BE49-F238E27FC236}">
              <a16:creationId xmlns:a16="http://schemas.microsoft.com/office/drawing/2014/main" id="{7AAD5748-8EC1-425A-B858-D3EB3E09E6F1}"/>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CC60689C-93C6-4012-A2A2-57109C0629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D5094353-A262-4A2D-9572-E619F7D014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85BA7D5-C5B8-4034-9396-E3B4DDE7C6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D4036842-B33D-4E22-AD38-6D4D0CDAB5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104259A5-B194-445D-99A4-4495B50A85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39" name="楕円 138">
          <a:extLst>
            <a:ext uri="{FF2B5EF4-FFF2-40B4-BE49-F238E27FC236}">
              <a16:creationId xmlns:a16="http://schemas.microsoft.com/office/drawing/2014/main" id="{07463676-7CAD-4C56-AE4B-1C9D607ACB1F}"/>
            </a:ext>
          </a:extLst>
        </xdr:cNvPr>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40" name="【体育館・プール】&#10;有形固定資産減価償却率該当値テキスト">
          <a:extLst>
            <a:ext uri="{FF2B5EF4-FFF2-40B4-BE49-F238E27FC236}">
              <a16:creationId xmlns:a16="http://schemas.microsoft.com/office/drawing/2014/main" id="{AAC17515-4FD6-4121-8D25-AF789253B14E}"/>
            </a:ext>
          </a:extLst>
        </xdr:cNvPr>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119017</xdr:rowOff>
    </xdr:from>
    <xdr:to>
      <xdr:col>20</xdr:col>
      <xdr:colOff>38100</xdr:colOff>
      <xdr:row>63</xdr:row>
      <xdr:rowOff>49167</xdr:rowOff>
    </xdr:to>
    <xdr:sp macro="" textlink="">
      <xdr:nvSpPr>
        <xdr:cNvPr id="141" name="楕円 140">
          <a:extLst>
            <a:ext uri="{FF2B5EF4-FFF2-40B4-BE49-F238E27FC236}">
              <a16:creationId xmlns:a16="http://schemas.microsoft.com/office/drawing/2014/main" id="{AA3A01E2-8943-40F3-B6F9-C9173662BA6E}"/>
            </a:ext>
          </a:extLst>
        </xdr:cNvPr>
        <xdr:cNvSpPr/>
      </xdr:nvSpPr>
      <xdr:spPr>
        <a:xfrm>
          <a:off x="3746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169817</xdr:rowOff>
    </xdr:from>
    <xdr:to>
      <xdr:col>24</xdr:col>
      <xdr:colOff>63500</xdr:colOff>
      <xdr:row>63</xdr:row>
      <xdr:rowOff>34290</xdr:rowOff>
    </xdr:to>
    <xdr:cxnSp macro="">
      <xdr:nvCxnSpPr>
        <xdr:cNvPr id="142" name="直線コネクタ 141">
          <a:extLst>
            <a:ext uri="{FF2B5EF4-FFF2-40B4-BE49-F238E27FC236}">
              <a16:creationId xmlns:a16="http://schemas.microsoft.com/office/drawing/2014/main" id="{9E3E4E90-9807-4328-A23C-81ABD0AF0256}"/>
            </a:ext>
          </a:extLst>
        </xdr:cNvPr>
        <xdr:cNvCxnSpPr/>
      </xdr:nvCxnSpPr>
      <xdr:spPr>
        <a:xfrm>
          <a:off x="3797300" y="107997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83094</xdr:rowOff>
    </xdr:from>
    <xdr:to>
      <xdr:col>15</xdr:col>
      <xdr:colOff>101600</xdr:colOff>
      <xdr:row>63</xdr:row>
      <xdr:rowOff>13244</xdr:rowOff>
    </xdr:to>
    <xdr:sp macro="" textlink="">
      <xdr:nvSpPr>
        <xdr:cNvPr id="143" name="楕円 142">
          <a:extLst>
            <a:ext uri="{FF2B5EF4-FFF2-40B4-BE49-F238E27FC236}">
              <a16:creationId xmlns:a16="http://schemas.microsoft.com/office/drawing/2014/main" id="{DE59640C-55C9-4E1E-8A5F-954397C3E2D6}"/>
            </a:ext>
          </a:extLst>
        </xdr:cNvPr>
        <xdr:cNvSpPr/>
      </xdr:nvSpPr>
      <xdr:spPr>
        <a:xfrm>
          <a:off x="2857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62</xdr:row>
      <xdr:rowOff>169817</xdr:rowOff>
    </xdr:to>
    <xdr:cxnSp macro="">
      <xdr:nvCxnSpPr>
        <xdr:cNvPr id="144" name="直線コネクタ 143">
          <a:extLst>
            <a:ext uri="{FF2B5EF4-FFF2-40B4-BE49-F238E27FC236}">
              <a16:creationId xmlns:a16="http://schemas.microsoft.com/office/drawing/2014/main" id="{82331213-59AE-4A4F-8CDE-185C7FB51E32}"/>
            </a:ext>
          </a:extLst>
        </xdr:cNvPr>
        <xdr:cNvCxnSpPr/>
      </xdr:nvCxnSpPr>
      <xdr:spPr>
        <a:xfrm>
          <a:off x="2908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45" name="楕円 144">
          <a:extLst>
            <a:ext uri="{FF2B5EF4-FFF2-40B4-BE49-F238E27FC236}">
              <a16:creationId xmlns:a16="http://schemas.microsoft.com/office/drawing/2014/main" id="{FFA33F00-C854-4782-B1E3-C14699AD7FD1}"/>
            </a:ext>
          </a:extLst>
        </xdr:cNvPr>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133894</xdr:rowOff>
    </xdr:to>
    <xdr:cxnSp macro="">
      <xdr:nvCxnSpPr>
        <xdr:cNvPr id="146" name="直線コネクタ 145">
          <a:extLst>
            <a:ext uri="{FF2B5EF4-FFF2-40B4-BE49-F238E27FC236}">
              <a16:creationId xmlns:a16="http://schemas.microsoft.com/office/drawing/2014/main" id="{0BE5B027-7704-4097-BF64-872D723B6C15}"/>
            </a:ext>
          </a:extLst>
        </xdr:cNvPr>
        <xdr:cNvCxnSpPr/>
      </xdr:nvCxnSpPr>
      <xdr:spPr>
        <a:xfrm>
          <a:off x="2019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xdr:rowOff>
    </xdr:from>
    <xdr:to>
      <xdr:col>6</xdr:col>
      <xdr:colOff>38100</xdr:colOff>
      <xdr:row>62</xdr:row>
      <xdr:rowOff>106317</xdr:rowOff>
    </xdr:to>
    <xdr:sp macro="" textlink="">
      <xdr:nvSpPr>
        <xdr:cNvPr id="147" name="楕円 146">
          <a:extLst>
            <a:ext uri="{FF2B5EF4-FFF2-40B4-BE49-F238E27FC236}">
              <a16:creationId xmlns:a16="http://schemas.microsoft.com/office/drawing/2014/main" id="{C009C10A-947C-4209-83EE-624DA49D8A9C}"/>
            </a:ext>
          </a:extLst>
        </xdr:cNvPr>
        <xdr:cNvSpPr/>
      </xdr:nvSpPr>
      <xdr:spPr>
        <a:xfrm>
          <a:off x="1079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55517</xdr:rowOff>
    </xdr:from>
    <xdr:to>
      <xdr:col>10</xdr:col>
      <xdr:colOff>114300</xdr:colOff>
      <xdr:row>62</xdr:row>
      <xdr:rowOff>97972</xdr:rowOff>
    </xdr:to>
    <xdr:cxnSp macro="">
      <xdr:nvCxnSpPr>
        <xdr:cNvPr id="148" name="直線コネクタ 147">
          <a:extLst>
            <a:ext uri="{FF2B5EF4-FFF2-40B4-BE49-F238E27FC236}">
              <a16:creationId xmlns:a16="http://schemas.microsoft.com/office/drawing/2014/main" id="{4576BA15-BD54-4D1A-981C-32687B9D8D00}"/>
            </a:ext>
          </a:extLst>
        </xdr:cNvPr>
        <xdr:cNvCxnSpPr/>
      </xdr:nvCxnSpPr>
      <xdr:spPr>
        <a:xfrm>
          <a:off x="1130300" y="106854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49" name="n_1aveValue【体育館・プール】&#10;有形固定資産減価償却率">
          <a:extLst>
            <a:ext uri="{FF2B5EF4-FFF2-40B4-BE49-F238E27FC236}">
              <a16:creationId xmlns:a16="http://schemas.microsoft.com/office/drawing/2014/main" id="{F894EB06-59CB-4318-B505-941BC3D41435}"/>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29771</xdr:rowOff>
    </xdr:from>
    <xdr:ext cx="405111" cy="259045"/>
    <xdr:sp macro="" textlink="">
      <xdr:nvSpPr>
        <xdr:cNvPr id="150" name="n_2aveValue【体育館・プール】&#10;有形固定資産減価償却率">
          <a:extLst>
            <a:ext uri="{FF2B5EF4-FFF2-40B4-BE49-F238E27FC236}">
              <a16:creationId xmlns:a16="http://schemas.microsoft.com/office/drawing/2014/main" id="{8C29CC1A-FF38-4FAA-A2D1-C40451BC6617}"/>
            </a:ext>
          </a:extLst>
        </xdr:cNvPr>
        <xdr:cNvSpPr txBox="1"/>
      </xdr:nvSpPr>
      <xdr:spPr>
        <a:xfrm>
          <a:off x="2705744" y="1031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121211</xdr:rowOff>
    </xdr:from>
    <xdr:ext cx="405111" cy="259045"/>
    <xdr:sp macro="" textlink="">
      <xdr:nvSpPr>
        <xdr:cNvPr id="151" name="n_3aveValue【体育館・プール】&#10;有形固定資産減価償却率">
          <a:extLst>
            <a:ext uri="{FF2B5EF4-FFF2-40B4-BE49-F238E27FC236}">
              <a16:creationId xmlns:a16="http://schemas.microsoft.com/office/drawing/2014/main" id="{EE500FFE-FB86-477C-A512-D4CBEA972BFC}"/>
            </a:ext>
          </a:extLst>
        </xdr:cNvPr>
        <xdr:cNvSpPr txBox="1"/>
      </xdr:nvSpPr>
      <xdr:spPr>
        <a:xfrm>
          <a:off x="1816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52" name="n_4aveValue【体育館・プール】&#10;有形固定資産減価償却率">
          <a:extLst>
            <a:ext uri="{FF2B5EF4-FFF2-40B4-BE49-F238E27FC236}">
              <a16:creationId xmlns:a16="http://schemas.microsoft.com/office/drawing/2014/main" id="{C4218CE9-B5B7-4C07-802A-1849A5872B99}"/>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40294</xdr:rowOff>
    </xdr:from>
    <xdr:ext cx="405111" cy="259045"/>
    <xdr:sp macro="" textlink="">
      <xdr:nvSpPr>
        <xdr:cNvPr id="153" name="n_1mainValue【体育館・プール】&#10;有形固定資産減価償却率">
          <a:extLst>
            <a:ext uri="{FF2B5EF4-FFF2-40B4-BE49-F238E27FC236}">
              <a16:creationId xmlns:a16="http://schemas.microsoft.com/office/drawing/2014/main" id="{E5F4A356-C690-483D-B0AB-883BD0CDA612}"/>
            </a:ext>
          </a:extLst>
        </xdr:cNvPr>
        <xdr:cNvSpPr txBox="1"/>
      </xdr:nvSpPr>
      <xdr:spPr>
        <a:xfrm>
          <a:off x="3582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154" name="n_2mainValue【体育館・プール】&#10;有形固定資産減価償却率">
          <a:extLst>
            <a:ext uri="{FF2B5EF4-FFF2-40B4-BE49-F238E27FC236}">
              <a16:creationId xmlns:a16="http://schemas.microsoft.com/office/drawing/2014/main" id="{B284C249-189C-4598-BC75-BBD2420E573C}"/>
            </a:ext>
          </a:extLst>
        </xdr:cNvPr>
        <xdr:cNvSpPr txBox="1"/>
      </xdr:nvSpPr>
      <xdr:spPr>
        <a:xfrm>
          <a:off x="2705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155" name="n_3mainValue【体育館・プール】&#10;有形固定資産減価償却率">
          <a:extLst>
            <a:ext uri="{FF2B5EF4-FFF2-40B4-BE49-F238E27FC236}">
              <a16:creationId xmlns:a16="http://schemas.microsoft.com/office/drawing/2014/main" id="{8B696EDB-3AC0-4E31-A4B9-42ED6AADA012}"/>
            </a:ext>
          </a:extLst>
        </xdr:cNvPr>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97444</xdr:rowOff>
    </xdr:from>
    <xdr:ext cx="405111" cy="259045"/>
    <xdr:sp macro="" textlink="">
      <xdr:nvSpPr>
        <xdr:cNvPr id="156" name="n_4mainValue【体育館・プール】&#10;有形固定資産減価償却率">
          <a:extLst>
            <a:ext uri="{FF2B5EF4-FFF2-40B4-BE49-F238E27FC236}">
              <a16:creationId xmlns:a16="http://schemas.microsoft.com/office/drawing/2014/main" id="{6DC644D2-41E3-4D2A-9D4A-8BD1BAD6223D}"/>
            </a:ext>
          </a:extLst>
        </xdr:cNvPr>
        <xdr:cNvSpPr txBox="1"/>
      </xdr:nvSpPr>
      <xdr:spPr>
        <a:xfrm>
          <a:off x="927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F27B5975-3ECB-4936-B627-B656877200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C3EDC5FA-C80F-4A72-831B-C9D7551C31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BA42CA8F-CAF0-4AAE-B15A-F59812F207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094CE33E-C0E5-436E-8CBE-EC887A5E50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E58386AF-BE3F-4674-8704-149E6AC7BD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50398C93-17FB-4292-AE34-0E4F6BD663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2635915A-B4C2-419D-8A90-48BAEC97C3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5F3D938C-5F2C-47CD-A706-4925569964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a:extLst>
            <a:ext uri="{FF2B5EF4-FFF2-40B4-BE49-F238E27FC236}">
              <a16:creationId xmlns:a16="http://schemas.microsoft.com/office/drawing/2014/main" id="{BFEF9CEC-FA12-4755-B2EE-AA31D18814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a:extLst>
            <a:ext uri="{FF2B5EF4-FFF2-40B4-BE49-F238E27FC236}">
              <a16:creationId xmlns:a16="http://schemas.microsoft.com/office/drawing/2014/main" id="{2A37F621-C4AF-43A0-BF7E-B6E11115BE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a:extLst>
            <a:ext uri="{FF2B5EF4-FFF2-40B4-BE49-F238E27FC236}">
              <a16:creationId xmlns:a16="http://schemas.microsoft.com/office/drawing/2014/main" id="{B570B0A9-9009-4FA5-BF85-0AD163D570E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a:extLst>
            <a:ext uri="{FF2B5EF4-FFF2-40B4-BE49-F238E27FC236}">
              <a16:creationId xmlns:a16="http://schemas.microsoft.com/office/drawing/2014/main" id="{28AC599F-33B7-45E4-AA5D-61578D5E978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a:extLst>
            <a:ext uri="{FF2B5EF4-FFF2-40B4-BE49-F238E27FC236}">
              <a16:creationId xmlns:a16="http://schemas.microsoft.com/office/drawing/2014/main" id="{B99CB18C-A48A-424D-B085-669EFF74B9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a:extLst>
            <a:ext uri="{FF2B5EF4-FFF2-40B4-BE49-F238E27FC236}">
              <a16:creationId xmlns:a16="http://schemas.microsoft.com/office/drawing/2014/main" id="{9BBCE736-5B6F-499A-9A7D-BA16133B3C7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a:extLst>
            <a:ext uri="{FF2B5EF4-FFF2-40B4-BE49-F238E27FC236}">
              <a16:creationId xmlns:a16="http://schemas.microsoft.com/office/drawing/2014/main" id="{D1361400-94E3-4359-B11D-F46F12B2CC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a:extLst>
            <a:ext uri="{FF2B5EF4-FFF2-40B4-BE49-F238E27FC236}">
              <a16:creationId xmlns:a16="http://schemas.microsoft.com/office/drawing/2014/main" id="{A970413B-3F9C-4240-A06D-A9F186EB29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a:extLst>
            <a:ext uri="{FF2B5EF4-FFF2-40B4-BE49-F238E27FC236}">
              <a16:creationId xmlns:a16="http://schemas.microsoft.com/office/drawing/2014/main" id="{D153590E-46E7-422F-B34B-12F9B2380D7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a:extLst>
            <a:ext uri="{FF2B5EF4-FFF2-40B4-BE49-F238E27FC236}">
              <a16:creationId xmlns:a16="http://schemas.microsoft.com/office/drawing/2014/main" id="{BC30922F-0EA6-4CFD-BB05-426CE3B9BE0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a:extLst>
            <a:ext uri="{FF2B5EF4-FFF2-40B4-BE49-F238E27FC236}">
              <a16:creationId xmlns:a16="http://schemas.microsoft.com/office/drawing/2014/main" id="{BBC15EF9-A5C4-455A-BBA8-2854F4EDE1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a:extLst>
            <a:ext uri="{FF2B5EF4-FFF2-40B4-BE49-F238E27FC236}">
              <a16:creationId xmlns:a16="http://schemas.microsoft.com/office/drawing/2014/main" id="{F6D169B6-BB49-46CA-B95D-6AFEE6EAD54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9F76E234-0DAB-4BB9-BE84-D31904B8DE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a:extLst>
            <a:ext uri="{FF2B5EF4-FFF2-40B4-BE49-F238E27FC236}">
              <a16:creationId xmlns:a16="http://schemas.microsoft.com/office/drawing/2014/main" id="{A6F19216-2D35-4A23-9191-BCC49E9EB2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a:extLst>
            <a:ext uri="{FF2B5EF4-FFF2-40B4-BE49-F238E27FC236}">
              <a16:creationId xmlns:a16="http://schemas.microsoft.com/office/drawing/2014/main" id="{9311FDB8-D890-4E46-9AAB-7E8A1160A0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80" name="直線コネクタ 179">
          <a:extLst>
            <a:ext uri="{FF2B5EF4-FFF2-40B4-BE49-F238E27FC236}">
              <a16:creationId xmlns:a16="http://schemas.microsoft.com/office/drawing/2014/main" id="{27B1D62E-8BD5-4EE5-8B96-B9237CF1F403}"/>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81" name="【体育館・プール】&#10;一人当たり面積最小値テキスト">
          <a:extLst>
            <a:ext uri="{FF2B5EF4-FFF2-40B4-BE49-F238E27FC236}">
              <a16:creationId xmlns:a16="http://schemas.microsoft.com/office/drawing/2014/main" id="{4174480B-2DC7-47D9-8F26-61296FC8EF39}"/>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82" name="直線コネクタ 181">
          <a:extLst>
            <a:ext uri="{FF2B5EF4-FFF2-40B4-BE49-F238E27FC236}">
              <a16:creationId xmlns:a16="http://schemas.microsoft.com/office/drawing/2014/main" id="{C7F76660-BFF8-4C38-95D7-632154C3209F}"/>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83" name="【体育館・プール】&#10;一人当たり面積最大値テキスト">
          <a:extLst>
            <a:ext uri="{FF2B5EF4-FFF2-40B4-BE49-F238E27FC236}">
              <a16:creationId xmlns:a16="http://schemas.microsoft.com/office/drawing/2014/main" id="{F88D33B6-AACE-4A07-8CBE-25E067B4B23D}"/>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84" name="直線コネクタ 183">
          <a:extLst>
            <a:ext uri="{FF2B5EF4-FFF2-40B4-BE49-F238E27FC236}">
              <a16:creationId xmlns:a16="http://schemas.microsoft.com/office/drawing/2014/main" id="{44133B6B-6DB1-41CB-9459-C95E7CD179EE}"/>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85" name="【体育館・プール】&#10;一人当たり面積平均値テキスト">
          <a:extLst>
            <a:ext uri="{FF2B5EF4-FFF2-40B4-BE49-F238E27FC236}">
              <a16:creationId xmlns:a16="http://schemas.microsoft.com/office/drawing/2014/main" id="{55145DEC-5FE4-4723-A9C0-525ECC8ED02F}"/>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86" name="フローチャート: 判断 185">
          <a:extLst>
            <a:ext uri="{FF2B5EF4-FFF2-40B4-BE49-F238E27FC236}">
              <a16:creationId xmlns:a16="http://schemas.microsoft.com/office/drawing/2014/main" id="{2AE05EC4-7544-4428-A6E0-458A65D4CE70}"/>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87" name="フローチャート: 判断 186">
          <a:extLst>
            <a:ext uri="{FF2B5EF4-FFF2-40B4-BE49-F238E27FC236}">
              <a16:creationId xmlns:a16="http://schemas.microsoft.com/office/drawing/2014/main" id="{E436104A-7096-4661-8DF7-E1C4D608E078}"/>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22860</xdr:rowOff>
    </xdr:from>
    <xdr:to>
      <xdr:col>46</xdr:col>
      <xdr:colOff>38100</xdr:colOff>
      <xdr:row>61</xdr:row>
      <xdr:rowOff>124460</xdr:rowOff>
    </xdr:to>
    <xdr:sp macro="" textlink="">
      <xdr:nvSpPr>
        <xdr:cNvPr id="188" name="フローチャート: 判断 187">
          <a:extLst>
            <a:ext uri="{FF2B5EF4-FFF2-40B4-BE49-F238E27FC236}">
              <a16:creationId xmlns:a16="http://schemas.microsoft.com/office/drawing/2014/main" id="{D67385AF-2E38-4C9C-8E5E-62D2EB5FA1C0}"/>
            </a:ext>
          </a:extLst>
        </xdr:cNvPr>
        <xdr:cNvSpPr/>
      </xdr:nvSpPr>
      <xdr:spPr>
        <a:xfrm>
          <a:off x="8699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160020</xdr:rowOff>
    </xdr:from>
    <xdr:to>
      <xdr:col>41</xdr:col>
      <xdr:colOff>101600</xdr:colOff>
      <xdr:row>61</xdr:row>
      <xdr:rowOff>90170</xdr:rowOff>
    </xdr:to>
    <xdr:sp macro="" textlink="">
      <xdr:nvSpPr>
        <xdr:cNvPr id="189" name="フローチャート: 判断 188">
          <a:extLst>
            <a:ext uri="{FF2B5EF4-FFF2-40B4-BE49-F238E27FC236}">
              <a16:creationId xmlns:a16="http://schemas.microsoft.com/office/drawing/2014/main" id="{01B246F1-8CA8-43CE-A8C9-BB5235A9F202}"/>
            </a:ext>
          </a:extLst>
        </xdr:cNvPr>
        <xdr:cNvSpPr/>
      </xdr:nvSpPr>
      <xdr:spPr>
        <a:xfrm>
          <a:off x="78105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38100</xdr:rowOff>
    </xdr:from>
    <xdr:to>
      <xdr:col>36</xdr:col>
      <xdr:colOff>165100</xdr:colOff>
      <xdr:row>61</xdr:row>
      <xdr:rowOff>139700</xdr:rowOff>
    </xdr:to>
    <xdr:sp macro="" textlink="">
      <xdr:nvSpPr>
        <xdr:cNvPr id="190" name="フローチャート: 判断 189">
          <a:extLst>
            <a:ext uri="{FF2B5EF4-FFF2-40B4-BE49-F238E27FC236}">
              <a16:creationId xmlns:a16="http://schemas.microsoft.com/office/drawing/2014/main" id="{0BC6D68D-679F-4597-9BC9-0AB621260113}"/>
            </a:ext>
          </a:extLst>
        </xdr:cNvPr>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7223F10-47FD-422E-A9E4-15D56E2AF1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F27ADF08-B4A0-4EED-B9C6-CD9DE0772A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3D03C8B1-8E8A-4384-8FBA-AFB9EA4CA0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2CBCA1E3-2839-4981-8DDF-F62924FE03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1FC57AB2-D1F8-4C78-BAAB-BC6BE47E01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8890</xdr:rowOff>
    </xdr:from>
    <xdr:to>
      <xdr:col>55</xdr:col>
      <xdr:colOff>50800</xdr:colOff>
      <xdr:row>63</xdr:row>
      <xdr:rowOff>110490</xdr:rowOff>
    </xdr:to>
    <xdr:sp macro="" textlink="">
      <xdr:nvSpPr>
        <xdr:cNvPr id="196" name="楕円 195">
          <a:extLst>
            <a:ext uri="{FF2B5EF4-FFF2-40B4-BE49-F238E27FC236}">
              <a16:creationId xmlns:a16="http://schemas.microsoft.com/office/drawing/2014/main" id="{434C7F9E-56BF-4FE8-BC91-CE1F8CBAE8C4}"/>
            </a:ext>
          </a:extLst>
        </xdr:cNvPr>
        <xdr:cNvSpPr/>
      </xdr:nvSpPr>
      <xdr:spPr>
        <a:xfrm>
          <a:off x="10426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197" name="【体育館・プール】&#10;一人当たり面積該当値テキスト">
          <a:extLst>
            <a:ext uri="{FF2B5EF4-FFF2-40B4-BE49-F238E27FC236}">
              <a16:creationId xmlns:a16="http://schemas.microsoft.com/office/drawing/2014/main" id="{BD4F03DE-2714-4A13-B2B6-F4D34CA6543D}"/>
            </a:ext>
          </a:extLst>
        </xdr:cNvPr>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11430</xdr:rowOff>
    </xdr:from>
    <xdr:to>
      <xdr:col>50</xdr:col>
      <xdr:colOff>165100</xdr:colOff>
      <xdr:row>63</xdr:row>
      <xdr:rowOff>113030</xdr:rowOff>
    </xdr:to>
    <xdr:sp macro="" textlink="">
      <xdr:nvSpPr>
        <xdr:cNvPr id="198" name="楕円 197">
          <a:extLst>
            <a:ext uri="{FF2B5EF4-FFF2-40B4-BE49-F238E27FC236}">
              <a16:creationId xmlns:a16="http://schemas.microsoft.com/office/drawing/2014/main" id="{42F43A1F-3610-4281-87E4-BF892FB37226}"/>
            </a:ext>
          </a:extLst>
        </xdr:cNvPr>
        <xdr:cNvSpPr/>
      </xdr:nvSpPr>
      <xdr:spPr>
        <a:xfrm>
          <a:off x="9588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59690</xdr:rowOff>
    </xdr:from>
    <xdr:to>
      <xdr:col>55</xdr:col>
      <xdr:colOff>0</xdr:colOff>
      <xdr:row>63</xdr:row>
      <xdr:rowOff>62230</xdr:rowOff>
    </xdr:to>
    <xdr:cxnSp macro="">
      <xdr:nvCxnSpPr>
        <xdr:cNvPr id="199" name="直線コネクタ 198">
          <a:extLst>
            <a:ext uri="{FF2B5EF4-FFF2-40B4-BE49-F238E27FC236}">
              <a16:creationId xmlns:a16="http://schemas.microsoft.com/office/drawing/2014/main" id="{C8A9826A-A5CE-4862-855B-0591E2F2200A}"/>
            </a:ext>
          </a:extLst>
        </xdr:cNvPr>
        <xdr:cNvCxnSpPr/>
      </xdr:nvCxnSpPr>
      <xdr:spPr>
        <a:xfrm flipV="1">
          <a:off x="9639300" y="108610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12700</xdr:rowOff>
    </xdr:from>
    <xdr:to>
      <xdr:col>46</xdr:col>
      <xdr:colOff>38100</xdr:colOff>
      <xdr:row>63</xdr:row>
      <xdr:rowOff>114300</xdr:rowOff>
    </xdr:to>
    <xdr:sp macro="" textlink="">
      <xdr:nvSpPr>
        <xdr:cNvPr id="200" name="楕円 199">
          <a:extLst>
            <a:ext uri="{FF2B5EF4-FFF2-40B4-BE49-F238E27FC236}">
              <a16:creationId xmlns:a16="http://schemas.microsoft.com/office/drawing/2014/main" id="{F6A5FBB7-7D82-43FC-9C9A-9A5347824183}"/>
            </a:ext>
          </a:extLst>
        </xdr:cNvPr>
        <xdr:cNvSpPr/>
      </xdr:nvSpPr>
      <xdr:spPr>
        <a:xfrm>
          <a:off x="8699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62230</xdr:rowOff>
    </xdr:from>
    <xdr:to>
      <xdr:col>50</xdr:col>
      <xdr:colOff>114300</xdr:colOff>
      <xdr:row>63</xdr:row>
      <xdr:rowOff>63500</xdr:rowOff>
    </xdr:to>
    <xdr:cxnSp macro="">
      <xdr:nvCxnSpPr>
        <xdr:cNvPr id="201" name="直線コネクタ 200">
          <a:extLst>
            <a:ext uri="{FF2B5EF4-FFF2-40B4-BE49-F238E27FC236}">
              <a16:creationId xmlns:a16="http://schemas.microsoft.com/office/drawing/2014/main" id="{92BA3DEE-6F1C-4010-AADC-33A238D1B536}"/>
            </a:ext>
          </a:extLst>
        </xdr:cNvPr>
        <xdr:cNvCxnSpPr/>
      </xdr:nvCxnSpPr>
      <xdr:spPr>
        <a:xfrm flipV="1">
          <a:off x="8750300" y="10863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12700</xdr:rowOff>
    </xdr:from>
    <xdr:to>
      <xdr:col>41</xdr:col>
      <xdr:colOff>101600</xdr:colOff>
      <xdr:row>63</xdr:row>
      <xdr:rowOff>114300</xdr:rowOff>
    </xdr:to>
    <xdr:sp macro="" textlink="">
      <xdr:nvSpPr>
        <xdr:cNvPr id="202" name="楕円 201">
          <a:extLst>
            <a:ext uri="{FF2B5EF4-FFF2-40B4-BE49-F238E27FC236}">
              <a16:creationId xmlns:a16="http://schemas.microsoft.com/office/drawing/2014/main" id="{2A57DFE7-AE5D-45A1-A28E-DBB0573416DD}"/>
            </a:ext>
          </a:extLst>
        </xdr:cNvPr>
        <xdr:cNvSpPr/>
      </xdr:nvSpPr>
      <xdr:spPr>
        <a:xfrm>
          <a:off x="7810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63500</xdr:rowOff>
    </xdr:from>
    <xdr:to>
      <xdr:col>45</xdr:col>
      <xdr:colOff>177800</xdr:colOff>
      <xdr:row>63</xdr:row>
      <xdr:rowOff>63500</xdr:rowOff>
    </xdr:to>
    <xdr:cxnSp macro="">
      <xdr:nvCxnSpPr>
        <xdr:cNvPr id="203" name="直線コネクタ 202">
          <a:extLst>
            <a:ext uri="{FF2B5EF4-FFF2-40B4-BE49-F238E27FC236}">
              <a16:creationId xmlns:a16="http://schemas.microsoft.com/office/drawing/2014/main" id="{0FF4C9A6-3AF0-4030-AFFE-8EBC83ECE02D}"/>
            </a:ext>
          </a:extLst>
        </xdr:cNvPr>
        <xdr:cNvCxnSpPr/>
      </xdr:nvCxnSpPr>
      <xdr:spPr>
        <a:xfrm>
          <a:off x="7861300" y="1086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15240</xdr:rowOff>
    </xdr:from>
    <xdr:to>
      <xdr:col>36</xdr:col>
      <xdr:colOff>165100</xdr:colOff>
      <xdr:row>63</xdr:row>
      <xdr:rowOff>116840</xdr:rowOff>
    </xdr:to>
    <xdr:sp macro="" textlink="">
      <xdr:nvSpPr>
        <xdr:cNvPr id="204" name="楕円 203">
          <a:extLst>
            <a:ext uri="{FF2B5EF4-FFF2-40B4-BE49-F238E27FC236}">
              <a16:creationId xmlns:a16="http://schemas.microsoft.com/office/drawing/2014/main" id="{F0042052-C271-42AA-9F79-895B72B3CD4A}"/>
            </a:ext>
          </a:extLst>
        </xdr:cNvPr>
        <xdr:cNvSpPr/>
      </xdr:nvSpPr>
      <xdr:spPr>
        <a:xfrm>
          <a:off x="6921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63500</xdr:rowOff>
    </xdr:from>
    <xdr:to>
      <xdr:col>41</xdr:col>
      <xdr:colOff>50800</xdr:colOff>
      <xdr:row>63</xdr:row>
      <xdr:rowOff>66040</xdr:rowOff>
    </xdr:to>
    <xdr:cxnSp macro="">
      <xdr:nvCxnSpPr>
        <xdr:cNvPr id="205" name="直線コネクタ 204">
          <a:extLst>
            <a:ext uri="{FF2B5EF4-FFF2-40B4-BE49-F238E27FC236}">
              <a16:creationId xmlns:a16="http://schemas.microsoft.com/office/drawing/2014/main" id="{708D6275-ADAA-4484-BBD0-CF0A1E4604B9}"/>
            </a:ext>
          </a:extLst>
        </xdr:cNvPr>
        <xdr:cNvCxnSpPr/>
      </xdr:nvCxnSpPr>
      <xdr:spPr>
        <a:xfrm flipV="1">
          <a:off x="6972300" y="108648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06" name="n_1aveValue【体育館・プール】&#10;一人当たり面積">
          <a:extLst>
            <a:ext uri="{FF2B5EF4-FFF2-40B4-BE49-F238E27FC236}">
              <a16:creationId xmlns:a16="http://schemas.microsoft.com/office/drawing/2014/main" id="{A7A086FE-1A80-47DF-8267-06C5B4E2A097}"/>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140987</xdr:rowOff>
    </xdr:from>
    <xdr:ext cx="469744" cy="259045"/>
    <xdr:sp macro="" textlink="">
      <xdr:nvSpPr>
        <xdr:cNvPr id="207" name="n_2aveValue【体育館・プール】&#10;一人当たり面積">
          <a:extLst>
            <a:ext uri="{FF2B5EF4-FFF2-40B4-BE49-F238E27FC236}">
              <a16:creationId xmlns:a16="http://schemas.microsoft.com/office/drawing/2014/main" id="{2D257FCC-2DFE-47D8-BD24-D23877745C08}"/>
            </a:ext>
          </a:extLst>
        </xdr:cNvPr>
        <xdr:cNvSpPr txBox="1"/>
      </xdr:nvSpPr>
      <xdr:spPr>
        <a:xfrm>
          <a:off x="85154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106697</xdr:rowOff>
    </xdr:from>
    <xdr:ext cx="469744" cy="259045"/>
    <xdr:sp macro="" textlink="">
      <xdr:nvSpPr>
        <xdr:cNvPr id="208" name="n_3aveValue【体育館・プール】&#10;一人当たり面積">
          <a:extLst>
            <a:ext uri="{FF2B5EF4-FFF2-40B4-BE49-F238E27FC236}">
              <a16:creationId xmlns:a16="http://schemas.microsoft.com/office/drawing/2014/main" id="{2CB4B34E-D4B3-44EC-B0B3-2D2165DE55BA}"/>
            </a:ext>
          </a:extLst>
        </xdr:cNvPr>
        <xdr:cNvSpPr txBox="1"/>
      </xdr:nvSpPr>
      <xdr:spPr>
        <a:xfrm>
          <a:off x="7626427"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156227</xdr:rowOff>
    </xdr:from>
    <xdr:ext cx="469744" cy="259045"/>
    <xdr:sp macro="" textlink="">
      <xdr:nvSpPr>
        <xdr:cNvPr id="209" name="n_4aveValue【体育館・プール】&#10;一人当たり面積">
          <a:extLst>
            <a:ext uri="{FF2B5EF4-FFF2-40B4-BE49-F238E27FC236}">
              <a16:creationId xmlns:a16="http://schemas.microsoft.com/office/drawing/2014/main" id="{BC315FDA-10E2-4604-8B83-9D7143777C38}"/>
            </a:ext>
          </a:extLst>
        </xdr:cNvPr>
        <xdr:cNvSpPr txBox="1"/>
      </xdr:nvSpPr>
      <xdr:spPr>
        <a:xfrm>
          <a:off x="6737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104157</xdr:rowOff>
    </xdr:from>
    <xdr:ext cx="469744" cy="259045"/>
    <xdr:sp macro="" textlink="">
      <xdr:nvSpPr>
        <xdr:cNvPr id="210" name="n_1mainValue【体育館・プール】&#10;一人当たり面積">
          <a:extLst>
            <a:ext uri="{FF2B5EF4-FFF2-40B4-BE49-F238E27FC236}">
              <a16:creationId xmlns:a16="http://schemas.microsoft.com/office/drawing/2014/main" id="{23F9EDAD-54E0-470C-ADBE-A7FB3C019FBD}"/>
            </a:ext>
          </a:extLst>
        </xdr:cNvPr>
        <xdr:cNvSpPr txBox="1"/>
      </xdr:nvSpPr>
      <xdr:spPr>
        <a:xfrm>
          <a:off x="9391727"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105427</xdr:rowOff>
    </xdr:from>
    <xdr:ext cx="469744" cy="259045"/>
    <xdr:sp macro="" textlink="">
      <xdr:nvSpPr>
        <xdr:cNvPr id="211" name="n_2mainValue【体育館・プール】&#10;一人当たり面積">
          <a:extLst>
            <a:ext uri="{FF2B5EF4-FFF2-40B4-BE49-F238E27FC236}">
              <a16:creationId xmlns:a16="http://schemas.microsoft.com/office/drawing/2014/main" id="{678F4344-01B8-4E8B-8A09-441AA85DEF45}"/>
            </a:ext>
          </a:extLst>
        </xdr:cNvPr>
        <xdr:cNvSpPr txBox="1"/>
      </xdr:nvSpPr>
      <xdr:spPr>
        <a:xfrm>
          <a:off x="8515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105427</xdr:rowOff>
    </xdr:from>
    <xdr:ext cx="469744" cy="259045"/>
    <xdr:sp macro="" textlink="">
      <xdr:nvSpPr>
        <xdr:cNvPr id="212" name="n_3mainValue【体育館・プール】&#10;一人当たり面積">
          <a:extLst>
            <a:ext uri="{FF2B5EF4-FFF2-40B4-BE49-F238E27FC236}">
              <a16:creationId xmlns:a16="http://schemas.microsoft.com/office/drawing/2014/main" id="{E193EC7E-6EC7-4870-AC3F-4A8152EDA9C0}"/>
            </a:ext>
          </a:extLst>
        </xdr:cNvPr>
        <xdr:cNvSpPr txBox="1"/>
      </xdr:nvSpPr>
      <xdr:spPr>
        <a:xfrm>
          <a:off x="7626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107967</xdr:rowOff>
    </xdr:from>
    <xdr:ext cx="469744" cy="259045"/>
    <xdr:sp macro="" textlink="">
      <xdr:nvSpPr>
        <xdr:cNvPr id="213" name="n_4mainValue【体育館・プール】&#10;一人当たり面積">
          <a:extLst>
            <a:ext uri="{FF2B5EF4-FFF2-40B4-BE49-F238E27FC236}">
              <a16:creationId xmlns:a16="http://schemas.microsoft.com/office/drawing/2014/main" id="{09C466BF-C6A7-486F-A06D-1AFB741DA519}"/>
            </a:ext>
          </a:extLst>
        </xdr:cNvPr>
        <xdr:cNvSpPr txBox="1"/>
      </xdr:nvSpPr>
      <xdr:spPr>
        <a:xfrm>
          <a:off x="6737427" y="109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E52DB11B-6412-4642-A3E4-307AC20CCE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A7119D4A-9754-4FC1-AA1A-D731CA3FF2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07BFEC6A-591B-4E8D-89CD-DCC79C6DA3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78501F42-CE71-4B50-90CF-70B9FB7349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E1800EAC-3AE5-450B-A4B0-FEA6C4E3C3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81EF7E93-8A06-4F51-8DBA-EAC6158A48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B2286038-3151-4990-83CB-3BA0AD42CA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06527E81-F88D-4F61-9DDC-801450040B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B444D5E5-C169-4786-A01C-344EBBBFF9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DD8CECAF-57B0-4862-8198-21DEE51782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B420769B-281A-4AB5-9478-324BD4C197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9D70B1A5-940C-40C5-9564-CE70A8A0C5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FA4B327-99B0-47DA-B838-8E466A9DDB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8415DC8-EFFE-4DC7-878B-98E3A5F0CD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3708741A-E6B5-4F15-8018-A1880870D4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2AF23B3F-1A5E-4EC9-94B9-6C69827EDA6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a:extLst>
            <a:ext uri="{FF2B5EF4-FFF2-40B4-BE49-F238E27FC236}">
              <a16:creationId xmlns:a16="http://schemas.microsoft.com/office/drawing/2014/main" id="{0428848C-230E-4DA9-B91C-F6C09635B0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a:extLst>
            <a:ext uri="{FF2B5EF4-FFF2-40B4-BE49-F238E27FC236}">
              <a16:creationId xmlns:a16="http://schemas.microsoft.com/office/drawing/2014/main" id="{50A0AF7D-BDE8-4CC2-A87F-891100D23F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a:extLst>
            <a:ext uri="{FF2B5EF4-FFF2-40B4-BE49-F238E27FC236}">
              <a16:creationId xmlns:a16="http://schemas.microsoft.com/office/drawing/2014/main" id="{53006053-08B1-468B-BEBA-3C247FA9F8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a:extLst>
            <a:ext uri="{FF2B5EF4-FFF2-40B4-BE49-F238E27FC236}">
              <a16:creationId xmlns:a16="http://schemas.microsoft.com/office/drawing/2014/main" id="{772913F5-34D7-4684-80E4-06D3D00249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a:extLst>
            <a:ext uri="{FF2B5EF4-FFF2-40B4-BE49-F238E27FC236}">
              <a16:creationId xmlns:a16="http://schemas.microsoft.com/office/drawing/2014/main" id="{53C8EE0A-4B34-4F12-8BD5-25F62D0B2D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a:extLst>
            <a:ext uri="{FF2B5EF4-FFF2-40B4-BE49-F238E27FC236}">
              <a16:creationId xmlns:a16="http://schemas.microsoft.com/office/drawing/2014/main" id="{693C1882-F830-4F56-B998-6B67C67606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a:extLst>
            <a:ext uri="{FF2B5EF4-FFF2-40B4-BE49-F238E27FC236}">
              <a16:creationId xmlns:a16="http://schemas.microsoft.com/office/drawing/2014/main" id="{697BECEF-365A-4000-97A4-2B0A2357FC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a:extLst>
            <a:ext uri="{FF2B5EF4-FFF2-40B4-BE49-F238E27FC236}">
              <a16:creationId xmlns:a16="http://schemas.microsoft.com/office/drawing/2014/main" id="{B30FCD27-FFEF-4457-8A08-1C7541D8CC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8" name="テキスト ボックス 237">
          <a:extLst>
            <a:ext uri="{FF2B5EF4-FFF2-40B4-BE49-F238E27FC236}">
              <a16:creationId xmlns:a16="http://schemas.microsoft.com/office/drawing/2014/main" id="{F5056F51-63FC-45C4-9721-1B57FBED09B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9" name="直線コネクタ 238">
          <a:extLst>
            <a:ext uri="{FF2B5EF4-FFF2-40B4-BE49-F238E27FC236}">
              <a16:creationId xmlns:a16="http://schemas.microsoft.com/office/drawing/2014/main" id="{50E8A385-1F29-4E5F-80B5-23DDA49C4C8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0" name="テキスト ボックス 239">
          <a:extLst>
            <a:ext uri="{FF2B5EF4-FFF2-40B4-BE49-F238E27FC236}">
              <a16:creationId xmlns:a16="http://schemas.microsoft.com/office/drawing/2014/main" id="{F19D31CB-264C-4155-BDD2-BE243B6A87D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1" name="直線コネクタ 240">
          <a:extLst>
            <a:ext uri="{FF2B5EF4-FFF2-40B4-BE49-F238E27FC236}">
              <a16:creationId xmlns:a16="http://schemas.microsoft.com/office/drawing/2014/main" id="{D84E0D7F-95C5-4AEF-A2ED-91F6CF5DAAB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42" name="テキスト ボックス 241">
          <a:extLst>
            <a:ext uri="{FF2B5EF4-FFF2-40B4-BE49-F238E27FC236}">
              <a16:creationId xmlns:a16="http://schemas.microsoft.com/office/drawing/2014/main" id="{4F4DEAA6-2E06-4646-A2A0-05C5AFEB323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3" name="直線コネクタ 242">
          <a:extLst>
            <a:ext uri="{FF2B5EF4-FFF2-40B4-BE49-F238E27FC236}">
              <a16:creationId xmlns:a16="http://schemas.microsoft.com/office/drawing/2014/main" id="{538B4EA8-835B-46AB-A61F-61845F35D32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4" name="テキスト ボックス 243">
          <a:extLst>
            <a:ext uri="{FF2B5EF4-FFF2-40B4-BE49-F238E27FC236}">
              <a16:creationId xmlns:a16="http://schemas.microsoft.com/office/drawing/2014/main" id="{77068F54-9CFE-4E4E-99E1-7B8C20D3D11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5" name="直線コネクタ 244">
          <a:extLst>
            <a:ext uri="{FF2B5EF4-FFF2-40B4-BE49-F238E27FC236}">
              <a16:creationId xmlns:a16="http://schemas.microsoft.com/office/drawing/2014/main" id="{89B544D2-5B5C-40F4-B1BF-0319C84B89E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6" name="テキスト ボックス 245">
          <a:extLst>
            <a:ext uri="{FF2B5EF4-FFF2-40B4-BE49-F238E27FC236}">
              <a16:creationId xmlns:a16="http://schemas.microsoft.com/office/drawing/2014/main" id="{C579BAAA-C7AF-41E5-9FB6-30A8F32A3BB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7" name="直線コネクタ 246">
          <a:extLst>
            <a:ext uri="{FF2B5EF4-FFF2-40B4-BE49-F238E27FC236}">
              <a16:creationId xmlns:a16="http://schemas.microsoft.com/office/drawing/2014/main" id="{ABD64C13-A188-41C8-AD18-BB265A55C90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8" name="テキスト ボックス 247">
          <a:extLst>
            <a:ext uri="{FF2B5EF4-FFF2-40B4-BE49-F238E27FC236}">
              <a16:creationId xmlns:a16="http://schemas.microsoft.com/office/drawing/2014/main" id="{43017773-06B8-4D3B-8739-67B0D4F4000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9" name="直線コネクタ 248">
          <a:extLst>
            <a:ext uri="{FF2B5EF4-FFF2-40B4-BE49-F238E27FC236}">
              <a16:creationId xmlns:a16="http://schemas.microsoft.com/office/drawing/2014/main" id="{2BA23601-E757-4E58-AD33-8F1CC9A14EB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0" name="テキスト ボックス 249">
          <a:extLst>
            <a:ext uri="{FF2B5EF4-FFF2-40B4-BE49-F238E27FC236}">
              <a16:creationId xmlns:a16="http://schemas.microsoft.com/office/drawing/2014/main" id="{8A984BF3-50B6-46D5-975C-8A00548006A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1" name="直線コネクタ 250">
          <a:extLst>
            <a:ext uri="{FF2B5EF4-FFF2-40B4-BE49-F238E27FC236}">
              <a16:creationId xmlns:a16="http://schemas.microsoft.com/office/drawing/2014/main" id="{35DF6363-855A-4165-90A6-283FE97CAD7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52" name="テキスト ボックス 251">
          <a:extLst>
            <a:ext uri="{FF2B5EF4-FFF2-40B4-BE49-F238E27FC236}">
              <a16:creationId xmlns:a16="http://schemas.microsoft.com/office/drawing/2014/main" id="{076BE167-69EF-4368-BE8F-F2286C39403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3" name="【市民会館】&#10;有形固定資産減価償却率グラフ枠">
          <a:extLst>
            <a:ext uri="{FF2B5EF4-FFF2-40B4-BE49-F238E27FC236}">
              <a16:creationId xmlns:a16="http://schemas.microsoft.com/office/drawing/2014/main" id="{45A54123-172B-4A8E-8F9D-B5A1BCE81D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254" name="直線コネクタ 253">
          <a:extLst>
            <a:ext uri="{FF2B5EF4-FFF2-40B4-BE49-F238E27FC236}">
              <a16:creationId xmlns:a16="http://schemas.microsoft.com/office/drawing/2014/main" id="{23771952-9AB0-4756-87FE-F2770E1339DF}"/>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255" name="【市民会館】&#10;有形固定資産減価償却率最小値テキスト">
          <a:extLst>
            <a:ext uri="{FF2B5EF4-FFF2-40B4-BE49-F238E27FC236}">
              <a16:creationId xmlns:a16="http://schemas.microsoft.com/office/drawing/2014/main" id="{5C959803-4FE1-405F-A164-6B0E7C629988}"/>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256" name="直線コネクタ 255">
          <a:extLst>
            <a:ext uri="{FF2B5EF4-FFF2-40B4-BE49-F238E27FC236}">
              <a16:creationId xmlns:a16="http://schemas.microsoft.com/office/drawing/2014/main" id="{E599D9BE-E8D8-4E2E-884A-856126EF7F8F}"/>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57" name="【市民会館】&#10;有形固定資産減価償却率最大値テキスト">
          <a:extLst>
            <a:ext uri="{FF2B5EF4-FFF2-40B4-BE49-F238E27FC236}">
              <a16:creationId xmlns:a16="http://schemas.microsoft.com/office/drawing/2014/main" id="{296CB806-51BF-4BE5-B8FC-C9404F4B16BC}"/>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58" name="直線コネクタ 257">
          <a:extLst>
            <a:ext uri="{FF2B5EF4-FFF2-40B4-BE49-F238E27FC236}">
              <a16:creationId xmlns:a16="http://schemas.microsoft.com/office/drawing/2014/main" id="{0F0B4505-95BD-4771-882A-ADE1C594D3C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259" name="【市民会館】&#10;有形固定資産減価償却率平均値テキスト">
          <a:extLst>
            <a:ext uri="{FF2B5EF4-FFF2-40B4-BE49-F238E27FC236}">
              <a16:creationId xmlns:a16="http://schemas.microsoft.com/office/drawing/2014/main" id="{A703B998-8754-48A4-B85F-1A1D907327FA}"/>
            </a:ext>
          </a:extLst>
        </xdr:cNvPr>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260" name="フローチャート: 判断 259">
          <a:extLst>
            <a:ext uri="{FF2B5EF4-FFF2-40B4-BE49-F238E27FC236}">
              <a16:creationId xmlns:a16="http://schemas.microsoft.com/office/drawing/2014/main" id="{A2FC0605-39E0-41BD-B65A-095F017A676F}"/>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261" name="フローチャート: 判断 260">
          <a:extLst>
            <a:ext uri="{FF2B5EF4-FFF2-40B4-BE49-F238E27FC236}">
              <a16:creationId xmlns:a16="http://schemas.microsoft.com/office/drawing/2014/main" id="{A86A1422-DE39-4F35-8EBD-D0959695BB52}"/>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262" name="フローチャート: 判断 261">
          <a:extLst>
            <a:ext uri="{FF2B5EF4-FFF2-40B4-BE49-F238E27FC236}">
              <a16:creationId xmlns:a16="http://schemas.microsoft.com/office/drawing/2014/main" id="{30DA846D-2366-4853-BDA0-5889142294DA}"/>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263" name="フローチャート: 判断 262">
          <a:extLst>
            <a:ext uri="{FF2B5EF4-FFF2-40B4-BE49-F238E27FC236}">
              <a16:creationId xmlns:a16="http://schemas.microsoft.com/office/drawing/2014/main" id="{1A3E9821-E34C-4501-BABF-4FD36BAA78C8}"/>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264" name="フローチャート: 判断 263">
          <a:extLst>
            <a:ext uri="{FF2B5EF4-FFF2-40B4-BE49-F238E27FC236}">
              <a16:creationId xmlns:a16="http://schemas.microsoft.com/office/drawing/2014/main" id="{D7D8A27F-26E5-482C-A641-A5F88C23AD3B}"/>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427A25E1-E555-4F1B-B273-DB9B94F6FC2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6" name="テキスト ボックス 265">
          <a:extLst>
            <a:ext uri="{FF2B5EF4-FFF2-40B4-BE49-F238E27FC236}">
              <a16:creationId xmlns:a16="http://schemas.microsoft.com/office/drawing/2014/main" id="{D71BBDD4-7984-4DEB-9513-330B4D0C14B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714136AF-4D77-465C-942E-8DDB9DA475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EB303393-A2D8-4A46-BB9A-767EB2AD3C8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FDA4E8CB-9B6C-429A-ABED-60FE9D741E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270" name="楕円 269">
          <a:extLst>
            <a:ext uri="{FF2B5EF4-FFF2-40B4-BE49-F238E27FC236}">
              <a16:creationId xmlns:a16="http://schemas.microsoft.com/office/drawing/2014/main" id="{5EA529BD-71B3-4EA9-BD91-E735C9AD4578}"/>
            </a:ext>
          </a:extLst>
        </xdr:cNvPr>
        <xdr:cNvSpPr/>
      </xdr:nvSpPr>
      <xdr:spPr>
        <a:xfrm>
          <a:off x="4584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33038</xdr:rowOff>
    </xdr:from>
    <xdr:ext cx="405111" cy="259045"/>
    <xdr:sp macro="" textlink="">
      <xdr:nvSpPr>
        <xdr:cNvPr id="271" name="【市民会館】&#10;有形固定資産減価償却率該当値テキスト">
          <a:extLst>
            <a:ext uri="{FF2B5EF4-FFF2-40B4-BE49-F238E27FC236}">
              <a16:creationId xmlns:a16="http://schemas.microsoft.com/office/drawing/2014/main" id="{B4192732-13CF-42E4-A1BB-BE0CD21E56FB}"/>
            </a:ext>
          </a:extLst>
        </xdr:cNvPr>
        <xdr:cNvSpPr txBox="1"/>
      </xdr:nvSpPr>
      <xdr:spPr>
        <a:xfrm>
          <a:off x="4673600"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143511</xdr:rowOff>
    </xdr:from>
    <xdr:to>
      <xdr:col>20</xdr:col>
      <xdr:colOff>38100</xdr:colOff>
      <xdr:row>103</xdr:row>
      <xdr:rowOff>73661</xdr:rowOff>
    </xdr:to>
    <xdr:sp macro="" textlink="">
      <xdr:nvSpPr>
        <xdr:cNvPr id="272" name="楕円 271">
          <a:extLst>
            <a:ext uri="{FF2B5EF4-FFF2-40B4-BE49-F238E27FC236}">
              <a16:creationId xmlns:a16="http://schemas.microsoft.com/office/drawing/2014/main" id="{0D0FC00C-5D07-44D5-9018-90AEF3C1AA4F}"/>
            </a:ext>
          </a:extLst>
        </xdr:cNvPr>
        <xdr:cNvSpPr/>
      </xdr:nvSpPr>
      <xdr:spPr>
        <a:xfrm>
          <a:off x="3746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22861</xdr:rowOff>
    </xdr:from>
    <xdr:to>
      <xdr:col>24</xdr:col>
      <xdr:colOff>63500</xdr:colOff>
      <xdr:row>103</xdr:row>
      <xdr:rowOff>60961</xdr:rowOff>
    </xdr:to>
    <xdr:cxnSp macro="">
      <xdr:nvCxnSpPr>
        <xdr:cNvPr id="273" name="直線コネクタ 272">
          <a:extLst>
            <a:ext uri="{FF2B5EF4-FFF2-40B4-BE49-F238E27FC236}">
              <a16:creationId xmlns:a16="http://schemas.microsoft.com/office/drawing/2014/main" id="{1E7EB991-821B-4F10-9439-9F4884BB4F00}"/>
            </a:ext>
          </a:extLst>
        </xdr:cNvPr>
        <xdr:cNvCxnSpPr/>
      </xdr:nvCxnSpPr>
      <xdr:spPr>
        <a:xfrm>
          <a:off x="3797300" y="17682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105411</xdr:rowOff>
    </xdr:from>
    <xdr:to>
      <xdr:col>15</xdr:col>
      <xdr:colOff>101600</xdr:colOff>
      <xdr:row>103</xdr:row>
      <xdr:rowOff>35561</xdr:rowOff>
    </xdr:to>
    <xdr:sp macro="" textlink="">
      <xdr:nvSpPr>
        <xdr:cNvPr id="274" name="楕円 273">
          <a:extLst>
            <a:ext uri="{FF2B5EF4-FFF2-40B4-BE49-F238E27FC236}">
              <a16:creationId xmlns:a16="http://schemas.microsoft.com/office/drawing/2014/main" id="{BAF7487D-663D-4452-B871-CC8E284A3072}"/>
            </a:ext>
          </a:extLst>
        </xdr:cNvPr>
        <xdr:cNvSpPr/>
      </xdr:nvSpPr>
      <xdr:spPr>
        <a:xfrm>
          <a:off x="2857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156211</xdr:rowOff>
    </xdr:from>
    <xdr:to>
      <xdr:col>19</xdr:col>
      <xdr:colOff>177800</xdr:colOff>
      <xdr:row>103</xdr:row>
      <xdr:rowOff>22861</xdr:rowOff>
    </xdr:to>
    <xdr:cxnSp macro="">
      <xdr:nvCxnSpPr>
        <xdr:cNvPr id="275" name="直線コネクタ 274">
          <a:extLst>
            <a:ext uri="{FF2B5EF4-FFF2-40B4-BE49-F238E27FC236}">
              <a16:creationId xmlns:a16="http://schemas.microsoft.com/office/drawing/2014/main" id="{B0D8FB39-02F8-48C3-B0A7-CE47790DA376}"/>
            </a:ext>
          </a:extLst>
        </xdr:cNvPr>
        <xdr:cNvCxnSpPr/>
      </xdr:nvCxnSpPr>
      <xdr:spPr>
        <a:xfrm>
          <a:off x="2908300" y="17644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xdr:rowOff>
    </xdr:from>
    <xdr:to>
      <xdr:col>10</xdr:col>
      <xdr:colOff>165100</xdr:colOff>
      <xdr:row>101</xdr:row>
      <xdr:rowOff>109855</xdr:rowOff>
    </xdr:to>
    <xdr:sp macro="" textlink="">
      <xdr:nvSpPr>
        <xdr:cNvPr id="276" name="楕円 275">
          <a:extLst>
            <a:ext uri="{FF2B5EF4-FFF2-40B4-BE49-F238E27FC236}">
              <a16:creationId xmlns:a16="http://schemas.microsoft.com/office/drawing/2014/main" id="{7C5FA904-B898-47C9-8490-B6F7A3CF3CFA}"/>
            </a:ext>
          </a:extLst>
        </xdr:cNvPr>
        <xdr:cNvSpPr/>
      </xdr:nvSpPr>
      <xdr:spPr>
        <a:xfrm>
          <a:off x="1968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59055</xdr:rowOff>
    </xdr:from>
    <xdr:to>
      <xdr:col>15</xdr:col>
      <xdr:colOff>50800</xdr:colOff>
      <xdr:row>102</xdr:row>
      <xdr:rowOff>156211</xdr:rowOff>
    </xdr:to>
    <xdr:cxnSp macro="">
      <xdr:nvCxnSpPr>
        <xdr:cNvPr id="277" name="直線コネクタ 276">
          <a:extLst>
            <a:ext uri="{FF2B5EF4-FFF2-40B4-BE49-F238E27FC236}">
              <a16:creationId xmlns:a16="http://schemas.microsoft.com/office/drawing/2014/main" id="{7040C36E-3ED1-4F19-9828-0EDBCA48EB2D}"/>
            </a:ext>
          </a:extLst>
        </xdr:cNvPr>
        <xdr:cNvCxnSpPr/>
      </xdr:nvCxnSpPr>
      <xdr:spPr>
        <a:xfrm>
          <a:off x="2019300" y="17375505"/>
          <a:ext cx="8890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xdr:rowOff>
    </xdr:from>
    <xdr:to>
      <xdr:col>6</xdr:col>
      <xdr:colOff>38100</xdr:colOff>
      <xdr:row>102</xdr:row>
      <xdr:rowOff>109855</xdr:rowOff>
    </xdr:to>
    <xdr:sp macro="" textlink="">
      <xdr:nvSpPr>
        <xdr:cNvPr id="278" name="楕円 277">
          <a:extLst>
            <a:ext uri="{FF2B5EF4-FFF2-40B4-BE49-F238E27FC236}">
              <a16:creationId xmlns:a16="http://schemas.microsoft.com/office/drawing/2014/main" id="{FEED352F-0522-42C8-8CF8-0FD406955042}"/>
            </a:ext>
          </a:extLst>
        </xdr:cNvPr>
        <xdr:cNvSpPr/>
      </xdr:nvSpPr>
      <xdr:spPr>
        <a:xfrm>
          <a:off x="1079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59055</xdr:rowOff>
    </xdr:from>
    <xdr:to>
      <xdr:col>10</xdr:col>
      <xdr:colOff>114300</xdr:colOff>
      <xdr:row>102</xdr:row>
      <xdr:rowOff>59055</xdr:rowOff>
    </xdr:to>
    <xdr:cxnSp macro="">
      <xdr:nvCxnSpPr>
        <xdr:cNvPr id="279" name="直線コネクタ 278">
          <a:extLst>
            <a:ext uri="{FF2B5EF4-FFF2-40B4-BE49-F238E27FC236}">
              <a16:creationId xmlns:a16="http://schemas.microsoft.com/office/drawing/2014/main" id="{4EDCDB84-8730-467F-B255-0875263ED853}"/>
            </a:ext>
          </a:extLst>
        </xdr:cNvPr>
        <xdr:cNvCxnSpPr/>
      </xdr:nvCxnSpPr>
      <xdr:spPr>
        <a:xfrm flipV="1">
          <a:off x="1130300" y="1737550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280" name="n_1aveValue【市民会館】&#10;有形固定資産減価償却率">
          <a:extLst>
            <a:ext uri="{FF2B5EF4-FFF2-40B4-BE49-F238E27FC236}">
              <a16:creationId xmlns:a16="http://schemas.microsoft.com/office/drawing/2014/main" id="{548BFB4D-8B60-48C8-840D-6C274A5A7475}"/>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45738</xdr:rowOff>
    </xdr:from>
    <xdr:ext cx="405111" cy="259045"/>
    <xdr:sp macro="" textlink="">
      <xdr:nvSpPr>
        <xdr:cNvPr id="281" name="n_2aveValue【市民会館】&#10;有形固定資産減価償却率">
          <a:extLst>
            <a:ext uri="{FF2B5EF4-FFF2-40B4-BE49-F238E27FC236}">
              <a16:creationId xmlns:a16="http://schemas.microsoft.com/office/drawing/2014/main" id="{02853B1A-DCA7-400A-98D7-F420702714E9}"/>
            </a:ext>
          </a:extLst>
        </xdr:cNvPr>
        <xdr:cNvSpPr txBox="1"/>
      </xdr:nvSpPr>
      <xdr:spPr>
        <a:xfrm>
          <a:off x="2705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282" name="n_3aveValue【市民会館】&#10;有形固定資産減価償却率">
          <a:extLst>
            <a:ext uri="{FF2B5EF4-FFF2-40B4-BE49-F238E27FC236}">
              <a16:creationId xmlns:a16="http://schemas.microsoft.com/office/drawing/2014/main" id="{CF206029-4EE6-46DA-B59C-DB36B6C22C9F}"/>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283" name="n_4aveValue【市民会館】&#10;有形固定資産減価償却率">
          <a:extLst>
            <a:ext uri="{FF2B5EF4-FFF2-40B4-BE49-F238E27FC236}">
              <a16:creationId xmlns:a16="http://schemas.microsoft.com/office/drawing/2014/main" id="{E42719C7-5D8D-4DE4-A1A1-FB330B1462B9}"/>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90188</xdr:rowOff>
    </xdr:from>
    <xdr:ext cx="405111" cy="259045"/>
    <xdr:sp macro="" textlink="">
      <xdr:nvSpPr>
        <xdr:cNvPr id="284" name="n_1mainValue【市民会館】&#10;有形固定資産減価償却率">
          <a:extLst>
            <a:ext uri="{FF2B5EF4-FFF2-40B4-BE49-F238E27FC236}">
              <a16:creationId xmlns:a16="http://schemas.microsoft.com/office/drawing/2014/main" id="{F6D407E9-BBDB-47A9-8340-93A5E17F74A1}"/>
            </a:ext>
          </a:extLst>
        </xdr:cNvPr>
        <xdr:cNvSpPr txBox="1"/>
      </xdr:nvSpPr>
      <xdr:spPr>
        <a:xfrm>
          <a:off x="3582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285" name="n_2mainValue【市民会館】&#10;有形固定資産減価償却率">
          <a:extLst>
            <a:ext uri="{FF2B5EF4-FFF2-40B4-BE49-F238E27FC236}">
              <a16:creationId xmlns:a16="http://schemas.microsoft.com/office/drawing/2014/main" id="{146C2906-C062-4325-A976-956F2AEDDE8C}"/>
            </a:ext>
          </a:extLst>
        </xdr:cNvPr>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126382</xdr:rowOff>
    </xdr:from>
    <xdr:ext cx="405111" cy="259045"/>
    <xdr:sp macro="" textlink="">
      <xdr:nvSpPr>
        <xdr:cNvPr id="286" name="n_3mainValue【市民会館】&#10;有形固定資産減価償却率">
          <a:extLst>
            <a:ext uri="{FF2B5EF4-FFF2-40B4-BE49-F238E27FC236}">
              <a16:creationId xmlns:a16="http://schemas.microsoft.com/office/drawing/2014/main" id="{88AB7D0F-42CA-48C4-AC2F-CE68FE722E9B}"/>
            </a:ext>
          </a:extLst>
        </xdr:cNvPr>
        <xdr:cNvSpPr txBox="1"/>
      </xdr:nvSpPr>
      <xdr:spPr>
        <a:xfrm>
          <a:off x="1816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126382</xdr:rowOff>
    </xdr:from>
    <xdr:ext cx="405111" cy="259045"/>
    <xdr:sp macro="" textlink="">
      <xdr:nvSpPr>
        <xdr:cNvPr id="287" name="n_4mainValue【市民会館】&#10;有形固定資産減価償却率">
          <a:extLst>
            <a:ext uri="{FF2B5EF4-FFF2-40B4-BE49-F238E27FC236}">
              <a16:creationId xmlns:a16="http://schemas.microsoft.com/office/drawing/2014/main" id="{796BAFDB-0771-416C-9979-C469C25B10D9}"/>
            </a:ext>
          </a:extLst>
        </xdr:cNvPr>
        <xdr:cNvSpPr txBox="1"/>
      </xdr:nvSpPr>
      <xdr:spPr>
        <a:xfrm>
          <a:off x="9277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CA3DF4B1-0847-4981-9417-9BBF7CEB29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8D81CD59-CBDF-49F5-888E-C55E7FA220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540C378-3C19-4F61-A66F-AD52647DFF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9E278C11-AB65-450C-B1A6-6485BCAC06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18357F68-2FC9-45D7-AAFE-A1ABC16AF7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29FE3FE8-19D1-42F4-BF74-1EC4B612D52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C99EB4F9-ABF7-4D39-9447-C5FC7F384B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40E880D2-CEAC-4CF1-AEC9-1BADE1722C1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6" name="テキスト ボックス 295">
          <a:extLst>
            <a:ext uri="{FF2B5EF4-FFF2-40B4-BE49-F238E27FC236}">
              <a16:creationId xmlns:a16="http://schemas.microsoft.com/office/drawing/2014/main" id="{FC6B9DB8-A71F-44BC-B94A-B25C258F5E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7" name="直線コネクタ 296">
          <a:extLst>
            <a:ext uri="{FF2B5EF4-FFF2-40B4-BE49-F238E27FC236}">
              <a16:creationId xmlns:a16="http://schemas.microsoft.com/office/drawing/2014/main" id="{528C7691-6A2D-41FE-9C8C-D92E99A464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8" name="直線コネクタ 297">
          <a:extLst>
            <a:ext uri="{FF2B5EF4-FFF2-40B4-BE49-F238E27FC236}">
              <a16:creationId xmlns:a16="http://schemas.microsoft.com/office/drawing/2014/main" id="{5755A38D-8610-41CE-9C90-729F0958C99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9" name="テキスト ボックス 298">
          <a:extLst>
            <a:ext uri="{FF2B5EF4-FFF2-40B4-BE49-F238E27FC236}">
              <a16:creationId xmlns:a16="http://schemas.microsoft.com/office/drawing/2014/main" id="{1B08E85E-D866-4919-9630-1710BDD82CF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0" name="直線コネクタ 299">
          <a:extLst>
            <a:ext uri="{FF2B5EF4-FFF2-40B4-BE49-F238E27FC236}">
              <a16:creationId xmlns:a16="http://schemas.microsoft.com/office/drawing/2014/main" id="{28A749DD-CA07-485C-B2AF-17F7E3EA05D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1" name="テキスト ボックス 300">
          <a:extLst>
            <a:ext uri="{FF2B5EF4-FFF2-40B4-BE49-F238E27FC236}">
              <a16:creationId xmlns:a16="http://schemas.microsoft.com/office/drawing/2014/main" id="{66EA3A09-0C8B-41CB-BF9B-9F666EC08C6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2" name="直線コネクタ 301">
          <a:extLst>
            <a:ext uri="{FF2B5EF4-FFF2-40B4-BE49-F238E27FC236}">
              <a16:creationId xmlns:a16="http://schemas.microsoft.com/office/drawing/2014/main" id="{C19A09B9-43F5-45B1-B18E-8344E8D3D00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3" name="テキスト ボックス 302">
          <a:extLst>
            <a:ext uri="{FF2B5EF4-FFF2-40B4-BE49-F238E27FC236}">
              <a16:creationId xmlns:a16="http://schemas.microsoft.com/office/drawing/2014/main" id="{95F9F1D1-10AA-45DA-ADB8-95F55DDD6A0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4" name="直線コネクタ 303">
          <a:extLst>
            <a:ext uri="{FF2B5EF4-FFF2-40B4-BE49-F238E27FC236}">
              <a16:creationId xmlns:a16="http://schemas.microsoft.com/office/drawing/2014/main" id="{9B1035C6-A123-42B2-88C5-160DA7B352D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5" name="テキスト ボックス 304">
          <a:extLst>
            <a:ext uri="{FF2B5EF4-FFF2-40B4-BE49-F238E27FC236}">
              <a16:creationId xmlns:a16="http://schemas.microsoft.com/office/drawing/2014/main" id="{C07EA94F-65C3-43CD-8D6A-BA371FC5497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6" name="直線コネクタ 305">
          <a:extLst>
            <a:ext uri="{FF2B5EF4-FFF2-40B4-BE49-F238E27FC236}">
              <a16:creationId xmlns:a16="http://schemas.microsoft.com/office/drawing/2014/main" id="{4EADFD35-2D23-482D-9CAF-0760F81385C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7" name="テキスト ボックス 306">
          <a:extLst>
            <a:ext uri="{FF2B5EF4-FFF2-40B4-BE49-F238E27FC236}">
              <a16:creationId xmlns:a16="http://schemas.microsoft.com/office/drawing/2014/main" id="{31C22DC2-63A3-4ECA-8430-2C2B7A10662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8" name="直線コネクタ 307">
          <a:extLst>
            <a:ext uri="{FF2B5EF4-FFF2-40B4-BE49-F238E27FC236}">
              <a16:creationId xmlns:a16="http://schemas.microsoft.com/office/drawing/2014/main" id="{BFE84502-4DF8-4DF4-AADA-631CDAA0B36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9" name="テキスト ボックス 308">
          <a:extLst>
            <a:ext uri="{FF2B5EF4-FFF2-40B4-BE49-F238E27FC236}">
              <a16:creationId xmlns:a16="http://schemas.microsoft.com/office/drawing/2014/main" id="{D6C6C227-91F7-49E3-8E9B-5CCCC4E0DEBA}"/>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0" name="直線コネクタ 309">
          <a:extLst>
            <a:ext uri="{FF2B5EF4-FFF2-40B4-BE49-F238E27FC236}">
              <a16:creationId xmlns:a16="http://schemas.microsoft.com/office/drawing/2014/main" id="{6D28337E-63C1-455E-93BE-CCC4500F313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1" name="テキスト ボックス 310">
          <a:extLst>
            <a:ext uri="{FF2B5EF4-FFF2-40B4-BE49-F238E27FC236}">
              <a16:creationId xmlns:a16="http://schemas.microsoft.com/office/drawing/2014/main" id="{AE9CA6E8-3558-4499-B17C-406C03FA43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2" name="【市民会館】&#10;一人当たり面積グラフ枠">
          <a:extLst>
            <a:ext uri="{FF2B5EF4-FFF2-40B4-BE49-F238E27FC236}">
              <a16:creationId xmlns:a16="http://schemas.microsoft.com/office/drawing/2014/main" id="{C9E586FB-EFED-4176-9358-1AD8759A965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13" name="直線コネクタ 312">
          <a:extLst>
            <a:ext uri="{FF2B5EF4-FFF2-40B4-BE49-F238E27FC236}">
              <a16:creationId xmlns:a16="http://schemas.microsoft.com/office/drawing/2014/main" id="{3AD8567C-EBB1-4042-B593-FD1A21AE184B}"/>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14" name="【市民会館】&#10;一人当たり面積最小値テキスト">
          <a:extLst>
            <a:ext uri="{FF2B5EF4-FFF2-40B4-BE49-F238E27FC236}">
              <a16:creationId xmlns:a16="http://schemas.microsoft.com/office/drawing/2014/main" id="{6F42177A-1416-400F-B36D-CA2BB6019DFC}"/>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15" name="直線コネクタ 314">
          <a:extLst>
            <a:ext uri="{FF2B5EF4-FFF2-40B4-BE49-F238E27FC236}">
              <a16:creationId xmlns:a16="http://schemas.microsoft.com/office/drawing/2014/main" id="{08CE377C-AC77-4A62-A087-FB28729DF253}"/>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16" name="【市民会館】&#10;一人当たり面積最大値テキスト">
          <a:extLst>
            <a:ext uri="{FF2B5EF4-FFF2-40B4-BE49-F238E27FC236}">
              <a16:creationId xmlns:a16="http://schemas.microsoft.com/office/drawing/2014/main" id="{71A419B6-4C94-4E16-9CB2-627AF73AE2B6}"/>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17" name="直線コネクタ 316">
          <a:extLst>
            <a:ext uri="{FF2B5EF4-FFF2-40B4-BE49-F238E27FC236}">
              <a16:creationId xmlns:a16="http://schemas.microsoft.com/office/drawing/2014/main" id="{908E445A-0216-41DB-B784-D8FCD1C31A5F}"/>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318" name="【市民会館】&#10;一人当たり面積平均値テキスト">
          <a:extLst>
            <a:ext uri="{FF2B5EF4-FFF2-40B4-BE49-F238E27FC236}">
              <a16:creationId xmlns:a16="http://schemas.microsoft.com/office/drawing/2014/main" id="{144B261F-E894-46F8-A435-41162FDDEBAA}"/>
            </a:ext>
          </a:extLst>
        </xdr:cNvPr>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19" name="フローチャート: 判断 318">
          <a:extLst>
            <a:ext uri="{FF2B5EF4-FFF2-40B4-BE49-F238E27FC236}">
              <a16:creationId xmlns:a16="http://schemas.microsoft.com/office/drawing/2014/main" id="{C790DD75-E9BE-41AB-90BC-D332B4E3C94C}"/>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20" name="フローチャート: 判断 319">
          <a:extLst>
            <a:ext uri="{FF2B5EF4-FFF2-40B4-BE49-F238E27FC236}">
              <a16:creationId xmlns:a16="http://schemas.microsoft.com/office/drawing/2014/main" id="{175216AC-727C-4C83-AF93-D1FDFA92AED4}"/>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321" name="フローチャート: 判断 320">
          <a:extLst>
            <a:ext uri="{FF2B5EF4-FFF2-40B4-BE49-F238E27FC236}">
              <a16:creationId xmlns:a16="http://schemas.microsoft.com/office/drawing/2014/main" id="{00FFCD8D-A611-4931-8318-4DDD174C7EEC}"/>
            </a:ext>
          </a:extLst>
        </xdr:cNvPr>
        <xdr:cNvSpPr/>
      </xdr:nvSpPr>
      <xdr:spPr>
        <a:xfrm>
          <a:off x="8699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41729</xdr:rowOff>
    </xdr:from>
    <xdr:to>
      <xdr:col>41</xdr:col>
      <xdr:colOff>101600</xdr:colOff>
      <xdr:row>106</xdr:row>
      <xdr:rowOff>143329</xdr:rowOff>
    </xdr:to>
    <xdr:sp macro="" textlink="">
      <xdr:nvSpPr>
        <xdr:cNvPr id="322" name="フローチャート: 判断 321">
          <a:extLst>
            <a:ext uri="{FF2B5EF4-FFF2-40B4-BE49-F238E27FC236}">
              <a16:creationId xmlns:a16="http://schemas.microsoft.com/office/drawing/2014/main" id="{D9F5944F-965F-4B95-A119-8AC1FFE92D2E}"/>
            </a:ext>
          </a:extLst>
        </xdr:cNvPr>
        <xdr:cNvSpPr/>
      </xdr:nvSpPr>
      <xdr:spPr>
        <a:xfrm>
          <a:off x="7810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20501</xdr:rowOff>
    </xdr:from>
    <xdr:to>
      <xdr:col>36</xdr:col>
      <xdr:colOff>165100</xdr:colOff>
      <xdr:row>106</xdr:row>
      <xdr:rowOff>122101</xdr:rowOff>
    </xdr:to>
    <xdr:sp macro="" textlink="">
      <xdr:nvSpPr>
        <xdr:cNvPr id="323" name="フローチャート: 判断 322">
          <a:extLst>
            <a:ext uri="{FF2B5EF4-FFF2-40B4-BE49-F238E27FC236}">
              <a16:creationId xmlns:a16="http://schemas.microsoft.com/office/drawing/2014/main" id="{6212A68F-22B5-479D-853D-E807D5CB8DB9}"/>
            </a:ext>
          </a:extLst>
        </xdr:cNvPr>
        <xdr:cNvSpPr/>
      </xdr:nvSpPr>
      <xdr:spPr>
        <a:xfrm>
          <a:off x="692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5FD07D05-A76C-47D5-A866-3482FFB148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BF0ECDA-30DA-4F3F-81ED-07CCD0C961A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89115713-1106-440B-BA28-3EE1EB9B81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9459FCFD-CE29-4C9F-824F-D39FBF55A5F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BFB856-C403-4D28-8B33-BA90C5A0649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18869</xdr:rowOff>
    </xdr:from>
    <xdr:to>
      <xdr:col>55</xdr:col>
      <xdr:colOff>50800</xdr:colOff>
      <xdr:row>106</xdr:row>
      <xdr:rowOff>120469</xdr:rowOff>
    </xdr:to>
    <xdr:sp macro="" textlink="">
      <xdr:nvSpPr>
        <xdr:cNvPr id="329" name="楕円 328">
          <a:extLst>
            <a:ext uri="{FF2B5EF4-FFF2-40B4-BE49-F238E27FC236}">
              <a16:creationId xmlns:a16="http://schemas.microsoft.com/office/drawing/2014/main" id="{8C7FF792-DBE4-4ADC-9082-53014371F5C7}"/>
            </a:ext>
          </a:extLst>
        </xdr:cNvPr>
        <xdr:cNvSpPr/>
      </xdr:nvSpPr>
      <xdr:spPr>
        <a:xfrm>
          <a:off x="10426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41746</xdr:rowOff>
    </xdr:from>
    <xdr:ext cx="469744" cy="259045"/>
    <xdr:sp macro="" textlink="">
      <xdr:nvSpPr>
        <xdr:cNvPr id="330" name="【市民会館】&#10;一人当たり面積該当値テキスト">
          <a:extLst>
            <a:ext uri="{FF2B5EF4-FFF2-40B4-BE49-F238E27FC236}">
              <a16:creationId xmlns:a16="http://schemas.microsoft.com/office/drawing/2014/main" id="{940B33C0-EF84-40F1-A206-5CD23D54B3F1}"/>
            </a:ext>
          </a:extLst>
        </xdr:cNvPr>
        <xdr:cNvSpPr txBox="1"/>
      </xdr:nvSpPr>
      <xdr:spPr>
        <a:xfrm>
          <a:off x="10515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31" name="楕円 330">
          <a:extLst>
            <a:ext uri="{FF2B5EF4-FFF2-40B4-BE49-F238E27FC236}">
              <a16:creationId xmlns:a16="http://schemas.microsoft.com/office/drawing/2014/main" id="{924B9629-AAB0-4444-B397-895998B7D33C}"/>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69669</xdr:rowOff>
    </xdr:from>
    <xdr:to>
      <xdr:col>55</xdr:col>
      <xdr:colOff>0</xdr:colOff>
      <xdr:row>106</xdr:row>
      <xdr:rowOff>76200</xdr:rowOff>
    </xdr:to>
    <xdr:cxnSp macro="">
      <xdr:nvCxnSpPr>
        <xdr:cNvPr id="332" name="直線コネクタ 331">
          <a:extLst>
            <a:ext uri="{FF2B5EF4-FFF2-40B4-BE49-F238E27FC236}">
              <a16:creationId xmlns:a16="http://schemas.microsoft.com/office/drawing/2014/main" id="{A25A12FC-C8C8-4099-AD0D-4C464188389F}"/>
            </a:ext>
          </a:extLst>
        </xdr:cNvPr>
        <xdr:cNvCxnSpPr/>
      </xdr:nvCxnSpPr>
      <xdr:spPr>
        <a:xfrm flipV="1">
          <a:off x="9639300" y="182433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28666</xdr:rowOff>
    </xdr:from>
    <xdr:to>
      <xdr:col>46</xdr:col>
      <xdr:colOff>38100</xdr:colOff>
      <xdr:row>106</xdr:row>
      <xdr:rowOff>130266</xdr:rowOff>
    </xdr:to>
    <xdr:sp macro="" textlink="">
      <xdr:nvSpPr>
        <xdr:cNvPr id="333" name="楕円 332">
          <a:extLst>
            <a:ext uri="{FF2B5EF4-FFF2-40B4-BE49-F238E27FC236}">
              <a16:creationId xmlns:a16="http://schemas.microsoft.com/office/drawing/2014/main" id="{63D3C952-14C2-460A-8263-4289A73E6FB9}"/>
            </a:ext>
          </a:extLst>
        </xdr:cNvPr>
        <xdr:cNvSpPr/>
      </xdr:nvSpPr>
      <xdr:spPr>
        <a:xfrm>
          <a:off x="8699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79466</xdr:rowOff>
    </xdr:to>
    <xdr:cxnSp macro="">
      <xdr:nvCxnSpPr>
        <xdr:cNvPr id="334" name="直線コネクタ 333">
          <a:extLst>
            <a:ext uri="{FF2B5EF4-FFF2-40B4-BE49-F238E27FC236}">
              <a16:creationId xmlns:a16="http://schemas.microsoft.com/office/drawing/2014/main" id="{1BA64802-6955-49B4-BAE4-55AFC02CC8D9}"/>
            </a:ext>
          </a:extLst>
        </xdr:cNvPr>
        <xdr:cNvCxnSpPr/>
      </xdr:nvCxnSpPr>
      <xdr:spPr>
        <a:xfrm flipV="1">
          <a:off x="8750300" y="182499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30299</xdr:rowOff>
    </xdr:from>
    <xdr:to>
      <xdr:col>41</xdr:col>
      <xdr:colOff>101600</xdr:colOff>
      <xdr:row>106</xdr:row>
      <xdr:rowOff>131899</xdr:rowOff>
    </xdr:to>
    <xdr:sp macro="" textlink="">
      <xdr:nvSpPr>
        <xdr:cNvPr id="335" name="楕円 334">
          <a:extLst>
            <a:ext uri="{FF2B5EF4-FFF2-40B4-BE49-F238E27FC236}">
              <a16:creationId xmlns:a16="http://schemas.microsoft.com/office/drawing/2014/main" id="{531EA5A3-75C8-4B44-A61B-2DF66DDBAD7E}"/>
            </a:ext>
          </a:extLst>
        </xdr:cNvPr>
        <xdr:cNvSpPr/>
      </xdr:nvSpPr>
      <xdr:spPr>
        <a:xfrm>
          <a:off x="7810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79466</xdr:rowOff>
    </xdr:from>
    <xdr:to>
      <xdr:col>45</xdr:col>
      <xdr:colOff>177800</xdr:colOff>
      <xdr:row>106</xdr:row>
      <xdr:rowOff>81099</xdr:rowOff>
    </xdr:to>
    <xdr:cxnSp macro="">
      <xdr:nvCxnSpPr>
        <xdr:cNvPr id="336" name="直線コネクタ 335">
          <a:extLst>
            <a:ext uri="{FF2B5EF4-FFF2-40B4-BE49-F238E27FC236}">
              <a16:creationId xmlns:a16="http://schemas.microsoft.com/office/drawing/2014/main" id="{EF7AA4C7-CE11-4AE5-9520-0EA8D2BBEE39}"/>
            </a:ext>
          </a:extLst>
        </xdr:cNvPr>
        <xdr:cNvCxnSpPr/>
      </xdr:nvCxnSpPr>
      <xdr:spPr>
        <a:xfrm flipV="1">
          <a:off x="7861300" y="182531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37" name="楕円 336">
          <a:extLst>
            <a:ext uri="{FF2B5EF4-FFF2-40B4-BE49-F238E27FC236}">
              <a16:creationId xmlns:a16="http://schemas.microsoft.com/office/drawing/2014/main" id="{291E9272-38D0-41B8-A347-A46011DD9BA1}"/>
            </a:ext>
          </a:extLst>
        </xdr:cNvPr>
        <xdr:cNvSpPr/>
      </xdr:nvSpPr>
      <xdr:spPr>
        <a:xfrm>
          <a:off x="692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81099</xdr:rowOff>
    </xdr:from>
    <xdr:to>
      <xdr:col>41</xdr:col>
      <xdr:colOff>50800</xdr:colOff>
      <xdr:row>106</xdr:row>
      <xdr:rowOff>87630</xdr:rowOff>
    </xdr:to>
    <xdr:cxnSp macro="">
      <xdr:nvCxnSpPr>
        <xdr:cNvPr id="338" name="直線コネクタ 337">
          <a:extLst>
            <a:ext uri="{FF2B5EF4-FFF2-40B4-BE49-F238E27FC236}">
              <a16:creationId xmlns:a16="http://schemas.microsoft.com/office/drawing/2014/main" id="{ADD4B957-CA38-42A9-A69A-8B0DE8612BF6}"/>
            </a:ext>
          </a:extLst>
        </xdr:cNvPr>
        <xdr:cNvCxnSpPr/>
      </xdr:nvCxnSpPr>
      <xdr:spPr>
        <a:xfrm flipV="1">
          <a:off x="6972300" y="1825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339" name="n_1aveValue【市民会館】&#10;一人当たり面積">
          <a:extLst>
            <a:ext uri="{FF2B5EF4-FFF2-40B4-BE49-F238E27FC236}">
              <a16:creationId xmlns:a16="http://schemas.microsoft.com/office/drawing/2014/main" id="{86AAC51F-65EA-458E-8C1E-38C420A4782B}"/>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340" name="n_2aveValue【市民会館】&#10;一人当たり面積">
          <a:extLst>
            <a:ext uri="{FF2B5EF4-FFF2-40B4-BE49-F238E27FC236}">
              <a16:creationId xmlns:a16="http://schemas.microsoft.com/office/drawing/2014/main" id="{0A044C4F-6E41-490D-890A-A104D3E36063}"/>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134456</xdr:rowOff>
    </xdr:from>
    <xdr:ext cx="469744" cy="259045"/>
    <xdr:sp macro="" textlink="">
      <xdr:nvSpPr>
        <xdr:cNvPr id="341" name="n_3aveValue【市民会館】&#10;一人当たり面積">
          <a:extLst>
            <a:ext uri="{FF2B5EF4-FFF2-40B4-BE49-F238E27FC236}">
              <a16:creationId xmlns:a16="http://schemas.microsoft.com/office/drawing/2014/main" id="{5C6A7036-75CA-4C3B-B8E9-A7A347E06AC9}"/>
            </a:ext>
          </a:extLst>
        </xdr:cNvPr>
        <xdr:cNvSpPr txBox="1"/>
      </xdr:nvSpPr>
      <xdr:spPr>
        <a:xfrm>
          <a:off x="7626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138628</xdr:rowOff>
    </xdr:from>
    <xdr:ext cx="469744" cy="259045"/>
    <xdr:sp macro="" textlink="">
      <xdr:nvSpPr>
        <xdr:cNvPr id="342" name="n_4aveValue【市民会館】&#10;一人当たり面積">
          <a:extLst>
            <a:ext uri="{FF2B5EF4-FFF2-40B4-BE49-F238E27FC236}">
              <a16:creationId xmlns:a16="http://schemas.microsoft.com/office/drawing/2014/main" id="{A1AD3455-B4EB-45D3-AC08-357D93F20D20}"/>
            </a:ext>
          </a:extLst>
        </xdr:cNvPr>
        <xdr:cNvSpPr txBox="1"/>
      </xdr:nvSpPr>
      <xdr:spPr>
        <a:xfrm>
          <a:off x="6737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143527</xdr:rowOff>
    </xdr:from>
    <xdr:ext cx="469744" cy="259045"/>
    <xdr:sp macro="" textlink="">
      <xdr:nvSpPr>
        <xdr:cNvPr id="343" name="n_1mainValue【市民会館】&#10;一人当たり面積">
          <a:extLst>
            <a:ext uri="{FF2B5EF4-FFF2-40B4-BE49-F238E27FC236}">
              <a16:creationId xmlns:a16="http://schemas.microsoft.com/office/drawing/2014/main" id="{79F38623-5C12-41B3-AF1E-2A6091E6F946}"/>
            </a:ext>
          </a:extLst>
        </xdr:cNvPr>
        <xdr:cNvSpPr txBox="1"/>
      </xdr:nvSpPr>
      <xdr:spPr>
        <a:xfrm>
          <a:off x="9391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146793</xdr:rowOff>
    </xdr:from>
    <xdr:ext cx="469744" cy="259045"/>
    <xdr:sp macro="" textlink="">
      <xdr:nvSpPr>
        <xdr:cNvPr id="344" name="n_2mainValue【市民会館】&#10;一人当たり面積">
          <a:extLst>
            <a:ext uri="{FF2B5EF4-FFF2-40B4-BE49-F238E27FC236}">
              <a16:creationId xmlns:a16="http://schemas.microsoft.com/office/drawing/2014/main" id="{4C4E2610-F2CE-4D78-B75B-63FF64E0C066}"/>
            </a:ext>
          </a:extLst>
        </xdr:cNvPr>
        <xdr:cNvSpPr txBox="1"/>
      </xdr:nvSpPr>
      <xdr:spPr>
        <a:xfrm>
          <a:off x="8515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148426</xdr:rowOff>
    </xdr:from>
    <xdr:ext cx="469744" cy="259045"/>
    <xdr:sp macro="" textlink="">
      <xdr:nvSpPr>
        <xdr:cNvPr id="345" name="n_3mainValue【市民会館】&#10;一人当たり面積">
          <a:extLst>
            <a:ext uri="{FF2B5EF4-FFF2-40B4-BE49-F238E27FC236}">
              <a16:creationId xmlns:a16="http://schemas.microsoft.com/office/drawing/2014/main" id="{3526D8E1-EE6C-4C0A-B6BD-F6D09A3D0BE7}"/>
            </a:ext>
          </a:extLst>
        </xdr:cNvPr>
        <xdr:cNvSpPr txBox="1"/>
      </xdr:nvSpPr>
      <xdr:spPr>
        <a:xfrm>
          <a:off x="7626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346" name="n_4mainValue【市民会館】&#10;一人当たり面積">
          <a:extLst>
            <a:ext uri="{FF2B5EF4-FFF2-40B4-BE49-F238E27FC236}">
              <a16:creationId xmlns:a16="http://schemas.microsoft.com/office/drawing/2014/main" id="{DAD45BE7-A0D5-432D-A695-9D5951B3BF4C}"/>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F213E637-F595-44D5-9089-6CA454B84E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0374D9EC-FC28-422B-B7DB-EB7264F65D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A9C0C56F-713B-48C9-A881-2F862378AC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1CCD50D2-774B-4D29-9E98-A5D24F6F45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E3235302-CBE1-4B8C-8E92-9CFBC8A103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330A3301-872E-4F6B-A676-9FB247DAAC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62FACC66-BECD-45D8-A8B8-E3CFF6AB97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8C47F2E0-99DF-4441-AE7F-D2FF6A185B5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595AD7F-6100-4FDC-B457-4BCC353C83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323F7131-594F-496A-9160-8B59947EED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60DB5F2B-7361-49E9-883E-940CBDBEED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247A712F-BE48-4428-BB8E-EFDBB6663A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E606E87C-05D3-427D-9FBC-810D5D96B3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3C0EF7F8-92B1-49DA-A712-081674A4F2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5819543B-2525-4042-953E-AF156EB8FB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EF5DF53B-A321-4713-B485-5521CAA8F24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08EA6EB8-94F0-47BE-837E-28F5B31FF8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19AC5EBC-6AC7-4D4D-B714-9D0484E6DA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644E0EA6-B192-42B5-9B48-57DFF3EA88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78157B5E-5592-48C3-BB2F-3EF3BBC357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6413DEC3-4A2F-4631-BF6B-6C97253B04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8A29B0DD-6BF4-442C-BC0F-65773E5010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03E62F87-CBC9-4BA2-AC40-1054DAD427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EFEC7F06-D53C-4C46-8151-BABFF790A33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A652098C-5873-4098-848F-837E03E2A5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A6F86C69-12E8-42F5-BD6C-8F4214539E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AC0E7634-B177-4361-B377-383C05C58D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E03131BC-3C95-4439-BAEA-A504A548AC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B67E9DF8-239A-4797-90C5-529ADB27A0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FD8CC27A-DC17-41CF-A5CC-D2F983810B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E14B83AD-CED7-4602-9FBE-83C03539AF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F3B3A5F0-EA1A-4582-A5E7-B62F67403BD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9" name="正方形/長方形 378">
          <a:extLst>
            <a:ext uri="{FF2B5EF4-FFF2-40B4-BE49-F238E27FC236}">
              <a16:creationId xmlns:a16="http://schemas.microsoft.com/office/drawing/2014/main" id="{39DEFEE7-F5DD-4C4B-A2D3-8A7DB8A787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0" name="正方形/長方形 379">
          <a:extLst>
            <a:ext uri="{FF2B5EF4-FFF2-40B4-BE49-F238E27FC236}">
              <a16:creationId xmlns:a16="http://schemas.microsoft.com/office/drawing/2014/main" id="{52D3E4AA-ECD5-41A3-8CD7-23042FECE2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1" name="正方形/長方形 380">
          <a:extLst>
            <a:ext uri="{FF2B5EF4-FFF2-40B4-BE49-F238E27FC236}">
              <a16:creationId xmlns:a16="http://schemas.microsoft.com/office/drawing/2014/main" id="{7440ADF9-6E5C-4F28-80BB-93D06D53F9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2" name="正方形/長方形 381">
          <a:extLst>
            <a:ext uri="{FF2B5EF4-FFF2-40B4-BE49-F238E27FC236}">
              <a16:creationId xmlns:a16="http://schemas.microsoft.com/office/drawing/2014/main" id="{DF20DEF9-5DD4-440F-AA61-B9A1916437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3" name="正方形/長方形 382">
          <a:extLst>
            <a:ext uri="{FF2B5EF4-FFF2-40B4-BE49-F238E27FC236}">
              <a16:creationId xmlns:a16="http://schemas.microsoft.com/office/drawing/2014/main" id="{B6C0FFD8-E630-405D-B267-E13FDF16F2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4" name="正方形/長方形 383">
          <a:extLst>
            <a:ext uri="{FF2B5EF4-FFF2-40B4-BE49-F238E27FC236}">
              <a16:creationId xmlns:a16="http://schemas.microsoft.com/office/drawing/2014/main" id="{1A30976C-937F-45F0-88F4-E6FD45E7AF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5" name="正方形/長方形 384">
          <a:extLst>
            <a:ext uri="{FF2B5EF4-FFF2-40B4-BE49-F238E27FC236}">
              <a16:creationId xmlns:a16="http://schemas.microsoft.com/office/drawing/2014/main" id="{BEF612BB-303F-4449-97FC-503A8876DD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正方形/長方形 385">
          <a:extLst>
            <a:ext uri="{FF2B5EF4-FFF2-40B4-BE49-F238E27FC236}">
              <a16:creationId xmlns:a16="http://schemas.microsoft.com/office/drawing/2014/main" id="{9757D2C0-AA6C-421E-865F-28DD95F156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7" name="テキスト ボックス 386">
          <a:extLst>
            <a:ext uri="{FF2B5EF4-FFF2-40B4-BE49-F238E27FC236}">
              <a16:creationId xmlns:a16="http://schemas.microsoft.com/office/drawing/2014/main" id="{0AD0A459-0AF3-4B9D-B388-1C5A77BBB8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8" name="直線コネクタ 387">
          <a:extLst>
            <a:ext uri="{FF2B5EF4-FFF2-40B4-BE49-F238E27FC236}">
              <a16:creationId xmlns:a16="http://schemas.microsoft.com/office/drawing/2014/main" id="{BBAE8CCE-44BC-483C-9FAA-D12DEDDF762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9" name="テキスト ボックス 388">
          <a:extLst>
            <a:ext uri="{FF2B5EF4-FFF2-40B4-BE49-F238E27FC236}">
              <a16:creationId xmlns:a16="http://schemas.microsoft.com/office/drawing/2014/main" id="{4E112B6C-79E2-43ED-9964-2068FF107A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0" name="直線コネクタ 389">
          <a:extLst>
            <a:ext uri="{FF2B5EF4-FFF2-40B4-BE49-F238E27FC236}">
              <a16:creationId xmlns:a16="http://schemas.microsoft.com/office/drawing/2014/main" id="{4D839AB7-62DB-48AC-8F36-BDE8F503BE8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91" name="テキスト ボックス 390">
          <a:extLst>
            <a:ext uri="{FF2B5EF4-FFF2-40B4-BE49-F238E27FC236}">
              <a16:creationId xmlns:a16="http://schemas.microsoft.com/office/drawing/2014/main" id="{6FF5E7A9-55D3-422D-BD46-DDD9E42B50B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2" name="直線コネクタ 391">
          <a:extLst>
            <a:ext uri="{FF2B5EF4-FFF2-40B4-BE49-F238E27FC236}">
              <a16:creationId xmlns:a16="http://schemas.microsoft.com/office/drawing/2014/main" id="{C89A2FF2-489E-4C80-8047-305B16E274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3" name="テキスト ボックス 392">
          <a:extLst>
            <a:ext uri="{FF2B5EF4-FFF2-40B4-BE49-F238E27FC236}">
              <a16:creationId xmlns:a16="http://schemas.microsoft.com/office/drawing/2014/main" id="{93498919-7538-4915-AFB0-E59B6D535E9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4" name="直線コネクタ 393">
          <a:extLst>
            <a:ext uri="{FF2B5EF4-FFF2-40B4-BE49-F238E27FC236}">
              <a16:creationId xmlns:a16="http://schemas.microsoft.com/office/drawing/2014/main" id="{FDD161A6-6B67-42ED-A6C1-346E6C22CC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5" name="テキスト ボックス 394">
          <a:extLst>
            <a:ext uri="{FF2B5EF4-FFF2-40B4-BE49-F238E27FC236}">
              <a16:creationId xmlns:a16="http://schemas.microsoft.com/office/drawing/2014/main" id="{4BC6E782-5813-46EB-A784-B9E1E3B74A3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6" name="直線コネクタ 395">
          <a:extLst>
            <a:ext uri="{FF2B5EF4-FFF2-40B4-BE49-F238E27FC236}">
              <a16:creationId xmlns:a16="http://schemas.microsoft.com/office/drawing/2014/main" id="{9D02AD76-D0B9-4D61-AE6E-57C09C3C3A4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7" name="テキスト ボックス 396">
          <a:extLst>
            <a:ext uri="{FF2B5EF4-FFF2-40B4-BE49-F238E27FC236}">
              <a16:creationId xmlns:a16="http://schemas.microsoft.com/office/drawing/2014/main" id="{AA8DD67F-B66C-4903-A956-876CF7E3921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8" name="直線コネクタ 397">
          <a:extLst>
            <a:ext uri="{FF2B5EF4-FFF2-40B4-BE49-F238E27FC236}">
              <a16:creationId xmlns:a16="http://schemas.microsoft.com/office/drawing/2014/main" id="{E22B9BBF-2E6F-4ECE-B8EA-1DE93D2236D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99" name="テキスト ボックス 398">
          <a:extLst>
            <a:ext uri="{FF2B5EF4-FFF2-40B4-BE49-F238E27FC236}">
              <a16:creationId xmlns:a16="http://schemas.microsoft.com/office/drawing/2014/main" id="{F9D12CC0-1FA7-4D75-A3D0-B6C903D9E16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a:extLst>
            <a:ext uri="{FF2B5EF4-FFF2-40B4-BE49-F238E27FC236}">
              <a16:creationId xmlns:a16="http://schemas.microsoft.com/office/drawing/2014/main" id="{BBEBAC30-CEBE-4B88-A7CE-33B69578962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01" name="テキスト ボックス 400">
          <a:extLst>
            <a:ext uri="{FF2B5EF4-FFF2-40B4-BE49-F238E27FC236}">
              <a16:creationId xmlns:a16="http://schemas.microsoft.com/office/drawing/2014/main" id="{CAD31D58-B496-4366-9630-6AE67D12CE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a:extLst>
            <a:ext uri="{FF2B5EF4-FFF2-40B4-BE49-F238E27FC236}">
              <a16:creationId xmlns:a16="http://schemas.microsoft.com/office/drawing/2014/main" id="{B35628C7-E99D-45CA-84EC-C9728DDBE4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403" name="直線コネクタ 402">
          <a:extLst>
            <a:ext uri="{FF2B5EF4-FFF2-40B4-BE49-F238E27FC236}">
              <a16:creationId xmlns:a16="http://schemas.microsoft.com/office/drawing/2014/main" id="{72A62C28-46CB-48E0-A0AF-E57DA687629E}"/>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404" name="【消防施設】&#10;有形固定資産減価償却率最小値テキスト">
          <a:extLst>
            <a:ext uri="{FF2B5EF4-FFF2-40B4-BE49-F238E27FC236}">
              <a16:creationId xmlns:a16="http://schemas.microsoft.com/office/drawing/2014/main" id="{2A280CF0-95E0-4071-84A2-F49CA0DAF9E4}"/>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405" name="直線コネクタ 404">
          <a:extLst>
            <a:ext uri="{FF2B5EF4-FFF2-40B4-BE49-F238E27FC236}">
              <a16:creationId xmlns:a16="http://schemas.microsoft.com/office/drawing/2014/main" id="{CDDC64F3-8DFD-4C99-93BB-C6F0210A8B63}"/>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406" name="【消防施設】&#10;有形固定資産減価償却率最大値テキスト">
          <a:extLst>
            <a:ext uri="{FF2B5EF4-FFF2-40B4-BE49-F238E27FC236}">
              <a16:creationId xmlns:a16="http://schemas.microsoft.com/office/drawing/2014/main" id="{DF5CB6E3-2D6D-4138-95EB-A5A825E17B83}"/>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407" name="直線コネクタ 406">
          <a:extLst>
            <a:ext uri="{FF2B5EF4-FFF2-40B4-BE49-F238E27FC236}">
              <a16:creationId xmlns:a16="http://schemas.microsoft.com/office/drawing/2014/main" id="{DE57DA93-ACCF-4A9E-98B5-1E161971DD9F}"/>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408" name="【消防施設】&#10;有形固定資産減価償却率平均値テキスト">
          <a:extLst>
            <a:ext uri="{FF2B5EF4-FFF2-40B4-BE49-F238E27FC236}">
              <a16:creationId xmlns:a16="http://schemas.microsoft.com/office/drawing/2014/main" id="{C3D9B3E3-51F1-49C3-AF1D-E82A94C96CD7}"/>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09" name="フローチャート: 判断 408">
          <a:extLst>
            <a:ext uri="{FF2B5EF4-FFF2-40B4-BE49-F238E27FC236}">
              <a16:creationId xmlns:a16="http://schemas.microsoft.com/office/drawing/2014/main" id="{0806F6AD-BE54-4DB1-8EB1-B29FBD828C26}"/>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10" name="フローチャート: 判断 409">
          <a:extLst>
            <a:ext uri="{FF2B5EF4-FFF2-40B4-BE49-F238E27FC236}">
              <a16:creationId xmlns:a16="http://schemas.microsoft.com/office/drawing/2014/main" id="{5C8BADD1-0F71-432B-8601-59CC389D0EBF}"/>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2539</xdr:rowOff>
    </xdr:from>
    <xdr:to>
      <xdr:col>76</xdr:col>
      <xdr:colOff>165100</xdr:colOff>
      <xdr:row>82</xdr:row>
      <xdr:rowOff>104139</xdr:rowOff>
    </xdr:to>
    <xdr:sp macro="" textlink="">
      <xdr:nvSpPr>
        <xdr:cNvPr id="411" name="フローチャート: 判断 410">
          <a:extLst>
            <a:ext uri="{FF2B5EF4-FFF2-40B4-BE49-F238E27FC236}">
              <a16:creationId xmlns:a16="http://schemas.microsoft.com/office/drawing/2014/main" id="{0689887A-F02A-4B39-AE1D-61D675D88B4B}"/>
            </a:ext>
          </a:extLst>
        </xdr:cNvPr>
        <xdr:cNvSpPr/>
      </xdr:nvSpPr>
      <xdr:spPr>
        <a:xfrm>
          <a:off x="14541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137795</xdr:rowOff>
    </xdr:from>
    <xdr:to>
      <xdr:col>72</xdr:col>
      <xdr:colOff>38100</xdr:colOff>
      <xdr:row>82</xdr:row>
      <xdr:rowOff>67945</xdr:rowOff>
    </xdr:to>
    <xdr:sp macro="" textlink="">
      <xdr:nvSpPr>
        <xdr:cNvPr id="412" name="フローチャート: 判断 411">
          <a:extLst>
            <a:ext uri="{FF2B5EF4-FFF2-40B4-BE49-F238E27FC236}">
              <a16:creationId xmlns:a16="http://schemas.microsoft.com/office/drawing/2014/main" id="{9961C902-27E7-43ED-8CAD-07C592848272}"/>
            </a:ext>
          </a:extLst>
        </xdr:cNvPr>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413" name="フローチャート: 判断 412">
          <a:extLst>
            <a:ext uri="{FF2B5EF4-FFF2-40B4-BE49-F238E27FC236}">
              <a16:creationId xmlns:a16="http://schemas.microsoft.com/office/drawing/2014/main" id="{AA2FD282-AEB1-4804-902D-A3293BD73B6E}"/>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B905485E-1FDC-46B8-91E4-2F0FA48AB8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860CB407-4B39-4FB2-974B-9EE75FED901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FECF84DF-5DB1-40CA-99D2-98F93DDD1A2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E8354240-00F8-4D8E-A974-58C7796B87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F062CDB1-A180-4076-A0DB-095F42D955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419" name="楕円 418">
          <a:extLst>
            <a:ext uri="{FF2B5EF4-FFF2-40B4-BE49-F238E27FC236}">
              <a16:creationId xmlns:a16="http://schemas.microsoft.com/office/drawing/2014/main" id="{AFC0B0D5-9B6E-4D52-99A5-5A2C52D9288A}"/>
            </a:ext>
          </a:extLst>
        </xdr:cNvPr>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420" name="【消防施設】&#10;有形固定資産減価償却率該当値テキスト">
          <a:extLst>
            <a:ext uri="{FF2B5EF4-FFF2-40B4-BE49-F238E27FC236}">
              <a16:creationId xmlns:a16="http://schemas.microsoft.com/office/drawing/2014/main" id="{BF082857-AB02-4F6F-8C3C-D145F3E3D8C7}"/>
            </a:ext>
          </a:extLst>
        </xdr:cNvPr>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145414</xdr:rowOff>
    </xdr:from>
    <xdr:to>
      <xdr:col>81</xdr:col>
      <xdr:colOff>101600</xdr:colOff>
      <xdr:row>80</xdr:row>
      <xdr:rowOff>75564</xdr:rowOff>
    </xdr:to>
    <xdr:sp macro="" textlink="">
      <xdr:nvSpPr>
        <xdr:cNvPr id="421" name="楕円 420">
          <a:extLst>
            <a:ext uri="{FF2B5EF4-FFF2-40B4-BE49-F238E27FC236}">
              <a16:creationId xmlns:a16="http://schemas.microsoft.com/office/drawing/2014/main" id="{84B187AA-A18A-4758-BCB8-FB2BFD1E4C61}"/>
            </a:ext>
          </a:extLst>
        </xdr:cNvPr>
        <xdr:cNvSpPr/>
      </xdr:nvSpPr>
      <xdr:spPr>
        <a:xfrm>
          <a:off x="15430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72389</xdr:rowOff>
    </xdr:to>
    <xdr:cxnSp macro="">
      <xdr:nvCxnSpPr>
        <xdr:cNvPr id="422" name="直線コネクタ 421">
          <a:extLst>
            <a:ext uri="{FF2B5EF4-FFF2-40B4-BE49-F238E27FC236}">
              <a16:creationId xmlns:a16="http://schemas.microsoft.com/office/drawing/2014/main" id="{525D0A32-F585-4C5F-BBDF-50D82F3F4433}"/>
            </a:ext>
          </a:extLst>
        </xdr:cNvPr>
        <xdr:cNvCxnSpPr/>
      </xdr:nvCxnSpPr>
      <xdr:spPr>
        <a:xfrm>
          <a:off x="15481300" y="137407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423" name="楕円 422">
          <a:extLst>
            <a:ext uri="{FF2B5EF4-FFF2-40B4-BE49-F238E27FC236}">
              <a16:creationId xmlns:a16="http://schemas.microsoft.com/office/drawing/2014/main" id="{4AEE1375-BF6C-4098-945E-C813033AB3A0}"/>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38100</xdr:rowOff>
    </xdr:to>
    <xdr:cxnSp macro="">
      <xdr:nvCxnSpPr>
        <xdr:cNvPr id="424" name="直線コネクタ 423">
          <a:extLst>
            <a:ext uri="{FF2B5EF4-FFF2-40B4-BE49-F238E27FC236}">
              <a16:creationId xmlns:a16="http://schemas.microsoft.com/office/drawing/2014/main" id="{C2783810-870E-4F7A-A238-5E060B48C823}"/>
            </a:ext>
          </a:extLst>
        </xdr:cNvPr>
        <xdr:cNvCxnSpPr/>
      </xdr:nvCxnSpPr>
      <xdr:spPr>
        <a:xfrm flipV="1">
          <a:off x="14592300" y="13740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113030</xdr:rowOff>
    </xdr:from>
    <xdr:to>
      <xdr:col>72</xdr:col>
      <xdr:colOff>38100</xdr:colOff>
      <xdr:row>80</xdr:row>
      <xdr:rowOff>43180</xdr:rowOff>
    </xdr:to>
    <xdr:sp macro="" textlink="">
      <xdr:nvSpPr>
        <xdr:cNvPr id="425" name="楕円 424">
          <a:extLst>
            <a:ext uri="{FF2B5EF4-FFF2-40B4-BE49-F238E27FC236}">
              <a16:creationId xmlns:a16="http://schemas.microsoft.com/office/drawing/2014/main" id="{1190405B-59AC-40FE-B49D-F43EEBB09D06}"/>
            </a:ext>
          </a:extLst>
        </xdr:cNvPr>
        <xdr:cNvSpPr/>
      </xdr:nvSpPr>
      <xdr:spPr>
        <a:xfrm>
          <a:off x="13652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163830</xdr:rowOff>
    </xdr:from>
    <xdr:to>
      <xdr:col>76</xdr:col>
      <xdr:colOff>114300</xdr:colOff>
      <xdr:row>80</xdr:row>
      <xdr:rowOff>38100</xdr:rowOff>
    </xdr:to>
    <xdr:cxnSp macro="">
      <xdr:nvCxnSpPr>
        <xdr:cNvPr id="426" name="直線コネクタ 425">
          <a:extLst>
            <a:ext uri="{FF2B5EF4-FFF2-40B4-BE49-F238E27FC236}">
              <a16:creationId xmlns:a16="http://schemas.microsoft.com/office/drawing/2014/main" id="{E779F3F8-E9D2-4E80-A889-1593F434C1C1}"/>
            </a:ext>
          </a:extLst>
        </xdr:cNvPr>
        <xdr:cNvCxnSpPr/>
      </xdr:nvCxnSpPr>
      <xdr:spPr>
        <a:xfrm>
          <a:off x="13703300" y="1370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427" name="楕円 426">
          <a:extLst>
            <a:ext uri="{FF2B5EF4-FFF2-40B4-BE49-F238E27FC236}">
              <a16:creationId xmlns:a16="http://schemas.microsoft.com/office/drawing/2014/main" id="{1031FCBF-EC5A-4A8A-AED1-F8D7F48D343B}"/>
            </a:ext>
          </a:extLst>
        </xdr:cNvPr>
        <xdr:cNvSpPr/>
      </xdr:nvSpPr>
      <xdr:spPr>
        <a:xfrm>
          <a:off x="12763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79</xdr:row>
      <xdr:rowOff>163830</xdr:rowOff>
    </xdr:to>
    <xdr:cxnSp macro="">
      <xdr:nvCxnSpPr>
        <xdr:cNvPr id="428" name="直線コネクタ 427">
          <a:extLst>
            <a:ext uri="{FF2B5EF4-FFF2-40B4-BE49-F238E27FC236}">
              <a16:creationId xmlns:a16="http://schemas.microsoft.com/office/drawing/2014/main" id="{75946467-7448-4E4E-844E-5AD0392AF9A7}"/>
            </a:ext>
          </a:extLst>
        </xdr:cNvPr>
        <xdr:cNvCxnSpPr/>
      </xdr:nvCxnSpPr>
      <xdr:spPr>
        <a:xfrm>
          <a:off x="12814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29" name="n_1aveValue【消防施設】&#10;有形固定資産減価償却率">
          <a:extLst>
            <a:ext uri="{FF2B5EF4-FFF2-40B4-BE49-F238E27FC236}">
              <a16:creationId xmlns:a16="http://schemas.microsoft.com/office/drawing/2014/main" id="{2DC5D39C-F298-4AB9-8876-2E4F361FC401}"/>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95266</xdr:rowOff>
    </xdr:from>
    <xdr:ext cx="405111" cy="259045"/>
    <xdr:sp macro="" textlink="">
      <xdr:nvSpPr>
        <xdr:cNvPr id="430" name="n_2aveValue【消防施設】&#10;有形固定資産減価償却率">
          <a:extLst>
            <a:ext uri="{FF2B5EF4-FFF2-40B4-BE49-F238E27FC236}">
              <a16:creationId xmlns:a16="http://schemas.microsoft.com/office/drawing/2014/main" id="{0AE9ABC2-FBA1-4C71-8398-F36C4E98E06C}"/>
            </a:ext>
          </a:extLst>
        </xdr:cNvPr>
        <xdr:cNvSpPr txBox="1"/>
      </xdr:nvSpPr>
      <xdr:spPr>
        <a:xfrm>
          <a:off x="14389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59072</xdr:rowOff>
    </xdr:from>
    <xdr:ext cx="405111" cy="259045"/>
    <xdr:sp macro="" textlink="">
      <xdr:nvSpPr>
        <xdr:cNvPr id="431" name="n_3aveValue【消防施設】&#10;有形固定資産減価償却率">
          <a:extLst>
            <a:ext uri="{FF2B5EF4-FFF2-40B4-BE49-F238E27FC236}">
              <a16:creationId xmlns:a16="http://schemas.microsoft.com/office/drawing/2014/main" id="{0CC23BBF-47C9-4EB0-9BF3-C34AB74C21E6}"/>
            </a:ext>
          </a:extLst>
        </xdr:cNvPr>
        <xdr:cNvSpPr txBox="1"/>
      </xdr:nvSpPr>
      <xdr:spPr>
        <a:xfrm>
          <a:off x="13500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432" name="n_4aveValue【消防施設】&#10;有形固定資産減価償却率">
          <a:extLst>
            <a:ext uri="{FF2B5EF4-FFF2-40B4-BE49-F238E27FC236}">
              <a16:creationId xmlns:a16="http://schemas.microsoft.com/office/drawing/2014/main" id="{1B6CC63B-76C9-4A25-B1F7-965DB75D9B89}"/>
            </a:ext>
          </a:extLst>
        </xdr:cNvPr>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92091</xdr:rowOff>
    </xdr:from>
    <xdr:ext cx="405111" cy="259045"/>
    <xdr:sp macro="" textlink="">
      <xdr:nvSpPr>
        <xdr:cNvPr id="433" name="n_1mainValue【消防施設】&#10;有形固定資産減価償却率">
          <a:extLst>
            <a:ext uri="{FF2B5EF4-FFF2-40B4-BE49-F238E27FC236}">
              <a16:creationId xmlns:a16="http://schemas.microsoft.com/office/drawing/2014/main" id="{5BF33F2B-6838-4DE7-BE06-E025E7A3D643}"/>
            </a:ext>
          </a:extLst>
        </xdr:cNvPr>
        <xdr:cNvSpPr txBox="1"/>
      </xdr:nvSpPr>
      <xdr:spPr>
        <a:xfrm>
          <a:off x="152660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434" name="n_2mainValue【消防施設】&#10;有形固定資産減価償却率">
          <a:extLst>
            <a:ext uri="{FF2B5EF4-FFF2-40B4-BE49-F238E27FC236}">
              <a16:creationId xmlns:a16="http://schemas.microsoft.com/office/drawing/2014/main" id="{93AC7C69-5AA1-4F77-B783-1BC3674F09B5}"/>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59707</xdr:rowOff>
    </xdr:from>
    <xdr:ext cx="405111" cy="259045"/>
    <xdr:sp macro="" textlink="">
      <xdr:nvSpPr>
        <xdr:cNvPr id="435" name="n_3mainValue【消防施設】&#10;有形固定資産減価償却率">
          <a:extLst>
            <a:ext uri="{FF2B5EF4-FFF2-40B4-BE49-F238E27FC236}">
              <a16:creationId xmlns:a16="http://schemas.microsoft.com/office/drawing/2014/main" id="{C542CAEE-E6F8-484E-AB93-B63712865EED}"/>
            </a:ext>
          </a:extLst>
        </xdr:cNvPr>
        <xdr:cNvSpPr txBox="1"/>
      </xdr:nvSpPr>
      <xdr:spPr>
        <a:xfrm>
          <a:off x="13500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436" name="n_4mainValue【消防施設】&#10;有形固定資産減価償却率">
          <a:extLst>
            <a:ext uri="{FF2B5EF4-FFF2-40B4-BE49-F238E27FC236}">
              <a16:creationId xmlns:a16="http://schemas.microsoft.com/office/drawing/2014/main" id="{E6EC6BBE-E91D-4C12-8DDC-22DE610EA756}"/>
            </a:ext>
          </a:extLst>
        </xdr:cNvPr>
        <xdr:cNvSpPr txBox="1"/>
      </xdr:nvSpPr>
      <xdr:spPr>
        <a:xfrm>
          <a:off x="12611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a:extLst>
            <a:ext uri="{FF2B5EF4-FFF2-40B4-BE49-F238E27FC236}">
              <a16:creationId xmlns:a16="http://schemas.microsoft.com/office/drawing/2014/main" id="{3521F425-CD58-4A35-9FB4-AB8F4B5C43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a:extLst>
            <a:ext uri="{FF2B5EF4-FFF2-40B4-BE49-F238E27FC236}">
              <a16:creationId xmlns:a16="http://schemas.microsoft.com/office/drawing/2014/main" id="{EB5AB550-348B-4A18-9B27-1D4308F485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a:extLst>
            <a:ext uri="{FF2B5EF4-FFF2-40B4-BE49-F238E27FC236}">
              <a16:creationId xmlns:a16="http://schemas.microsoft.com/office/drawing/2014/main" id="{D487644C-2154-4BC7-9B95-1B70203938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a:extLst>
            <a:ext uri="{FF2B5EF4-FFF2-40B4-BE49-F238E27FC236}">
              <a16:creationId xmlns:a16="http://schemas.microsoft.com/office/drawing/2014/main" id="{13C16480-2738-48B9-AD8E-CB0A25BBD41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a:extLst>
            <a:ext uri="{FF2B5EF4-FFF2-40B4-BE49-F238E27FC236}">
              <a16:creationId xmlns:a16="http://schemas.microsoft.com/office/drawing/2014/main" id="{AA93F68B-3A9A-447B-8565-F86BDF7BA7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a:extLst>
            <a:ext uri="{FF2B5EF4-FFF2-40B4-BE49-F238E27FC236}">
              <a16:creationId xmlns:a16="http://schemas.microsoft.com/office/drawing/2014/main" id="{A2848803-D10B-421F-BBC3-76F17516B9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a:extLst>
            <a:ext uri="{FF2B5EF4-FFF2-40B4-BE49-F238E27FC236}">
              <a16:creationId xmlns:a16="http://schemas.microsoft.com/office/drawing/2014/main" id="{2D997394-FFE0-469F-883D-579A2BF337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a:extLst>
            <a:ext uri="{FF2B5EF4-FFF2-40B4-BE49-F238E27FC236}">
              <a16:creationId xmlns:a16="http://schemas.microsoft.com/office/drawing/2014/main" id="{495781C9-DC31-4510-86D5-22A0773D2D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5" name="テキスト ボックス 444">
          <a:extLst>
            <a:ext uri="{FF2B5EF4-FFF2-40B4-BE49-F238E27FC236}">
              <a16:creationId xmlns:a16="http://schemas.microsoft.com/office/drawing/2014/main" id="{7FCCBBE8-8137-4548-943F-8B670D161AD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6" name="直線コネクタ 445">
          <a:extLst>
            <a:ext uri="{FF2B5EF4-FFF2-40B4-BE49-F238E27FC236}">
              <a16:creationId xmlns:a16="http://schemas.microsoft.com/office/drawing/2014/main" id="{40BC7153-996C-4A33-A0B3-63ECA21791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7" name="直線コネクタ 446">
          <a:extLst>
            <a:ext uri="{FF2B5EF4-FFF2-40B4-BE49-F238E27FC236}">
              <a16:creationId xmlns:a16="http://schemas.microsoft.com/office/drawing/2014/main" id="{C300D5DD-8C8A-47E3-A508-1A350D93D43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8" name="テキスト ボックス 447">
          <a:extLst>
            <a:ext uri="{FF2B5EF4-FFF2-40B4-BE49-F238E27FC236}">
              <a16:creationId xmlns:a16="http://schemas.microsoft.com/office/drawing/2014/main" id="{E4023F25-447D-4B1A-93BC-2D71F5EB460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9" name="直線コネクタ 448">
          <a:extLst>
            <a:ext uri="{FF2B5EF4-FFF2-40B4-BE49-F238E27FC236}">
              <a16:creationId xmlns:a16="http://schemas.microsoft.com/office/drawing/2014/main" id="{27B81533-372C-4C5F-9856-795DF8828A8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0" name="テキスト ボックス 449">
          <a:extLst>
            <a:ext uri="{FF2B5EF4-FFF2-40B4-BE49-F238E27FC236}">
              <a16:creationId xmlns:a16="http://schemas.microsoft.com/office/drawing/2014/main" id="{E03326CA-28A2-4F67-B9F3-1E77785C7E3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1" name="直線コネクタ 450">
          <a:extLst>
            <a:ext uri="{FF2B5EF4-FFF2-40B4-BE49-F238E27FC236}">
              <a16:creationId xmlns:a16="http://schemas.microsoft.com/office/drawing/2014/main" id="{3BA262B9-0DF2-4AAA-B7D1-F978D11E88B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2" name="テキスト ボックス 451">
          <a:extLst>
            <a:ext uri="{FF2B5EF4-FFF2-40B4-BE49-F238E27FC236}">
              <a16:creationId xmlns:a16="http://schemas.microsoft.com/office/drawing/2014/main" id="{23931221-AB8F-4F0D-87A3-EDEA860551E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3" name="直線コネクタ 452">
          <a:extLst>
            <a:ext uri="{FF2B5EF4-FFF2-40B4-BE49-F238E27FC236}">
              <a16:creationId xmlns:a16="http://schemas.microsoft.com/office/drawing/2014/main" id="{F3642C0C-4D49-4B26-8381-5093206CDCC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4" name="テキスト ボックス 453">
          <a:extLst>
            <a:ext uri="{FF2B5EF4-FFF2-40B4-BE49-F238E27FC236}">
              <a16:creationId xmlns:a16="http://schemas.microsoft.com/office/drawing/2014/main" id="{10FBA87A-7C84-4489-845D-44F3D04B9DD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5" name="直線コネクタ 454">
          <a:extLst>
            <a:ext uri="{FF2B5EF4-FFF2-40B4-BE49-F238E27FC236}">
              <a16:creationId xmlns:a16="http://schemas.microsoft.com/office/drawing/2014/main" id="{2A736416-9AD4-4242-A863-28C85D1EF33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6" name="テキスト ボックス 455">
          <a:extLst>
            <a:ext uri="{FF2B5EF4-FFF2-40B4-BE49-F238E27FC236}">
              <a16:creationId xmlns:a16="http://schemas.microsoft.com/office/drawing/2014/main" id="{99B07157-6507-417F-A168-82998BDB106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a:extLst>
            <a:ext uri="{FF2B5EF4-FFF2-40B4-BE49-F238E27FC236}">
              <a16:creationId xmlns:a16="http://schemas.microsoft.com/office/drawing/2014/main" id="{3B4ED126-7440-4C5D-AD3A-B5A82CF4C24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a:extLst>
            <a:ext uri="{FF2B5EF4-FFF2-40B4-BE49-F238E27FC236}">
              <a16:creationId xmlns:a16="http://schemas.microsoft.com/office/drawing/2014/main" id="{2B4C1C6D-EE8B-4778-9919-5ADAE0571F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消防施設】&#10;一人当たり面積グラフ枠">
          <a:extLst>
            <a:ext uri="{FF2B5EF4-FFF2-40B4-BE49-F238E27FC236}">
              <a16:creationId xmlns:a16="http://schemas.microsoft.com/office/drawing/2014/main" id="{BFEAE241-D5D1-40AC-A81C-D2B75D44A2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460" name="直線コネクタ 459">
          <a:extLst>
            <a:ext uri="{FF2B5EF4-FFF2-40B4-BE49-F238E27FC236}">
              <a16:creationId xmlns:a16="http://schemas.microsoft.com/office/drawing/2014/main" id="{7D4C3397-B7F9-4B36-A999-775AD0DAED88}"/>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61" name="【消防施設】&#10;一人当たり面積最小値テキスト">
          <a:extLst>
            <a:ext uri="{FF2B5EF4-FFF2-40B4-BE49-F238E27FC236}">
              <a16:creationId xmlns:a16="http://schemas.microsoft.com/office/drawing/2014/main" id="{A3DEA772-B0F9-4F48-92E1-0ED4175B558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62" name="直線コネクタ 461">
          <a:extLst>
            <a:ext uri="{FF2B5EF4-FFF2-40B4-BE49-F238E27FC236}">
              <a16:creationId xmlns:a16="http://schemas.microsoft.com/office/drawing/2014/main" id="{072F68F7-C036-47AF-A34C-4AD2328BE32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463" name="【消防施設】&#10;一人当たり面積最大値テキスト">
          <a:extLst>
            <a:ext uri="{FF2B5EF4-FFF2-40B4-BE49-F238E27FC236}">
              <a16:creationId xmlns:a16="http://schemas.microsoft.com/office/drawing/2014/main" id="{E750EE68-3FEB-41F1-B874-007B98B3E980}"/>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464" name="直線コネクタ 463">
          <a:extLst>
            <a:ext uri="{FF2B5EF4-FFF2-40B4-BE49-F238E27FC236}">
              <a16:creationId xmlns:a16="http://schemas.microsoft.com/office/drawing/2014/main" id="{55DC97F2-BB94-4D72-B993-0EF0C58F496D}"/>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465" name="【消防施設】&#10;一人当たり面積平均値テキスト">
          <a:extLst>
            <a:ext uri="{FF2B5EF4-FFF2-40B4-BE49-F238E27FC236}">
              <a16:creationId xmlns:a16="http://schemas.microsoft.com/office/drawing/2014/main" id="{7BA01833-A86B-4E82-9F03-50CF76DFAA4B}"/>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466" name="フローチャート: 判断 465">
          <a:extLst>
            <a:ext uri="{FF2B5EF4-FFF2-40B4-BE49-F238E27FC236}">
              <a16:creationId xmlns:a16="http://schemas.microsoft.com/office/drawing/2014/main" id="{37E2F8CA-FFDC-4A4B-B054-7D1D2663E348}"/>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467" name="フローチャート: 判断 466">
          <a:extLst>
            <a:ext uri="{FF2B5EF4-FFF2-40B4-BE49-F238E27FC236}">
              <a16:creationId xmlns:a16="http://schemas.microsoft.com/office/drawing/2014/main" id="{EFF772C7-9D06-4CE4-AC1A-14571D6D0B3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124461</xdr:rowOff>
    </xdr:from>
    <xdr:to>
      <xdr:col>107</xdr:col>
      <xdr:colOff>101600</xdr:colOff>
      <xdr:row>84</xdr:row>
      <xdr:rowOff>54611</xdr:rowOff>
    </xdr:to>
    <xdr:sp macro="" textlink="">
      <xdr:nvSpPr>
        <xdr:cNvPr id="468" name="フローチャート: 判断 467">
          <a:extLst>
            <a:ext uri="{FF2B5EF4-FFF2-40B4-BE49-F238E27FC236}">
              <a16:creationId xmlns:a16="http://schemas.microsoft.com/office/drawing/2014/main" id="{85C3EEC3-F882-4F5E-8C2E-6A1E8F76CDC6}"/>
            </a:ext>
          </a:extLst>
        </xdr:cNvPr>
        <xdr:cNvSpPr/>
      </xdr:nvSpPr>
      <xdr:spPr>
        <a:xfrm>
          <a:off x="20383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153036</xdr:rowOff>
    </xdr:from>
    <xdr:to>
      <xdr:col>102</xdr:col>
      <xdr:colOff>165100</xdr:colOff>
      <xdr:row>85</xdr:row>
      <xdr:rowOff>83186</xdr:rowOff>
    </xdr:to>
    <xdr:sp macro="" textlink="">
      <xdr:nvSpPr>
        <xdr:cNvPr id="469" name="フローチャート: 判断 468">
          <a:extLst>
            <a:ext uri="{FF2B5EF4-FFF2-40B4-BE49-F238E27FC236}">
              <a16:creationId xmlns:a16="http://schemas.microsoft.com/office/drawing/2014/main" id="{10044D2B-E6F3-4476-A862-5068CEEEAA5E}"/>
            </a:ext>
          </a:extLst>
        </xdr:cNvPr>
        <xdr:cNvSpPr/>
      </xdr:nvSpPr>
      <xdr:spPr>
        <a:xfrm>
          <a:off x="19494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158750</xdr:rowOff>
    </xdr:from>
    <xdr:to>
      <xdr:col>98</xdr:col>
      <xdr:colOff>38100</xdr:colOff>
      <xdr:row>85</xdr:row>
      <xdr:rowOff>88900</xdr:rowOff>
    </xdr:to>
    <xdr:sp macro="" textlink="">
      <xdr:nvSpPr>
        <xdr:cNvPr id="470" name="フローチャート: 判断 469">
          <a:extLst>
            <a:ext uri="{FF2B5EF4-FFF2-40B4-BE49-F238E27FC236}">
              <a16:creationId xmlns:a16="http://schemas.microsoft.com/office/drawing/2014/main" id="{4A9499ED-E975-4900-8A12-2141EDA7132D}"/>
            </a:ext>
          </a:extLst>
        </xdr:cNvPr>
        <xdr:cNvSpPr/>
      </xdr:nvSpPr>
      <xdr:spPr>
        <a:xfrm>
          <a:off x="18605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2010CB4C-3363-41EC-98D0-3C86DE5A93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EA5B9AE2-EF96-49BA-87C8-413D1100FA3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16ACCE9E-A40A-4D5B-B48D-B9618CCC3F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F9A2FE31-02EB-4A4D-82B1-ADFD3685B2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9FF3942F-BBF6-4249-A6EE-01A6F874AE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476" name="楕円 475">
          <a:extLst>
            <a:ext uri="{FF2B5EF4-FFF2-40B4-BE49-F238E27FC236}">
              <a16:creationId xmlns:a16="http://schemas.microsoft.com/office/drawing/2014/main" id="{7333ED0D-9B89-40E0-93EB-D72057635103}"/>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477" name="【消防施設】&#10;一人当たり面積該当値テキスト">
          <a:extLst>
            <a:ext uri="{FF2B5EF4-FFF2-40B4-BE49-F238E27FC236}">
              <a16:creationId xmlns:a16="http://schemas.microsoft.com/office/drawing/2014/main" id="{0533CE5D-BCE2-441E-A3D4-50053D7AD1CD}"/>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478" name="楕円 477">
          <a:extLst>
            <a:ext uri="{FF2B5EF4-FFF2-40B4-BE49-F238E27FC236}">
              <a16:creationId xmlns:a16="http://schemas.microsoft.com/office/drawing/2014/main" id="{29F7D8D5-CC56-4645-9F70-AFA5DB99C8A2}"/>
            </a:ext>
          </a:extLst>
        </xdr:cNvPr>
        <xdr:cNvSpPr/>
      </xdr:nvSpPr>
      <xdr:spPr>
        <a:xfrm>
          <a:off x="21272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20955</xdr:rowOff>
    </xdr:to>
    <xdr:cxnSp macro="">
      <xdr:nvCxnSpPr>
        <xdr:cNvPr id="479" name="直線コネクタ 478">
          <a:extLst>
            <a:ext uri="{FF2B5EF4-FFF2-40B4-BE49-F238E27FC236}">
              <a16:creationId xmlns:a16="http://schemas.microsoft.com/office/drawing/2014/main" id="{5D5C4AFD-0783-440D-81C0-87DAF35CC33A}"/>
            </a:ext>
          </a:extLst>
        </xdr:cNvPr>
        <xdr:cNvCxnSpPr/>
      </xdr:nvCxnSpPr>
      <xdr:spPr>
        <a:xfrm flipV="1">
          <a:off x="21323300" y="147637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133986</xdr:rowOff>
    </xdr:from>
    <xdr:to>
      <xdr:col>107</xdr:col>
      <xdr:colOff>101600</xdr:colOff>
      <xdr:row>86</xdr:row>
      <xdr:rowOff>64136</xdr:rowOff>
    </xdr:to>
    <xdr:sp macro="" textlink="">
      <xdr:nvSpPr>
        <xdr:cNvPr id="480" name="楕円 479">
          <a:extLst>
            <a:ext uri="{FF2B5EF4-FFF2-40B4-BE49-F238E27FC236}">
              <a16:creationId xmlns:a16="http://schemas.microsoft.com/office/drawing/2014/main" id="{94963275-CFD6-4D05-AF16-EA55B9611A0B}"/>
            </a:ext>
          </a:extLst>
        </xdr:cNvPr>
        <xdr:cNvSpPr/>
      </xdr:nvSpPr>
      <xdr:spPr>
        <a:xfrm>
          <a:off x="20383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13336</xdr:rowOff>
    </xdr:from>
    <xdr:to>
      <xdr:col>111</xdr:col>
      <xdr:colOff>177800</xdr:colOff>
      <xdr:row>86</xdr:row>
      <xdr:rowOff>20955</xdr:rowOff>
    </xdr:to>
    <xdr:cxnSp macro="">
      <xdr:nvCxnSpPr>
        <xdr:cNvPr id="481" name="直線コネクタ 480">
          <a:extLst>
            <a:ext uri="{FF2B5EF4-FFF2-40B4-BE49-F238E27FC236}">
              <a16:creationId xmlns:a16="http://schemas.microsoft.com/office/drawing/2014/main" id="{12D387C8-9C35-407D-BB22-FD955699C291}"/>
            </a:ext>
          </a:extLst>
        </xdr:cNvPr>
        <xdr:cNvCxnSpPr/>
      </xdr:nvCxnSpPr>
      <xdr:spPr>
        <a:xfrm>
          <a:off x="20434300" y="147580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482" name="楕円 481">
          <a:extLst>
            <a:ext uri="{FF2B5EF4-FFF2-40B4-BE49-F238E27FC236}">
              <a16:creationId xmlns:a16="http://schemas.microsoft.com/office/drawing/2014/main" id="{14A1D038-FC33-4268-BD22-EB9C710C75DD}"/>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13336</xdr:rowOff>
    </xdr:from>
    <xdr:to>
      <xdr:col>107</xdr:col>
      <xdr:colOff>50800</xdr:colOff>
      <xdr:row>86</xdr:row>
      <xdr:rowOff>15239</xdr:rowOff>
    </xdr:to>
    <xdr:cxnSp macro="">
      <xdr:nvCxnSpPr>
        <xdr:cNvPr id="483" name="直線コネクタ 482">
          <a:extLst>
            <a:ext uri="{FF2B5EF4-FFF2-40B4-BE49-F238E27FC236}">
              <a16:creationId xmlns:a16="http://schemas.microsoft.com/office/drawing/2014/main" id="{F8C2F14D-92A8-4B42-9D86-CC6FBA106818}"/>
            </a:ext>
          </a:extLst>
        </xdr:cNvPr>
        <xdr:cNvCxnSpPr/>
      </xdr:nvCxnSpPr>
      <xdr:spPr>
        <a:xfrm flipV="1">
          <a:off x="19545300" y="147580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484" name="楕円 483">
          <a:extLst>
            <a:ext uri="{FF2B5EF4-FFF2-40B4-BE49-F238E27FC236}">
              <a16:creationId xmlns:a16="http://schemas.microsoft.com/office/drawing/2014/main" id="{6F9A004B-EB7C-435B-BC9C-348745D5986D}"/>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485" name="直線コネクタ 484">
          <a:extLst>
            <a:ext uri="{FF2B5EF4-FFF2-40B4-BE49-F238E27FC236}">
              <a16:creationId xmlns:a16="http://schemas.microsoft.com/office/drawing/2014/main" id="{198845E3-6A26-48B5-85C5-97D28EDDCD7D}"/>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486" name="n_1aveValue【消防施設】&#10;一人当たり面積">
          <a:extLst>
            <a:ext uri="{FF2B5EF4-FFF2-40B4-BE49-F238E27FC236}">
              <a16:creationId xmlns:a16="http://schemas.microsoft.com/office/drawing/2014/main" id="{7CA17897-5D3C-47F4-8317-DC5D8193F6CF}"/>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71138</xdr:rowOff>
    </xdr:from>
    <xdr:ext cx="469744" cy="259045"/>
    <xdr:sp macro="" textlink="">
      <xdr:nvSpPr>
        <xdr:cNvPr id="487" name="n_2aveValue【消防施設】&#10;一人当たり面積">
          <a:extLst>
            <a:ext uri="{FF2B5EF4-FFF2-40B4-BE49-F238E27FC236}">
              <a16:creationId xmlns:a16="http://schemas.microsoft.com/office/drawing/2014/main" id="{64EB705D-9A33-4F11-9E64-8F755A652409}"/>
            </a:ext>
          </a:extLst>
        </xdr:cNvPr>
        <xdr:cNvSpPr txBox="1"/>
      </xdr:nvSpPr>
      <xdr:spPr>
        <a:xfrm>
          <a:off x="20199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99713</xdr:rowOff>
    </xdr:from>
    <xdr:ext cx="469744" cy="259045"/>
    <xdr:sp macro="" textlink="">
      <xdr:nvSpPr>
        <xdr:cNvPr id="488" name="n_3aveValue【消防施設】&#10;一人当たり面積">
          <a:extLst>
            <a:ext uri="{FF2B5EF4-FFF2-40B4-BE49-F238E27FC236}">
              <a16:creationId xmlns:a16="http://schemas.microsoft.com/office/drawing/2014/main" id="{E43A973E-92A8-4634-9B67-55350D821546}"/>
            </a:ext>
          </a:extLst>
        </xdr:cNvPr>
        <xdr:cNvSpPr txBox="1"/>
      </xdr:nvSpPr>
      <xdr:spPr>
        <a:xfrm>
          <a:off x="19310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105427</xdr:rowOff>
    </xdr:from>
    <xdr:ext cx="469744" cy="259045"/>
    <xdr:sp macro="" textlink="">
      <xdr:nvSpPr>
        <xdr:cNvPr id="489" name="n_4aveValue【消防施設】&#10;一人当たり面積">
          <a:extLst>
            <a:ext uri="{FF2B5EF4-FFF2-40B4-BE49-F238E27FC236}">
              <a16:creationId xmlns:a16="http://schemas.microsoft.com/office/drawing/2014/main" id="{C0541F16-92DC-4ACD-BA63-BA3A4CBE7F3A}"/>
            </a:ext>
          </a:extLst>
        </xdr:cNvPr>
        <xdr:cNvSpPr txBox="1"/>
      </xdr:nvSpPr>
      <xdr:spPr>
        <a:xfrm>
          <a:off x="18421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490" name="n_1mainValue【消防施設】&#10;一人当たり面積">
          <a:extLst>
            <a:ext uri="{FF2B5EF4-FFF2-40B4-BE49-F238E27FC236}">
              <a16:creationId xmlns:a16="http://schemas.microsoft.com/office/drawing/2014/main" id="{E55DC946-0DC8-457D-A267-8AA6592009FC}"/>
            </a:ext>
          </a:extLst>
        </xdr:cNvPr>
        <xdr:cNvSpPr txBox="1"/>
      </xdr:nvSpPr>
      <xdr:spPr>
        <a:xfrm>
          <a:off x="21075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55263</xdr:rowOff>
    </xdr:from>
    <xdr:ext cx="469744" cy="259045"/>
    <xdr:sp macro="" textlink="">
      <xdr:nvSpPr>
        <xdr:cNvPr id="491" name="n_2mainValue【消防施設】&#10;一人当たり面積">
          <a:extLst>
            <a:ext uri="{FF2B5EF4-FFF2-40B4-BE49-F238E27FC236}">
              <a16:creationId xmlns:a16="http://schemas.microsoft.com/office/drawing/2014/main" id="{3901062F-C6D3-47C0-92F5-9EE4D83B264D}"/>
            </a:ext>
          </a:extLst>
        </xdr:cNvPr>
        <xdr:cNvSpPr txBox="1"/>
      </xdr:nvSpPr>
      <xdr:spPr>
        <a:xfrm>
          <a:off x="201994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492" name="n_3mainValue【消防施設】&#10;一人当たり面積">
          <a:extLst>
            <a:ext uri="{FF2B5EF4-FFF2-40B4-BE49-F238E27FC236}">
              <a16:creationId xmlns:a16="http://schemas.microsoft.com/office/drawing/2014/main" id="{CCF25122-AB57-4209-AF89-9789FF779A9C}"/>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493" name="n_4mainValue【消防施設】&#10;一人当たり面積">
          <a:extLst>
            <a:ext uri="{FF2B5EF4-FFF2-40B4-BE49-F238E27FC236}">
              <a16:creationId xmlns:a16="http://schemas.microsoft.com/office/drawing/2014/main" id="{2DFD216E-9263-40C3-AD86-A4C25BF8D3E3}"/>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4" name="正方形/長方形 493">
          <a:extLst>
            <a:ext uri="{FF2B5EF4-FFF2-40B4-BE49-F238E27FC236}">
              <a16:creationId xmlns:a16="http://schemas.microsoft.com/office/drawing/2014/main" id="{A1983C73-BE6A-4D44-9742-7359E02B85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5" name="正方形/長方形 494">
          <a:extLst>
            <a:ext uri="{FF2B5EF4-FFF2-40B4-BE49-F238E27FC236}">
              <a16:creationId xmlns:a16="http://schemas.microsoft.com/office/drawing/2014/main" id="{0D12CABA-3563-4CFA-9330-10E1DED77B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6" name="正方形/長方形 495">
          <a:extLst>
            <a:ext uri="{FF2B5EF4-FFF2-40B4-BE49-F238E27FC236}">
              <a16:creationId xmlns:a16="http://schemas.microsoft.com/office/drawing/2014/main" id="{CDF518DF-98C0-4DE7-B1FD-79D13D10D2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7" name="正方形/長方形 496">
          <a:extLst>
            <a:ext uri="{FF2B5EF4-FFF2-40B4-BE49-F238E27FC236}">
              <a16:creationId xmlns:a16="http://schemas.microsoft.com/office/drawing/2014/main" id="{69FA9BFE-5E43-4204-B386-C7471784DA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8" name="正方形/長方形 497">
          <a:extLst>
            <a:ext uri="{FF2B5EF4-FFF2-40B4-BE49-F238E27FC236}">
              <a16:creationId xmlns:a16="http://schemas.microsoft.com/office/drawing/2014/main" id="{0F79BCCF-B033-422A-BD14-E7731C90E1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9" name="正方形/長方形 498">
          <a:extLst>
            <a:ext uri="{FF2B5EF4-FFF2-40B4-BE49-F238E27FC236}">
              <a16:creationId xmlns:a16="http://schemas.microsoft.com/office/drawing/2014/main" id="{274573EA-E444-4976-85C4-A82AC2913A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0" name="正方形/長方形 499">
          <a:extLst>
            <a:ext uri="{FF2B5EF4-FFF2-40B4-BE49-F238E27FC236}">
              <a16:creationId xmlns:a16="http://schemas.microsoft.com/office/drawing/2014/main" id="{52B000A8-0719-4C3F-B312-865B5A79E1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1" name="正方形/長方形 500">
          <a:extLst>
            <a:ext uri="{FF2B5EF4-FFF2-40B4-BE49-F238E27FC236}">
              <a16:creationId xmlns:a16="http://schemas.microsoft.com/office/drawing/2014/main" id="{7E71440F-6C16-407B-A002-03480E1832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2" name="テキスト ボックス 501">
          <a:extLst>
            <a:ext uri="{FF2B5EF4-FFF2-40B4-BE49-F238E27FC236}">
              <a16:creationId xmlns:a16="http://schemas.microsoft.com/office/drawing/2014/main" id="{C6F419FD-F7BC-4E96-8D71-64E607210A6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3" name="直線コネクタ 502">
          <a:extLst>
            <a:ext uri="{FF2B5EF4-FFF2-40B4-BE49-F238E27FC236}">
              <a16:creationId xmlns:a16="http://schemas.microsoft.com/office/drawing/2014/main" id="{6A836A77-59BA-468A-8357-7DC2664BF3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17F32E39-5E3A-4E5A-81CE-9BA9A233AA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55095C6C-07DB-4C96-A2FB-427752F785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6" name="テキスト ボックス 505">
          <a:extLst>
            <a:ext uri="{FF2B5EF4-FFF2-40B4-BE49-F238E27FC236}">
              <a16:creationId xmlns:a16="http://schemas.microsoft.com/office/drawing/2014/main" id="{269124ED-962C-4403-AD49-EF29E85B5C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65EEEF5B-2460-45AD-8BD2-F7BBA1EE937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C10E3613-F152-4CCD-B6A0-7F7762A8840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28301658-6C6C-495F-B2BA-393A789946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EEE17441-DBE8-4883-84DD-E2723287C6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413AB72C-CEB1-411A-9624-AEF5BF57266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ED5D15B6-44E1-44CE-BF54-B3C2C60715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5636B7EF-A53A-4395-9B6D-52E50BD047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F0E5BD84-F549-4E25-9A98-F8DAA14EEE7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A7E0F6C7-1596-4980-BBF9-22200883627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6" name="テキスト ボックス 515">
          <a:extLst>
            <a:ext uri="{FF2B5EF4-FFF2-40B4-BE49-F238E27FC236}">
              <a16:creationId xmlns:a16="http://schemas.microsoft.com/office/drawing/2014/main" id="{84B7A79A-4308-44DC-A38D-90B205308F0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594A31F6-C826-43B3-AF96-50277415AC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庁舎】&#10;有形固定資産減価償却率グラフ枠">
          <a:extLst>
            <a:ext uri="{FF2B5EF4-FFF2-40B4-BE49-F238E27FC236}">
              <a16:creationId xmlns:a16="http://schemas.microsoft.com/office/drawing/2014/main" id="{87BDD155-DBD6-411E-A77E-886B6EA997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519" name="直線コネクタ 518">
          <a:extLst>
            <a:ext uri="{FF2B5EF4-FFF2-40B4-BE49-F238E27FC236}">
              <a16:creationId xmlns:a16="http://schemas.microsoft.com/office/drawing/2014/main" id="{6CF246FB-D1AC-4BE5-B2D7-A77BB01AEBA8}"/>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20" name="【庁舎】&#10;有形固定資産減価償却率最小値テキスト">
          <a:extLst>
            <a:ext uri="{FF2B5EF4-FFF2-40B4-BE49-F238E27FC236}">
              <a16:creationId xmlns:a16="http://schemas.microsoft.com/office/drawing/2014/main" id="{6B8EC3D1-09CB-488F-A620-B5C86A90AAFF}"/>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21" name="直線コネクタ 520">
          <a:extLst>
            <a:ext uri="{FF2B5EF4-FFF2-40B4-BE49-F238E27FC236}">
              <a16:creationId xmlns:a16="http://schemas.microsoft.com/office/drawing/2014/main" id="{1E0F4CF9-159C-4BA6-A76E-557798E03C55}"/>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22" name="【庁舎】&#10;有形固定資産減価償却率最大値テキスト">
          <a:extLst>
            <a:ext uri="{FF2B5EF4-FFF2-40B4-BE49-F238E27FC236}">
              <a16:creationId xmlns:a16="http://schemas.microsoft.com/office/drawing/2014/main" id="{4351BB59-C072-4CFE-83BD-3D3029D12D87}"/>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23" name="直線コネクタ 522">
          <a:extLst>
            <a:ext uri="{FF2B5EF4-FFF2-40B4-BE49-F238E27FC236}">
              <a16:creationId xmlns:a16="http://schemas.microsoft.com/office/drawing/2014/main" id="{2DF91B86-DE8A-4B0A-B3D3-C40CECFB252E}"/>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524" name="【庁舎】&#10;有形固定資産減価償却率平均値テキスト">
          <a:extLst>
            <a:ext uri="{FF2B5EF4-FFF2-40B4-BE49-F238E27FC236}">
              <a16:creationId xmlns:a16="http://schemas.microsoft.com/office/drawing/2014/main" id="{92140E60-A8BD-49F8-AD16-6A8FF717A4A7}"/>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25" name="フローチャート: 判断 524">
          <a:extLst>
            <a:ext uri="{FF2B5EF4-FFF2-40B4-BE49-F238E27FC236}">
              <a16:creationId xmlns:a16="http://schemas.microsoft.com/office/drawing/2014/main" id="{AFF7827C-1749-4638-9E97-96EB0EE9C51C}"/>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526" name="フローチャート: 判断 525">
          <a:extLst>
            <a:ext uri="{FF2B5EF4-FFF2-40B4-BE49-F238E27FC236}">
              <a16:creationId xmlns:a16="http://schemas.microsoft.com/office/drawing/2014/main" id="{CFA0AF1A-EF2C-4B34-826C-DEF2A5622327}"/>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527" name="フローチャート: 判断 526">
          <a:extLst>
            <a:ext uri="{FF2B5EF4-FFF2-40B4-BE49-F238E27FC236}">
              <a16:creationId xmlns:a16="http://schemas.microsoft.com/office/drawing/2014/main" id="{A657ADAB-67CD-4F41-9B01-CF345A61653E}"/>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528" name="フローチャート: 判断 527">
          <a:extLst>
            <a:ext uri="{FF2B5EF4-FFF2-40B4-BE49-F238E27FC236}">
              <a16:creationId xmlns:a16="http://schemas.microsoft.com/office/drawing/2014/main" id="{F500A673-1409-4F61-9243-82218C015048}"/>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529" name="フローチャート: 判断 528">
          <a:extLst>
            <a:ext uri="{FF2B5EF4-FFF2-40B4-BE49-F238E27FC236}">
              <a16:creationId xmlns:a16="http://schemas.microsoft.com/office/drawing/2014/main" id="{507A961D-9255-4EF8-8287-88EB65E52014}"/>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BC4A2A9D-234F-42F4-93E5-0C2ABC4816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2E8EA910-864F-492B-A346-434A7D4371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498BB0B7-AEEF-4A08-BE11-0D592B6A77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B22EEA65-895D-4C2E-9601-B1D42F50FC4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99026D6C-5980-42E6-9A58-81CB82F6EF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71120</xdr:rowOff>
    </xdr:from>
    <xdr:to>
      <xdr:col>85</xdr:col>
      <xdr:colOff>177800</xdr:colOff>
      <xdr:row>109</xdr:row>
      <xdr:rowOff>1270</xdr:rowOff>
    </xdr:to>
    <xdr:sp macro="" textlink="">
      <xdr:nvSpPr>
        <xdr:cNvPr id="535" name="楕円 534">
          <a:extLst>
            <a:ext uri="{FF2B5EF4-FFF2-40B4-BE49-F238E27FC236}">
              <a16:creationId xmlns:a16="http://schemas.microsoft.com/office/drawing/2014/main" id="{C9B688CA-173C-460A-A91F-49CFE5F57B89}"/>
            </a:ext>
          </a:extLst>
        </xdr:cNvPr>
        <xdr:cNvSpPr/>
      </xdr:nvSpPr>
      <xdr:spPr>
        <a:xfrm>
          <a:off x="16268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157497</xdr:rowOff>
    </xdr:from>
    <xdr:ext cx="405111" cy="259045"/>
    <xdr:sp macro="" textlink="">
      <xdr:nvSpPr>
        <xdr:cNvPr id="536" name="【庁舎】&#10;有形固定資産減価償却率該当値テキスト">
          <a:extLst>
            <a:ext uri="{FF2B5EF4-FFF2-40B4-BE49-F238E27FC236}">
              <a16:creationId xmlns:a16="http://schemas.microsoft.com/office/drawing/2014/main" id="{9EE6C3BB-B66E-4A5F-9D58-89F7221CA4D6}"/>
            </a:ext>
          </a:extLst>
        </xdr:cNvPr>
        <xdr:cNvSpPr txBox="1"/>
      </xdr:nvSpPr>
      <xdr:spPr>
        <a:xfrm>
          <a:off x="16357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537" name="楕円 536">
          <a:extLst>
            <a:ext uri="{FF2B5EF4-FFF2-40B4-BE49-F238E27FC236}">
              <a16:creationId xmlns:a16="http://schemas.microsoft.com/office/drawing/2014/main" id="{142383F8-DC89-47C5-AD75-1B315797A372}"/>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107224</xdr:rowOff>
    </xdr:from>
    <xdr:to>
      <xdr:col>85</xdr:col>
      <xdr:colOff>127000</xdr:colOff>
      <xdr:row>108</xdr:row>
      <xdr:rowOff>121920</xdr:rowOff>
    </xdr:to>
    <xdr:cxnSp macro="">
      <xdr:nvCxnSpPr>
        <xdr:cNvPr id="538" name="直線コネクタ 537">
          <a:extLst>
            <a:ext uri="{FF2B5EF4-FFF2-40B4-BE49-F238E27FC236}">
              <a16:creationId xmlns:a16="http://schemas.microsoft.com/office/drawing/2014/main" id="{7F72C7AA-8142-4221-996E-C9CA33D4EB67}"/>
            </a:ext>
          </a:extLst>
        </xdr:cNvPr>
        <xdr:cNvCxnSpPr/>
      </xdr:nvCxnSpPr>
      <xdr:spPr>
        <a:xfrm>
          <a:off x="15481300" y="1862382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43362</xdr:rowOff>
    </xdr:from>
    <xdr:to>
      <xdr:col>76</xdr:col>
      <xdr:colOff>165100</xdr:colOff>
      <xdr:row>108</xdr:row>
      <xdr:rowOff>144962</xdr:rowOff>
    </xdr:to>
    <xdr:sp macro="" textlink="">
      <xdr:nvSpPr>
        <xdr:cNvPr id="539" name="楕円 538">
          <a:extLst>
            <a:ext uri="{FF2B5EF4-FFF2-40B4-BE49-F238E27FC236}">
              <a16:creationId xmlns:a16="http://schemas.microsoft.com/office/drawing/2014/main" id="{EB6E706F-1478-4DD4-ADD5-68EFCFC0D555}"/>
            </a:ext>
          </a:extLst>
        </xdr:cNvPr>
        <xdr:cNvSpPr/>
      </xdr:nvSpPr>
      <xdr:spPr>
        <a:xfrm>
          <a:off x="14541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94162</xdr:rowOff>
    </xdr:from>
    <xdr:to>
      <xdr:col>81</xdr:col>
      <xdr:colOff>50800</xdr:colOff>
      <xdr:row>108</xdr:row>
      <xdr:rowOff>107224</xdr:rowOff>
    </xdr:to>
    <xdr:cxnSp macro="">
      <xdr:nvCxnSpPr>
        <xdr:cNvPr id="540" name="直線コネクタ 539">
          <a:extLst>
            <a:ext uri="{FF2B5EF4-FFF2-40B4-BE49-F238E27FC236}">
              <a16:creationId xmlns:a16="http://schemas.microsoft.com/office/drawing/2014/main" id="{25E14C47-F94D-446A-B13D-7B43C67568E5}"/>
            </a:ext>
          </a:extLst>
        </xdr:cNvPr>
        <xdr:cNvCxnSpPr/>
      </xdr:nvCxnSpPr>
      <xdr:spPr>
        <a:xfrm>
          <a:off x="14592300" y="186107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28666</xdr:rowOff>
    </xdr:from>
    <xdr:to>
      <xdr:col>72</xdr:col>
      <xdr:colOff>38100</xdr:colOff>
      <xdr:row>108</xdr:row>
      <xdr:rowOff>130266</xdr:rowOff>
    </xdr:to>
    <xdr:sp macro="" textlink="">
      <xdr:nvSpPr>
        <xdr:cNvPr id="541" name="楕円 540">
          <a:extLst>
            <a:ext uri="{FF2B5EF4-FFF2-40B4-BE49-F238E27FC236}">
              <a16:creationId xmlns:a16="http://schemas.microsoft.com/office/drawing/2014/main" id="{276F6A96-A4A5-48F1-ADA9-FDB505065946}"/>
            </a:ext>
          </a:extLst>
        </xdr:cNvPr>
        <xdr:cNvSpPr/>
      </xdr:nvSpPr>
      <xdr:spPr>
        <a:xfrm>
          <a:off x="1365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94162</xdr:rowOff>
    </xdr:to>
    <xdr:cxnSp macro="">
      <xdr:nvCxnSpPr>
        <xdr:cNvPr id="542" name="直線コネクタ 541">
          <a:extLst>
            <a:ext uri="{FF2B5EF4-FFF2-40B4-BE49-F238E27FC236}">
              <a16:creationId xmlns:a16="http://schemas.microsoft.com/office/drawing/2014/main" id="{48C540BE-4101-4336-AE5B-F78EBA6B9CD4}"/>
            </a:ext>
          </a:extLst>
        </xdr:cNvPr>
        <xdr:cNvCxnSpPr/>
      </xdr:nvCxnSpPr>
      <xdr:spPr>
        <a:xfrm>
          <a:off x="13703300" y="185960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xdr:rowOff>
    </xdr:from>
    <xdr:to>
      <xdr:col>67</xdr:col>
      <xdr:colOff>101600</xdr:colOff>
      <xdr:row>108</xdr:row>
      <xdr:rowOff>117202</xdr:rowOff>
    </xdr:to>
    <xdr:sp macro="" textlink="">
      <xdr:nvSpPr>
        <xdr:cNvPr id="543" name="楕円 542">
          <a:extLst>
            <a:ext uri="{FF2B5EF4-FFF2-40B4-BE49-F238E27FC236}">
              <a16:creationId xmlns:a16="http://schemas.microsoft.com/office/drawing/2014/main" id="{17ED4C78-83DC-4D26-938E-09968EF547A1}"/>
            </a:ext>
          </a:extLst>
        </xdr:cNvPr>
        <xdr:cNvSpPr/>
      </xdr:nvSpPr>
      <xdr:spPr>
        <a:xfrm>
          <a:off x="1276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66402</xdr:rowOff>
    </xdr:from>
    <xdr:to>
      <xdr:col>71</xdr:col>
      <xdr:colOff>177800</xdr:colOff>
      <xdr:row>108</xdr:row>
      <xdr:rowOff>79466</xdr:rowOff>
    </xdr:to>
    <xdr:cxnSp macro="">
      <xdr:nvCxnSpPr>
        <xdr:cNvPr id="544" name="直線コネクタ 543">
          <a:extLst>
            <a:ext uri="{FF2B5EF4-FFF2-40B4-BE49-F238E27FC236}">
              <a16:creationId xmlns:a16="http://schemas.microsoft.com/office/drawing/2014/main" id="{B7B70026-DE18-4CDE-A539-828D4E89C57F}"/>
            </a:ext>
          </a:extLst>
        </xdr:cNvPr>
        <xdr:cNvCxnSpPr/>
      </xdr:nvCxnSpPr>
      <xdr:spPr>
        <a:xfrm>
          <a:off x="12814300" y="185830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545" name="n_1aveValue【庁舎】&#10;有形固定資産減価償却率">
          <a:extLst>
            <a:ext uri="{FF2B5EF4-FFF2-40B4-BE49-F238E27FC236}">
              <a16:creationId xmlns:a16="http://schemas.microsoft.com/office/drawing/2014/main" id="{C286E01D-6412-4DEC-BCA8-D1A3A4ADB274}"/>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546" name="n_2aveValue【庁舎】&#10;有形固定資産減価償却率">
          <a:extLst>
            <a:ext uri="{FF2B5EF4-FFF2-40B4-BE49-F238E27FC236}">
              <a16:creationId xmlns:a16="http://schemas.microsoft.com/office/drawing/2014/main" id="{A56C1D45-BC74-4040-9E59-EE96BFA55C27}"/>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547" name="n_3aveValue【庁舎】&#10;有形固定資産減価償却率">
          <a:extLst>
            <a:ext uri="{FF2B5EF4-FFF2-40B4-BE49-F238E27FC236}">
              <a16:creationId xmlns:a16="http://schemas.microsoft.com/office/drawing/2014/main" id="{80EDDC45-74A2-44AE-864A-91D4AD36C33F}"/>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548" name="n_4aveValue【庁舎】&#10;有形固定資産減価償却率">
          <a:extLst>
            <a:ext uri="{FF2B5EF4-FFF2-40B4-BE49-F238E27FC236}">
              <a16:creationId xmlns:a16="http://schemas.microsoft.com/office/drawing/2014/main" id="{3E6A73A5-972B-4091-9685-F455FCD46A11}"/>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549" name="n_1mainValue【庁舎】&#10;有形固定資産減価償却率">
          <a:extLst>
            <a:ext uri="{FF2B5EF4-FFF2-40B4-BE49-F238E27FC236}">
              <a16:creationId xmlns:a16="http://schemas.microsoft.com/office/drawing/2014/main" id="{1F01CFEC-0A7D-46EB-81F2-033C41720F3A}"/>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136089</xdr:rowOff>
    </xdr:from>
    <xdr:ext cx="405111" cy="259045"/>
    <xdr:sp macro="" textlink="">
      <xdr:nvSpPr>
        <xdr:cNvPr id="550" name="n_2mainValue【庁舎】&#10;有形固定資産減価償却率">
          <a:extLst>
            <a:ext uri="{FF2B5EF4-FFF2-40B4-BE49-F238E27FC236}">
              <a16:creationId xmlns:a16="http://schemas.microsoft.com/office/drawing/2014/main" id="{366CBBAA-B297-44BE-A6BA-6D18BC6CE065}"/>
            </a:ext>
          </a:extLst>
        </xdr:cNvPr>
        <xdr:cNvSpPr txBox="1"/>
      </xdr:nvSpPr>
      <xdr:spPr>
        <a:xfrm>
          <a:off x="14389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121393</xdr:rowOff>
    </xdr:from>
    <xdr:ext cx="405111" cy="259045"/>
    <xdr:sp macro="" textlink="">
      <xdr:nvSpPr>
        <xdr:cNvPr id="551" name="n_3mainValue【庁舎】&#10;有形固定資産減価償却率">
          <a:extLst>
            <a:ext uri="{FF2B5EF4-FFF2-40B4-BE49-F238E27FC236}">
              <a16:creationId xmlns:a16="http://schemas.microsoft.com/office/drawing/2014/main" id="{FF105F95-513B-4025-A5AB-8141942B7AC2}"/>
            </a:ext>
          </a:extLst>
        </xdr:cNvPr>
        <xdr:cNvSpPr txBox="1"/>
      </xdr:nvSpPr>
      <xdr:spPr>
        <a:xfrm>
          <a:off x="13500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108329</xdr:rowOff>
    </xdr:from>
    <xdr:ext cx="405111" cy="259045"/>
    <xdr:sp macro="" textlink="">
      <xdr:nvSpPr>
        <xdr:cNvPr id="552" name="n_4mainValue【庁舎】&#10;有形固定資産減価償却率">
          <a:extLst>
            <a:ext uri="{FF2B5EF4-FFF2-40B4-BE49-F238E27FC236}">
              <a16:creationId xmlns:a16="http://schemas.microsoft.com/office/drawing/2014/main" id="{A645B8C4-A5A4-48DF-9263-4EC400CF2CE1}"/>
            </a:ext>
          </a:extLst>
        </xdr:cNvPr>
        <xdr:cNvSpPr txBox="1"/>
      </xdr:nvSpPr>
      <xdr:spPr>
        <a:xfrm>
          <a:off x="126117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4A9D0888-386F-4E19-B59C-66FCED26FF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7ED88C51-5EDE-4A92-A603-BF208A44F1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E7838FC6-E90F-480E-BE55-1A38D13E62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8963009A-C99C-4005-A3B2-8B9E9BDF15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5D553285-259A-46ED-AA0D-3D771F70BE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6E393D4F-E2BA-4080-94CA-B7611DD338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1C3DC3C4-1A11-48A0-A8EB-DB56A7020D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2363902F-9D76-42BD-9D93-BD7595D5EB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a:extLst>
            <a:ext uri="{FF2B5EF4-FFF2-40B4-BE49-F238E27FC236}">
              <a16:creationId xmlns:a16="http://schemas.microsoft.com/office/drawing/2014/main" id="{2F595890-B88B-4CDC-A442-95104EDE3B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a:extLst>
            <a:ext uri="{FF2B5EF4-FFF2-40B4-BE49-F238E27FC236}">
              <a16:creationId xmlns:a16="http://schemas.microsoft.com/office/drawing/2014/main" id="{449A0075-FA55-4217-B4C2-9FFE0FA02C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3" name="直線コネクタ 562">
          <a:extLst>
            <a:ext uri="{FF2B5EF4-FFF2-40B4-BE49-F238E27FC236}">
              <a16:creationId xmlns:a16="http://schemas.microsoft.com/office/drawing/2014/main" id="{B9548A7E-21C9-4A04-A885-650925DECF4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4" name="テキスト ボックス 563">
          <a:extLst>
            <a:ext uri="{FF2B5EF4-FFF2-40B4-BE49-F238E27FC236}">
              <a16:creationId xmlns:a16="http://schemas.microsoft.com/office/drawing/2014/main" id="{56CA76CF-B92E-4521-8067-50F67E7064B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5" name="直線コネクタ 564">
          <a:extLst>
            <a:ext uri="{FF2B5EF4-FFF2-40B4-BE49-F238E27FC236}">
              <a16:creationId xmlns:a16="http://schemas.microsoft.com/office/drawing/2014/main" id="{61A64FF1-38C6-482D-9439-E1F3499198F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6" name="テキスト ボックス 565">
          <a:extLst>
            <a:ext uri="{FF2B5EF4-FFF2-40B4-BE49-F238E27FC236}">
              <a16:creationId xmlns:a16="http://schemas.microsoft.com/office/drawing/2014/main" id="{ECC6B7ED-507F-4D22-96C1-3CD517A6616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7" name="直線コネクタ 566">
          <a:extLst>
            <a:ext uri="{FF2B5EF4-FFF2-40B4-BE49-F238E27FC236}">
              <a16:creationId xmlns:a16="http://schemas.microsoft.com/office/drawing/2014/main" id="{9945403B-E894-43D1-B8F9-4C77BC2CBB3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8" name="テキスト ボックス 567">
          <a:extLst>
            <a:ext uri="{FF2B5EF4-FFF2-40B4-BE49-F238E27FC236}">
              <a16:creationId xmlns:a16="http://schemas.microsoft.com/office/drawing/2014/main" id="{C0F14C81-43D6-4EB3-B82D-ADB681E5F4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9" name="直線コネクタ 568">
          <a:extLst>
            <a:ext uri="{FF2B5EF4-FFF2-40B4-BE49-F238E27FC236}">
              <a16:creationId xmlns:a16="http://schemas.microsoft.com/office/drawing/2014/main" id="{C0460E00-1223-4212-8B10-5BED8E5DB8D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0" name="テキスト ボックス 569">
          <a:extLst>
            <a:ext uri="{FF2B5EF4-FFF2-40B4-BE49-F238E27FC236}">
              <a16:creationId xmlns:a16="http://schemas.microsoft.com/office/drawing/2014/main" id="{B44895FD-68D9-4F50-A0EC-1EEB5908D3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1" name="直線コネクタ 570">
          <a:extLst>
            <a:ext uri="{FF2B5EF4-FFF2-40B4-BE49-F238E27FC236}">
              <a16:creationId xmlns:a16="http://schemas.microsoft.com/office/drawing/2014/main" id="{9272EA02-CE87-4E70-A5D6-5816B274B3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2" name="テキスト ボックス 571">
          <a:extLst>
            <a:ext uri="{FF2B5EF4-FFF2-40B4-BE49-F238E27FC236}">
              <a16:creationId xmlns:a16="http://schemas.microsoft.com/office/drawing/2014/main" id="{66332BF7-8062-455F-9A76-7ABC662B574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3" name="直線コネクタ 572">
          <a:extLst>
            <a:ext uri="{FF2B5EF4-FFF2-40B4-BE49-F238E27FC236}">
              <a16:creationId xmlns:a16="http://schemas.microsoft.com/office/drawing/2014/main" id="{4502DDE5-F803-4941-8F26-BA22C6C264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4" name="テキスト ボックス 573">
          <a:extLst>
            <a:ext uri="{FF2B5EF4-FFF2-40B4-BE49-F238E27FC236}">
              <a16:creationId xmlns:a16="http://schemas.microsoft.com/office/drawing/2014/main" id="{2908E22F-A654-4E6E-9D96-18B369BAAF9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a:extLst>
            <a:ext uri="{FF2B5EF4-FFF2-40B4-BE49-F238E27FC236}">
              <a16:creationId xmlns:a16="http://schemas.microsoft.com/office/drawing/2014/main" id="{8E3EBD17-BA41-4E26-8E78-01F632306C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a:extLst>
            <a:ext uri="{FF2B5EF4-FFF2-40B4-BE49-F238E27FC236}">
              <a16:creationId xmlns:a16="http://schemas.microsoft.com/office/drawing/2014/main" id="{A5332853-090F-4F57-B269-A41ACCEDC0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庁舎】&#10;一人当たり面積グラフ枠">
          <a:extLst>
            <a:ext uri="{FF2B5EF4-FFF2-40B4-BE49-F238E27FC236}">
              <a16:creationId xmlns:a16="http://schemas.microsoft.com/office/drawing/2014/main" id="{36478BE8-82E6-4D38-A9B3-5B22E29987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578" name="直線コネクタ 577">
          <a:extLst>
            <a:ext uri="{FF2B5EF4-FFF2-40B4-BE49-F238E27FC236}">
              <a16:creationId xmlns:a16="http://schemas.microsoft.com/office/drawing/2014/main" id="{F2517E79-BFF5-40FB-A940-B8DA25335EFF}"/>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579" name="【庁舎】&#10;一人当たり面積最小値テキスト">
          <a:extLst>
            <a:ext uri="{FF2B5EF4-FFF2-40B4-BE49-F238E27FC236}">
              <a16:creationId xmlns:a16="http://schemas.microsoft.com/office/drawing/2014/main" id="{46C2CA18-AC17-4D1C-B72C-B13EE101E566}"/>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580" name="直線コネクタ 579">
          <a:extLst>
            <a:ext uri="{FF2B5EF4-FFF2-40B4-BE49-F238E27FC236}">
              <a16:creationId xmlns:a16="http://schemas.microsoft.com/office/drawing/2014/main" id="{78E16B82-CAFE-446E-8544-F987D6FF539F}"/>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581" name="【庁舎】&#10;一人当たり面積最大値テキスト">
          <a:extLst>
            <a:ext uri="{FF2B5EF4-FFF2-40B4-BE49-F238E27FC236}">
              <a16:creationId xmlns:a16="http://schemas.microsoft.com/office/drawing/2014/main" id="{6B9EFD4C-664E-4293-B8A9-7305856048E1}"/>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582" name="直線コネクタ 581">
          <a:extLst>
            <a:ext uri="{FF2B5EF4-FFF2-40B4-BE49-F238E27FC236}">
              <a16:creationId xmlns:a16="http://schemas.microsoft.com/office/drawing/2014/main" id="{74543CAA-CDE4-437B-8226-75A7C6C88DFC}"/>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583" name="【庁舎】&#10;一人当たり面積平均値テキスト">
          <a:extLst>
            <a:ext uri="{FF2B5EF4-FFF2-40B4-BE49-F238E27FC236}">
              <a16:creationId xmlns:a16="http://schemas.microsoft.com/office/drawing/2014/main" id="{B8F0D589-8CA8-4315-BA7E-BD79A6996B62}"/>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584" name="フローチャート: 判断 583">
          <a:extLst>
            <a:ext uri="{FF2B5EF4-FFF2-40B4-BE49-F238E27FC236}">
              <a16:creationId xmlns:a16="http://schemas.microsoft.com/office/drawing/2014/main" id="{D27DC600-58A5-471C-A867-02D2A34AF21A}"/>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585" name="フローチャート: 判断 584">
          <a:extLst>
            <a:ext uri="{FF2B5EF4-FFF2-40B4-BE49-F238E27FC236}">
              <a16:creationId xmlns:a16="http://schemas.microsoft.com/office/drawing/2014/main" id="{BDC6B510-155C-4F9D-AEC1-7862FF7D956E}"/>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55880</xdr:rowOff>
    </xdr:from>
    <xdr:to>
      <xdr:col>107</xdr:col>
      <xdr:colOff>101600</xdr:colOff>
      <xdr:row>106</xdr:row>
      <xdr:rowOff>157480</xdr:rowOff>
    </xdr:to>
    <xdr:sp macro="" textlink="">
      <xdr:nvSpPr>
        <xdr:cNvPr id="586" name="フローチャート: 判断 585">
          <a:extLst>
            <a:ext uri="{FF2B5EF4-FFF2-40B4-BE49-F238E27FC236}">
              <a16:creationId xmlns:a16="http://schemas.microsoft.com/office/drawing/2014/main" id="{85650DFC-FC90-414F-8BD0-5D789E323F3D}"/>
            </a:ext>
          </a:extLst>
        </xdr:cNvPr>
        <xdr:cNvSpPr/>
      </xdr:nvSpPr>
      <xdr:spPr>
        <a:xfrm>
          <a:off x="20383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587" name="フローチャート: 判断 586">
          <a:extLst>
            <a:ext uri="{FF2B5EF4-FFF2-40B4-BE49-F238E27FC236}">
              <a16:creationId xmlns:a16="http://schemas.microsoft.com/office/drawing/2014/main" id="{97634C6F-2CE6-451C-A205-C583CB5D9D20}"/>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588" name="フローチャート: 判断 587">
          <a:extLst>
            <a:ext uri="{FF2B5EF4-FFF2-40B4-BE49-F238E27FC236}">
              <a16:creationId xmlns:a16="http://schemas.microsoft.com/office/drawing/2014/main" id="{2CA914D2-6DF8-4B36-88FC-B16E75BAED5D}"/>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7C288C43-A8FE-46C1-AA6B-904E19A7B12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135D878F-B2A2-4821-AA03-B68BBBF067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FE650C09-E79E-4FD4-9428-BC102F6B79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3A4093FB-DAAA-4C83-B25F-D8783933E3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4F131D74-4DA9-4E17-96E9-354B1C32D6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594" name="楕円 593">
          <a:extLst>
            <a:ext uri="{FF2B5EF4-FFF2-40B4-BE49-F238E27FC236}">
              <a16:creationId xmlns:a16="http://schemas.microsoft.com/office/drawing/2014/main" id="{AC437AB6-D5D0-4232-BFEE-19818F387990}"/>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743</xdr:rowOff>
    </xdr:from>
    <xdr:ext cx="469744" cy="259045"/>
    <xdr:sp macro="" textlink="">
      <xdr:nvSpPr>
        <xdr:cNvPr id="595" name="【庁舎】&#10;一人当たり面積該当値テキスト">
          <a:extLst>
            <a:ext uri="{FF2B5EF4-FFF2-40B4-BE49-F238E27FC236}">
              <a16:creationId xmlns:a16="http://schemas.microsoft.com/office/drawing/2014/main" id="{2BA861EA-E940-4783-B2AC-F8359E1CB04C}"/>
            </a:ext>
          </a:extLst>
        </xdr:cNvPr>
        <xdr:cNvSpPr txBox="1"/>
      </xdr:nvSpPr>
      <xdr:spPr>
        <a:xfrm>
          <a:off x="22199600" y="183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596" name="楕円 595">
          <a:extLst>
            <a:ext uri="{FF2B5EF4-FFF2-40B4-BE49-F238E27FC236}">
              <a16:creationId xmlns:a16="http://schemas.microsoft.com/office/drawing/2014/main" id="{9C6153D5-8E06-4C4F-8089-743B72D4B818}"/>
            </a:ext>
          </a:extLst>
        </xdr:cNvPr>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139881</xdr:rowOff>
    </xdr:to>
    <xdr:cxnSp macro="">
      <xdr:nvCxnSpPr>
        <xdr:cNvPr id="597" name="直線コネクタ 596">
          <a:extLst>
            <a:ext uri="{FF2B5EF4-FFF2-40B4-BE49-F238E27FC236}">
              <a16:creationId xmlns:a16="http://schemas.microsoft.com/office/drawing/2014/main" id="{2D2880E9-748B-4F03-AE36-1402EBFCB36E}"/>
            </a:ext>
          </a:extLst>
        </xdr:cNvPr>
        <xdr:cNvCxnSpPr/>
      </xdr:nvCxnSpPr>
      <xdr:spPr>
        <a:xfrm flipV="1">
          <a:off x="21323300" y="1848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84727</xdr:rowOff>
    </xdr:from>
    <xdr:to>
      <xdr:col>107</xdr:col>
      <xdr:colOff>101600</xdr:colOff>
      <xdr:row>108</xdr:row>
      <xdr:rowOff>14877</xdr:rowOff>
    </xdr:to>
    <xdr:sp macro="" textlink="">
      <xdr:nvSpPr>
        <xdr:cNvPr id="598" name="楕円 597">
          <a:extLst>
            <a:ext uri="{FF2B5EF4-FFF2-40B4-BE49-F238E27FC236}">
              <a16:creationId xmlns:a16="http://schemas.microsoft.com/office/drawing/2014/main" id="{A11EAECC-B11E-420C-877F-8448C950EB84}"/>
            </a:ext>
          </a:extLst>
        </xdr:cNvPr>
        <xdr:cNvSpPr/>
      </xdr:nvSpPr>
      <xdr:spPr>
        <a:xfrm>
          <a:off x="20383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135527</xdr:rowOff>
    </xdr:from>
    <xdr:to>
      <xdr:col>111</xdr:col>
      <xdr:colOff>177800</xdr:colOff>
      <xdr:row>107</xdr:row>
      <xdr:rowOff>139881</xdr:rowOff>
    </xdr:to>
    <xdr:cxnSp macro="">
      <xdr:nvCxnSpPr>
        <xdr:cNvPr id="599" name="直線コネクタ 598">
          <a:extLst>
            <a:ext uri="{FF2B5EF4-FFF2-40B4-BE49-F238E27FC236}">
              <a16:creationId xmlns:a16="http://schemas.microsoft.com/office/drawing/2014/main" id="{0EC2FD9A-9124-4624-BCD4-E8897496FB05}"/>
            </a:ext>
          </a:extLst>
        </xdr:cNvPr>
        <xdr:cNvCxnSpPr/>
      </xdr:nvCxnSpPr>
      <xdr:spPr>
        <a:xfrm>
          <a:off x="20434300" y="184806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600" name="楕円 599">
          <a:extLst>
            <a:ext uri="{FF2B5EF4-FFF2-40B4-BE49-F238E27FC236}">
              <a16:creationId xmlns:a16="http://schemas.microsoft.com/office/drawing/2014/main" id="{BE845AFD-2E22-4B38-8055-1D66B14F5FB9}"/>
            </a:ext>
          </a:extLst>
        </xdr:cNvPr>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135527</xdr:rowOff>
    </xdr:from>
    <xdr:to>
      <xdr:col>107</xdr:col>
      <xdr:colOff>50800</xdr:colOff>
      <xdr:row>107</xdr:row>
      <xdr:rowOff>136616</xdr:rowOff>
    </xdr:to>
    <xdr:cxnSp macro="">
      <xdr:nvCxnSpPr>
        <xdr:cNvPr id="601" name="直線コネクタ 600">
          <a:extLst>
            <a:ext uri="{FF2B5EF4-FFF2-40B4-BE49-F238E27FC236}">
              <a16:creationId xmlns:a16="http://schemas.microsoft.com/office/drawing/2014/main" id="{D4E2EE41-EDD8-4C28-B0DA-FF94E4E5D358}"/>
            </a:ext>
          </a:extLst>
        </xdr:cNvPr>
        <xdr:cNvCxnSpPr/>
      </xdr:nvCxnSpPr>
      <xdr:spPr>
        <a:xfrm flipV="1">
          <a:off x="19545300" y="184806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602" name="楕円 601">
          <a:extLst>
            <a:ext uri="{FF2B5EF4-FFF2-40B4-BE49-F238E27FC236}">
              <a16:creationId xmlns:a16="http://schemas.microsoft.com/office/drawing/2014/main" id="{37DD9806-457D-459A-92E7-1DF283F71C5B}"/>
            </a:ext>
          </a:extLst>
        </xdr:cNvPr>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139881</xdr:rowOff>
    </xdr:to>
    <xdr:cxnSp macro="">
      <xdr:nvCxnSpPr>
        <xdr:cNvPr id="603" name="直線コネクタ 602">
          <a:extLst>
            <a:ext uri="{FF2B5EF4-FFF2-40B4-BE49-F238E27FC236}">
              <a16:creationId xmlns:a16="http://schemas.microsoft.com/office/drawing/2014/main" id="{A8F6CC83-36CF-4B73-84DB-57D594415A70}"/>
            </a:ext>
          </a:extLst>
        </xdr:cNvPr>
        <xdr:cNvCxnSpPr/>
      </xdr:nvCxnSpPr>
      <xdr:spPr>
        <a:xfrm flipV="1">
          <a:off x="18656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604" name="n_1aveValue【庁舎】&#10;一人当たり面積">
          <a:extLst>
            <a:ext uri="{FF2B5EF4-FFF2-40B4-BE49-F238E27FC236}">
              <a16:creationId xmlns:a16="http://schemas.microsoft.com/office/drawing/2014/main" id="{C55026E7-6BFF-4C61-A910-ABA7389EDD15}"/>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2557</xdr:rowOff>
    </xdr:from>
    <xdr:ext cx="469744" cy="259045"/>
    <xdr:sp macro="" textlink="">
      <xdr:nvSpPr>
        <xdr:cNvPr id="605" name="n_2aveValue【庁舎】&#10;一人当たり面積">
          <a:extLst>
            <a:ext uri="{FF2B5EF4-FFF2-40B4-BE49-F238E27FC236}">
              <a16:creationId xmlns:a16="http://schemas.microsoft.com/office/drawing/2014/main" id="{0A3BA7C2-3391-4324-8CE3-09552A9688E4}"/>
            </a:ext>
          </a:extLst>
        </xdr:cNvPr>
        <xdr:cNvSpPr txBox="1"/>
      </xdr:nvSpPr>
      <xdr:spPr>
        <a:xfrm>
          <a:off x="20199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606" name="n_3aveValue【庁舎】&#10;一人当たり面積">
          <a:extLst>
            <a:ext uri="{FF2B5EF4-FFF2-40B4-BE49-F238E27FC236}">
              <a16:creationId xmlns:a16="http://schemas.microsoft.com/office/drawing/2014/main" id="{23F543D3-0767-44C4-89DC-C1E8AF5D106D}"/>
            </a:ext>
          </a:extLst>
        </xdr:cNvPr>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607" name="n_4aveValue【庁舎】&#10;一人当たり面積">
          <a:extLst>
            <a:ext uri="{FF2B5EF4-FFF2-40B4-BE49-F238E27FC236}">
              <a16:creationId xmlns:a16="http://schemas.microsoft.com/office/drawing/2014/main" id="{02750C96-B75D-4D8C-896A-5697D54215C5}"/>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608" name="n_1mainValue【庁舎】&#10;一人当たり面積">
          <a:extLst>
            <a:ext uri="{FF2B5EF4-FFF2-40B4-BE49-F238E27FC236}">
              <a16:creationId xmlns:a16="http://schemas.microsoft.com/office/drawing/2014/main" id="{259FD988-5FDA-4A7E-95EE-BAAA27D125F0}"/>
            </a:ext>
          </a:extLst>
        </xdr:cNvPr>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6004</xdr:rowOff>
    </xdr:from>
    <xdr:ext cx="469744" cy="259045"/>
    <xdr:sp macro="" textlink="">
      <xdr:nvSpPr>
        <xdr:cNvPr id="609" name="n_2mainValue【庁舎】&#10;一人当たり面積">
          <a:extLst>
            <a:ext uri="{FF2B5EF4-FFF2-40B4-BE49-F238E27FC236}">
              <a16:creationId xmlns:a16="http://schemas.microsoft.com/office/drawing/2014/main" id="{B3C13A10-C135-4A62-A91E-30B1B0691538}"/>
            </a:ext>
          </a:extLst>
        </xdr:cNvPr>
        <xdr:cNvSpPr txBox="1"/>
      </xdr:nvSpPr>
      <xdr:spPr>
        <a:xfrm>
          <a:off x="20199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610" name="n_3mainValue【庁舎】&#10;一人当たり面積">
          <a:extLst>
            <a:ext uri="{FF2B5EF4-FFF2-40B4-BE49-F238E27FC236}">
              <a16:creationId xmlns:a16="http://schemas.microsoft.com/office/drawing/2014/main" id="{489CAA73-3CEA-4789-ABDE-5E31EA7839F0}"/>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611" name="n_4mainValue【庁舎】&#10;一人当たり面積">
          <a:extLst>
            <a:ext uri="{FF2B5EF4-FFF2-40B4-BE49-F238E27FC236}">
              <a16:creationId xmlns:a16="http://schemas.microsoft.com/office/drawing/2014/main" id="{80E56F17-B60D-47E5-ADF9-454F7E1A356F}"/>
            </a:ext>
          </a:extLst>
        </xdr:cNvPr>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2" name="正方形/長方形 611">
          <a:extLst>
            <a:ext uri="{FF2B5EF4-FFF2-40B4-BE49-F238E27FC236}">
              <a16:creationId xmlns:a16="http://schemas.microsoft.com/office/drawing/2014/main" id="{BE0948A5-9225-4BF0-97C5-9E1F652917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3" name="正方形/長方形 612">
          <a:extLst>
            <a:ext uri="{FF2B5EF4-FFF2-40B4-BE49-F238E27FC236}">
              <a16:creationId xmlns:a16="http://schemas.microsoft.com/office/drawing/2014/main" id="{8A50E3AD-A3C4-4C84-AA23-26BAD7A4E6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4" name="テキスト ボックス 613">
          <a:extLst>
            <a:ext uri="{FF2B5EF4-FFF2-40B4-BE49-F238E27FC236}">
              <a16:creationId xmlns:a16="http://schemas.microsoft.com/office/drawing/2014/main" id="{333ECE71-2FEA-4DE0-9AE7-BDDDB9B07F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庁舎については、これまで二度の増築を行ってきたが、近年は耐震改修や大規模な整備を行っておらず、償却率は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％超と特に高くなっている。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年度中の新庁舎開庁を目指し建設中であり、中期的には大きく数値が変動する可能性がある。</a:t>
          </a:r>
        </a:p>
        <a:p>
          <a:r>
            <a:rPr kumimoji="1" lang="ja-JP" altLang="en-US" sz="1300">
              <a:latin typeface="ＭＳ Ｐゴシック" panose="020B0600070205080204" pitchFamily="50" charset="-128"/>
              <a:ea typeface="ＭＳ Ｐゴシック" panose="020B0600070205080204" pitchFamily="50" charset="-128"/>
            </a:rPr>
            <a:t>　比較的新しく、耐用年数が長い市民会館（波佐見町総合文化会館）や、令和元年度までに一通りの分団詰所の建替工事が完了する消防施設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分団</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倉庫等）については、現時点では低い償却率になっている。今後は、維持管理を行うに留まるため、償却率は増加していくこととなる。</a:t>
          </a:r>
        </a:p>
        <a:p>
          <a:r>
            <a:rPr kumimoji="1" lang="ja-JP" altLang="en-US" sz="1300">
              <a:latin typeface="ＭＳ Ｐゴシック" panose="020B0600070205080204" pitchFamily="50" charset="-128"/>
              <a:ea typeface="ＭＳ Ｐゴシック" panose="020B0600070205080204" pitchFamily="50" charset="-128"/>
            </a:rPr>
            <a:t>　いずれの施設も数は限られており、町としては重複、過剰はないものと判断しているが、総面積の圧縮を念頭に公共施設等総合管理計画・個別施設計画の見直しや適正量の検討を行っていく必要がある。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B23F750-EBE7-4212-BCE9-1B00027388B3}"/>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E25AEA4-5122-40F8-B5FD-B6FE4D42BE2F}"/>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8402529-DED5-4242-99FB-233F384EAA13}"/>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6BE1AAD-8C46-426E-BECC-9926BF1DF046}"/>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6326397-BF8F-4FE0-8AB7-CEA871ABFAC9}"/>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8B9CB42-6F41-45A3-B10E-B0AAAAC01AD3}"/>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951E975-C38E-4B07-8162-946A541ACE2D}"/>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923F681-5611-4A9B-8AED-7DF2B1A35A27}"/>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F6D305A-2FE7-4E01-AC59-D1246E914FC1}"/>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14489E2-0508-4794-B395-0480E06E0908}"/>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BD7801B-BD15-4BAC-83BB-5DED5878E8F9}"/>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F39026F-B0FD-4117-A7BA-0E22E025E2A5}"/>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01460D5-E282-476C-8AFD-E36FA99C17E4}"/>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5249AEE-6BE1-47CA-9A86-7F8E98AEFC81}"/>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D29491E-5AED-439F-BD5D-8514EC14B293}"/>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4C681EC-EA64-429A-B245-F9BC39BC0103}"/>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C74CECD-605E-49EA-BA33-A97F5A65809D}"/>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CF30DDD-6A09-4522-AB9D-69F05ABDD081}"/>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F9AD660-BAC8-483E-A511-FA387400DFF4}"/>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719BC09-5296-44F9-97A4-5EA44F1BEBFE}"/>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C797FEA-C9FB-40C7-8293-1569BD41D736}"/>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303F94E-5957-4C05-830D-BE47258661B8}"/>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65C486C-54A3-46F0-A218-1EF2896752F8}"/>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E14DBEE-E736-41D7-B975-5336A80BC05B}"/>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E7C671D-6E13-4410-B545-FB8205F14C2E}"/>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1713FE6-9B85-4EEA-9E53-03670AC5D1DF}"/>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2432EFE-B91F-4DAD-952C-DCA32268888D}"/>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843759B-5AC9-44CD-B48C-4FB19207DC6A}"/>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E3DD20B-604D-4318-91C7-FA3AD43777C4}"/>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895BA68-10CB-40B1-810F-8B2324B19F8A}"/>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2952FEA-19FA-4AC0-9C38-0BEBC4883685}"/>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40F76A5-A7FD-40E2-B088-27AFE5DB9039}"/>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907BD66-F3C3-4F7A-9A4F-F792CBC90525}"/>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0562DB3-2494-49B7-9202-83ADF25EC9B6}"/>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5044848-0C0E-4533-8343-5B7AA7C90874}"/>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EA47026-01B7-425E-9B3E-CAD8B1FB0A35}"/>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78C7254-01C1-42FD-9591-B71BAB53709A}"/>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052CD7F-09D7-4B9E-9E7A-539CDC97BAD8}"/>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2CFEE3F-EF54-420A-8CE9-3249D1719207}"/>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C4E2A09-7967-43A6-B69E-0B7DD06B9FDC}"/>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246FCAE-D873-4D94-9E14-593B98514BFA}"/>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B72D761-AFAD-46E1-BA9C-EF8004AED084}"/>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EF8CB01-F074-4BD4-B399-03AE07617718}"/>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91991EF-7D9D-4919-99B6-8D5DDBF4667B}"/>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DE754EA-1E3B-44C8-9EA5-36F83BE76F7A}"/>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635F998-F5BE-4542-98FC-06AD343279F2}"/>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4EF6ADF-1D21-41A7-923D-C0F4975099C5}"/>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指数の分子となる基準財政収入額については、たばこ税や自動車重量贈与税などの減があったものの、市町村民税や固定資産税の増、地方消費税交付金の算定方式の変更による増の影響が大きく、収入額全体では</a:t>
          </a:r>
          <a:r>
            <a:rPr kumimoji="1" lang="en-US" altLang="ja-JP" sz="1000" b="0" i="0" baseline="0">
              <a:solidFill>
                <a:schemeClr val="dk1"/>
              </a:solidFill>
              <a:effectLst/>
              <a:latin typeface="+mn-lt"/>
              <a:ea typeface="+mn-ea"/>
              <a:cs typeface="+mn-cs"/>
            </a:rPr>
            <a:t>40,393</a:t>
          </a:r>
          <a:r>
            <a:rPr kumimoji="1" lang="ja-JP" altLang="ja-JP" sz="1000" b="0" i="0" baseline="0">
              <a:solidFill>
                <a:schemeClr val="dk1"/>
              </a:solidFill>
              <a:effectLst/>
              <a:latin typeface="+mn-lt"/>
              <a:ea typeface="+mn-ea"/>
              <a:cs typeface="+mn-cs"/>
            </a:rPr>
            <a:t>千円の増となった。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分母となる基準財政需要額については、人口減少等特別対策事業費と包括算定経費の算定係数の増加や、地域デジタル社会再生推進費のマイナンバーカードの保有枚数率に応じた指標の新規算入による増加に伴い、需要額全体で</a:t>
          </a:r>
          <a:r>
            <a:rPr kumimoji="1" lang="en-US" altLang="ja-JP" sz="1000" b="0" i="0" baseline="0">
              <a:solidFill>
                <a:schemeClr val="dk1"/>
              </a:solidFill>
              <a:effectLst/>
              <a:latin typeface="+mn-lt"/>
              <a:ea typeface="+mn-ea"/>
              <a:cs typeface="+mn-cs"/>
            </a:rPr>
            <a:t>74,912</a:t>
          </a:r>
          <a:r>
            <a:rPr kumimoji="1" lang="ja-JP" altLang="ja-JP" sz="1000" b="0" i="0" baseline="0">
              <a:solidFill>
                <a:schemeClr val="dk1"/>
              </a:solidFill>
              <a:effectLst/>
              <a:latin typeface="+mn-lt"/>
              <a:ea typeface="+mn-ea"/>
              <a:cs typeface="+mn-cs"/>
            </a:rPr>
            <a:t>千円の増となった。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上記の結果、単年度の指数が</a:t>
          </a:r>
          <a:r>
            <a:rPr kumimoji="1" lang="en-US" altLang="ja-JP" sz="1000" b="0" i="0" baseline="0">
              <a:solidFill>
                <a:schemeClr val="dk1"/>
              </a:solidFill>
              <a:effectLst/>
              <a:latin typeface="+mn-lt"/>
              <a:ea typeface="+mn-ea"/>
              <a:cs typeface="+mn-cs"/>
            </a:rPr>
            <a:t>0.015</a:t>
          </a:r>
          <a:r>
            <a:rPr kumimoji="1" lang="ja-JP" altLang="ja-JP" sz="1000" b="0" i="0" baseline="0">
              <a:solidFill>
                <a:schemeClr val="dk1"/>
              </a:solidFill>
              <a:effectLst/>
              <a:latin typeface="+mn-lt"/>
              <a:ea typeface="+mn-ea"/>
              <a:cs typeface="+mn-cs"/>
            </a:rPr>
            <a:t>増となり、</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か年平均で求める今年度の指数は</a:t>
          </a:r>
          <a:r>
            <a:rPr kumimoji="1" lang="en-US" altLang="ja-JP" sz="1000" b="0" i="0" baseline="0">
              <a:solidFill>
                <a:schemeClr val="dk1"/>
              </a:solidFill>
              <a:effectLst/>
              <a:latin typeface="+mn-lt"/>
              <a:ea typeface="+mn-ea"/>
              <a:cs typeface="+mn-cs"/>
            </a:rPr>
            <a:t>0.40</a:t>
          </a:r>
          <a:r>
            <a:rPr kumimoji="1" lang="ja-JP" altLang="ja-JP" sz="1000" b="0" i="0" baseline="0">
              <a:solidFill>
                <a:schemeClr val="dk1"/>
              </a:solidFill>
              <a:effectLst/>
              <a:latin typeface="+mn-lt"/>
              <a:ea typeface="+mn-ea"/>
              <a:cs typeface="+mn-cs"/>
            </a:rPr>
            <a:t>となった。</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FFD549B-47D6-439F-ACF2-7AE2DCF2E30D}"/>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178D2102-BA08-428B-86D5-9D60E8AD6D77}"/>
            </a:ext>
          </a:extLst>
        </xdr:cNvPr>
        <xdr:cNvCxnSpPr/>
      </xdr:nvCxnSpPr>
      <xdr:spPr>
        <a:xfrm>
          <a:off x="704850"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B6664714-4726-4F72-AE8A-C6CC7702EF83}"/>
            </a:ext>
          </a:extLst>
        </xdr:cNvPr>
        <xdr:cNvSpPr txBox="1"/>
      </xdr:nvSpPr>
      <xdr:spPr>
        <a:xfrm>
          <a:off x="0"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BA71D429-D55B-45CA-8D2A-A2595AE792B2}"/>
            </a:ext>
          </a:extLst>
        </xdr:cNvPr>
        <xdr:cNvCxnSpPr/>
      </xdr:nvCxnSpPr>
      <xdr:spPr>
        <a:xfrm>
          <a:off x="704850"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E9982EA0-8EE6-45C2-BD8D-E7096E1976D5}"/>
            </a:ext>
          </a:extLst>
        </xdr:cNvPr>
        <xdr:cNvSpPr txBox="1"/>
      </xdr:nvSpPr>
      <xdr:spPr>
        <a:xfrm>
          <a:off x="0"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6447852-DBDA-47B6-A0D9-F0414848D24B}"/>
            </a:ext>
          </a:extLst>
        </xdr:cNvPr>
        <xdr:cNvCxnSpPr/>
      </xdr:nvCxnSpPr>
      <xdr:spPr>
        <a:xfrm>
          <a:off x="704850"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F8B808CE-BF29-4B74-9561-FC55155B1343}"/>
            </a:ext>
          </a:extLst>
        </xdr:cNvPr>
        <xdr:cNvSpPr txBox="1"/>
      </xdr:nvSpPr>
      <xdr:spPr>
        <a:xfrm>
          <a:off x="0"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8E89988D-15E4-4669-912F-CD8CA87F6EB5}"/>
            </a:ext>
          </a:extLst>
        </xdr:cNvPr>
        <xdr:cNvCxnSpPr/>
      </xdr:nvCxnSpPr>
      <xdr:spPr>
        <a:xfrm>
          <a:off x="704850"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E643EC90-E62C-4CE8-A442-A0694B61F425}"/>
            </a:ext>
          </a:extLst>
        </xdr:cNvPr>
        <xdr:cNvSpPr txBox="1"/>
      </xdr:nvSpPr>
      <xdr:spPr>
        <a:xfrm>
          <a:off x="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41C8811D-AE91-4C46-9E1F-643437D07A36}"/>
            </a:ext>
          </a:extLst>
        </xdr:cNvPr>
        <xdr:cNvCxnSpPr/>
      </xdr:nvCxnSpPr>
      <xdr:spPr>
        <a:xfrm>
          <a:off x="704850"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78AAAAE-2CE8-43A7-BF83-B50B1DFA0F5D}"/>
            </a:ext>
          </a:extLst>
        </xdr:cNvPr>
        <xdr:cNvSpPr txBox="1"/>
      </xdr:nvSpPr>
      <xdr:spPr>
        <a:xfrm>
          <a:off x="0"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2262862B-2DAB-42A3-8812-112044F238C8}"/>
            </a:ext>
          </a:extLst>
        </xdr:cNvPr>
        <xdr:cNvCxnSpPr/>
      </xdr:nvCxnSpPr>
      <xdr:spPr>
        <a:xfrm>
          <a:off x="704850"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039C01C-016A-45DC-8C5D-E22D8321AC27}"/>
            </a:ext>
          </a:extLst>
        </xdr:cNvPr>
        <xdr:cNvSpPr txBox="1"/>
      </xdr:nvSpPr>
      <xdr:spPr>
        <a:xfrm>
          <a:off x="0"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11DC3D4C-B7F3-4FDB-ACC9-5A81C6CF4032}"/>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4D078F2F-8A24-443A-93EF-B0299734FEEC}"/>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87DC6EB8-1C79-446F-8E34-38C18DAA1348}"/>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195690F4-4D42-4188-9DA0-BDE868EA164A}"/>
            </a:ext>
          </a:extLst>
        </xdr:cNvPr>
        <xdr:cNvCxnSpPr/>
      </xdr:nvCxnSpPr>
      <xdr:spPr>
        <a:xfrm flipV="1">
          <a:off x="4514850" y="5972477"/>
          <a:ext cx="0" cy="1225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E3B21FB-400C-4360-AB86-E49FE2107361}"/>
            </a:ext>
          </a:extLst>
        </xdr:cNvPr>
        <xdr:cNvSpPr txBox="1"/>
      </xdr:nvSpPr>
      <xdr:spPr>
        <a:xfrm>
          <a:off x="4581525" y="717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D1884440-F62B-40C2-8088-2C19F49B5F94}"/>
            </a:ext>
          </a:extLst>
        </xdr:cNvPr>
        <xdr:cNvCxnSpPr/>
      </xdr:nvCxnSpPr>
      <xdr:spPr>
        <a:xfrm>
          <a:off x="4429125" y="71978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DF251EF7-9909-401A-9CA5-2B815DFEF711}"/>
            </a:ext>
          </a:extLst>
        </xdr:cNvPr>
        <xdr:cNvSpPr txBox="1"/>
      </xdr:nvSpPr>
      <xdr:spPr>
        <a:xfrm>
          <a:off x="4581525" y="573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D0528F4F-72DF-4F1B-98A5-B454D51A231D}"/>
            </a:ext>
          </a:extLst>
        </xdr:cNvPr>
        <xdr:cNvCxnSpPr/>
      </xdr:nvCxnSpPr>
      <xdr:spPr>
        <a:xfrm>
          <a:off x="4429125" y="5972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14817</xdr:rowOff>
    </xdr:to>
    <xdr:cxnSp macro="">
      <xdr:nvCxnSpPr>
        <xdr:cNvPr id="70" name="直線コネクタ 69">
          <a:extLst>
            <a:ext uri="{FF2B5EF4-FFF2-40B4-BE49-F238E27FC236}">
              <a16:creationId xmlns:a16="http://schemas.microsoft.com/office/drawing/2014/main" id="{37395890-18F3-4E2C-9E4F-82FE71BF62D8}"/>
            </a:ext>
          </a:extLst>
        </xdr:cNvPr>
        <xdr:cNvCxnSpPr/>
      </xdr:nvCxnSpPr>
      <xdr:spPr>
        <a:xfrm>
          <a:off x="3752850" y="6969276"/>
          <a:ext cx="762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5CF65F9E-FF58-4677-8A4F-9D9EEA513D07}"/>
            </a:ext>
          </a:extLst>
        </xdr:cNvPr>
        <xdr:cNvSpPr txBox="1"/>
      </xdr:nvSpPr>
      <xdr:spPr>
        <a:xfrm>
          <a:off x="4581525" y="6759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3A83E5DA-4A45-41D5-BF20-CCC648F68238}"/>
            </a:ext>
          </a:extLst>
        </xdr:cNvPr>
        <xdr:cNvSpPr/>
      </xdr:nvSpPr>
      <xdr:spPr>
        <a:xfrm>
          <a:off x="4467225" y="69050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3326</xdr:rowOff>
    </xdr:to>
    <xdr:cxnSp macro="">
      <xdr:nvCxnSpPr>
        <xdr:cNvPr id="73" name="直線コネクタ 72">
          <a:extLst>
            <a:ext uri="{FF2B5EF4-FFF2-40B4-BE49-F238E27FC236}">
              <a16:creationId xmlns:a16="http://schemas.microsoft.com/office/drawing/2014/main" id="{1AC9FC72-23D8-4950-B955-CA0A43FF375A}"/>
            </a:ext>
          </a:extLst>
        </xdr:cNvPr>
        <xdr:cNvCxnSpPr/>
      </xdr:nvCxnSpPr>
      <xdr:spPr>
        <a:xfrm>
          <a:off x="2943225" y="6960960"/>
          <a:ext cx="809625" cy="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E114C018-089B-4F18-AF18-D2A1A7AF7E76}"/>
            </a:ext>
          </a:extLst>
        </xdr:cNvPr>
        <xdr:cNvSpPr/>
      </xdr:nvSpPr>
      <xdr:spPr>
        <a:xfrm>
          <a:off x="3705225" y="6887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2231E046-6989-46AC-88BB-F815A19796F8}"/>
            </a:ext>
          </a:extLst>
        </xdr:cNvPr>
        <xdr:cNvSpPr txBox="1"/>
      </xdr:nvSpPr>
      <xdr:spPr>
        <a:xfrm>
          <a:off x="3409950" y="666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151795</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id="{6908968E-ED86-4345-A067-6C6A1236B18B}"/>
            </a:ext>
          </a:extLst>
        </xdr:cNvPr>
        <xdr:cNvCxnSpPr/>
      </xdr:nvCxnSpPr>
      <xdr:spPr>
        <a:xfrm>
          <a:off x="2124075" y="6952645"/>
          <a:ext cx="819150" cy="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7" name="フローチャート: 判断 76">
          <a:extLst>
            <a:ext uri="{FF2B5EF4-FFF2-40B4-BE49-F238E27FC236}">
              <a16:creationId xmlns:a16="http://schemas.microsoft.com/office/drawing/2014/main" id="{358E74DF-6F69-43C8-B6CA-98FFFB2A63FB}"/>
            </a:ext>
          </a:extLst>
        </xdr:cNvPr>
        <xdr:cNvSpPr/>
      </xdr:nvSpPr>
      <xdr:spPr>
        <a:xfrm>
          <a:off x="2886075" y="6878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8" name="テキスト ボックス 77">
          <a:extLst>
            <a:ext uri="{FF2B5EF4-FFF2-40B4-BE49-F238E27FC236}">
              <a16:creationId xmlns:a16="http://schemas.microsoft.com/office/drawing/2014/main" id="{97821F92-DC01-45B1-B2F7-8C8C0A450738}"/>
            </a:ext>
          </a:extLst>
        </xdr:cNvPr>
        <xdr:cNvSpPr txBox="1"/>
      </xdr:nvSpPr>
      <xdr:spPr>
        <a:xfrm>
          <a:off x="2600325" y="665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151795</xdr:rowOff>
    </xdr:to>
    <xdr:cxnSp macro="">
      <xdr:nvCxnSpPr>
        <xdr:cNvPr id="79" name="直線コネクタ 78">
          <a:extLst>
            <a:ext uri="{FF2B5EF4-FFF2-40B4-BE49-F238E27FC236}">
              <a16:creationId xmlns:a16="http://schemas.microsoft.com/office/drawing/2014/main" id="{BE742201-029E-4BF3-8F20-9A320BBCE464}"/>
            </a:ext>
          </a:extLst>
        </xdr:cNvPr>
        <xdr:cNvCxnSpPr/>
      </xdr:nvCxnSpPr>
      <xdr:spPr>
        <a:xfrm>
          <a:off x="1333500" y="69526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305DA472-04AF-436E-BE5E-573280AD9490}"/>
            </a:ext>
          </a:extLst>
        </xdr:cNvPr>
        <xdr:cNvSpPr/>
      </xdr:nvSpPr>
      <xdr:spPr>
        <a:xfrm>
          <a:off x="2095500" y="68475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21974B4C-AC9D-42F8-A85F-F21F3B4DF884}"/>
            </a:ext>
          </a:extLst>
        </xdr:cNvPr>
        <xdr:cNvSpPr txBox="1"/>
      </xdr:nvSpPr>
      <xdr:spPr>
        <a:xfrm>
          <a:off x="1781175" y="663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5BB9F50D-A418-4E41-8E8E-4AB8302EAEC3}"/>
            </a:ext>
          </a:extLst>
        </xdr:cNvPr>
        <xdr:cNvSpPr/>
      </xdr:nvSpPr>
      <xdr:spPr>
        <a:xfrm>
          <a:off x="1285875" y="685588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E994ACDA-7C84-4844-B9FE-6EA1E93CE4AE}"/>
            </a:ext>
          </a:extLst>
        </xdr:cNvPr>
        <xdr:cNvSpPr txBox="1"/>
      </xdr:nvSpPr>
      <xdr:spPr>
        <a:xfrm>
          <a:off x="971550" y="664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92BFF83-9A85-422E-A36C-CC44B35EA497}"/>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23E5788-FB1E-45CF-A47E-70CF9F92158A}"/>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A7E35D2-2FA3-46C0-B807-93360047236D}"/>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793C031-7C3E-4554-B214-D1E5E458863C}"/>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0454DD5-301E-4776-90D1-A4E24DF9E4E5}"/>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9" name="楕円 88">
          <a:extLst>
            <a:ext uri="{FF2B5EF4-FFF2-40B4-BE49-F238E27FC236}">
              <a16:creationId xmlns:a16="http://schemas.microsoft.com/office/drawing/2014/main" id="{480CBDF0-55FE-4616-8E19-30AC51EBC49D}"/>
            </a:ext>
          </a:extLst>
        </xdr:cNvPr>
        <xdr:cNvSpPr/>
      </xdr:nvSpPr>
      <xdr:spPr>
        <a:xfrm>
          <a:off x="4467225" y="69363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90" name="財政力該当値テキスト">
          <a:extLst>
            <a:ext uri="{FF2B5EF4-FFF2-40B4-BE49-F238E27FC236}">
              <a16:creationId xmlns:a16="http://schemas.microsoft.com/office/drawing/2014/main" id="{0772A270-3F3C-4D46-B117-3B06F119D104}"/>
            </a:ext>
          </a:extLst>
        </xdr:cNvPr>
        <xdr:cNvSpPr txBox="1"/>
      </xdr:nvSpPr>
      <xdr:spPr>
        <a:xfrm>
          <a:off x="4581525" y="69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id="{2A07C603-8E63-4A61-B8E4-F63DAD8288F0}"/>
            </a:ext>
          </a:extLst>
        </xdr:cNvPr>
        <xdr:cNvSpPr/>
      </xdr:nvSpPr>
      <xdr:spPr>
        <a:xfrm>
          <a:off x="3705225" y="69216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92" name="テキスト ボックス 91">
          <a:extLst>
            <a:ext uri="{FF2B5EF4-FFF2-40B4-BE49-F238E27FC236}">
              <a16:creationId xmlns:a16="http://schemas.microsoft.com/office/drawing/2014/main" id="{51A2A3B5-3E14-4AB8-8DDD-108D3124AC63}"/>
            </a:ext>
          </a:extLst>
        </xdr:cNvPr>
        <xdr:cNvSpPr txBox="1"/>
      </xdr:nvSpPr>
      <xdr:spPr>
        <a:xfrm>
          <a:off x="3409950" y="7001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id="{47573177-18DB-4BB2-9B17-6C5FE560340A}"/>
            </a:ext>
          </a:extLst>
        </xdr:cNvPr>
        <xdr:cNvSpPr/>
      </xdr:nvSpPr>
      <xdr:spPr>
        <a:xfrm>
          <a:off x="2886075" y="69133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a:extLst>
            <a:ext uri="{FF2B5EF4-FFF2-40B4-BE49-F238E27FC236}">
              <a16:creationId xmlns:a16="http://schemas.microsoft.com/office/drawing/2014/main" id="{C2A99664-59F4-444E-91C3-44A3FC240A51}"/>
            </a:ext>
          </a:extLst>
        </xdr:cNvPr>
        <xdr:cNvSpPr txBox="1"/>
      </xdr:nvSpPr>
      <xdr:spPr>
        <a:xfrm>
          <a:off x="2600325"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100995</xdr:rowOff>
    </xdr:from>
    <xdr:to>
      <xdr:col>11</xdr:col>
      <xdr:colOff>82550</xdr:colOff>
      <xdr:row>43</xdr:row>
      <xdr:rowOff>31145</xdr:rowOff>
    </xdr:to>
    <xdr:sp macro="" textlink="">
      <xdr:nvSpPr>
        <xdr:cNvPr id="95" name="楕円 94">
          <a:extLst>
            <a:ext uri="{FF2B5EF4-FFF2-40B4-BE49-F238E27FC236}">
              <a16:creationId xmlns:a16="http://schemas.microsoft.com/office/drawing/2014/main" id="{567F6BF1-2121-4BBD-B42F-9F6B643A37CA}"/>
            </a:ext>
          </a:extLst>
        </xdr:cNvPr>
        <xdr:cNvSpPr/>
      </xdr:nvSpPr>
      <xdr:spPr>
        <a:xfrm>
          <a:off x="2095500" y="69050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15922</xdr:rowOff>
    </xdr:from>
    <xdr:ext cx="762000" cy="259045"/>
    <xdr:sp macro="" textlink="">
      <xdr:nvSpPr>
        <xdr:cNvPr id="96" name="テキスト ボックス 95">
          <a:extLst>
            <a:ext uri="{FF2B5EF4-FFF2-40B4-BE49-F238E27FC236}">
              <a16:creationId xmlns:a16="http://schemas.microsoft.com/office/drawing/2014/main" id="{7CD5EF96-E191-4223-ADB3-F135A639E2A6}"/>
            </a:ext>
          </a:extLst>
        </xdr:cNvPr>
        <xdr:cNvSpPr txBox="1"/>
      </xdr:nvSpPr>
      <xdr:spPr>
        <a:xfrm>
          <a:off x="1781175" y="69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F3DB6F32-A28A-4B2A-BE86-0926F87A2B52}"/>
            </a:ext>
          </a:extLst>
        </xdr:cNvPr>
        <xdr:cNvSpPr/>
      </xdr:nvSpPr>
      <xdr:spPr>
        <a:xfrm>
          <a:off x="1285875" y="690502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A2B8AAC7-900E-4D2A-AE41-D292F7787321}"/>
            </a:ext>
          </a:extLst>
        </xdr:cNvPr>
        <xdr:cNvSpPr txBox="1"/>
      </xdr:nvSpPr>
      <xdr:spPr>
        <a:xfrm>
          <a:off x="971550" y="69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D740324-7CD0-46D2-9E82-DB5E25FEF6E4}"/>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86A900BC-B97A-4D04-B305-A855A20653D2}"/>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E1241D1B-C391-408C-9D2D-FDD778D0213D}"/>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4B25D289-25FD-47FD-AC28-FC27AC53AB2E}"/>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4B4F9A3-F50F-4C43-BED3-181481D02D95}"/>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4296E63B-3DF4-40FA-9255-EF280C7F9DD9}"/>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6026ECC9-05E6-4B75-A952-E73B8486DC64}"/>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8D4717EF-E65B-4F88-A9C1-B416B96D3504}"/>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449BDC97-BA47-4219-89EA-06395A838F9D}"/>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1D0D0F49-B5AE-485C-9A61-F5B28AF3938F}"/>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BB3BCE2B-79D6-4B19-B639-C33EEA23AE13}"/>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9948BD4C-3A7C-4606-B89F-C4F72BA9FE51}"/>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CC8DBD9E-B063-4730-8B61-48AB0C0160F6}"/>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類似団体より弾力性があり（</a:t>
          </a:r>
          <a:r>
            <a:rPr kumimoji="1" lang="en-US" altLang="ja-JP" sz="1050" b="0" i="0" baseline="0">
              <a:solidFill>
                <a:schemeClr val="dk1"/>
              </a:solidFill>
              <a:effectLst/>
              <a:latin typeface="+mn-lt"/>
              <a:ea typeface="+mn-ea"/>
              <a:cs typeface="+mn-cs"/>
            </a:rPr>
            <a:t>3.3</a:t>
          </a:r>
          <a:r>
            <a:rPr kumimoji="1" lang="ja-JP" altLang="ja-JP" sz="1050" b="0" i="0" baseline="0">
              <a:solidFill>
                <a:schemeClr val="dk1"/>
              </a:solidFill>
              <a:effectLst/>
              <a:latin typeface="+mn-lt"/>
              <a:ea typeface="+mn-ea"/>
              <a:cs typeface="+mn-cs"/>
            </a:rPr>
            <a:t>ポイント）、前年度と比べて</a:t>
          </a:r>
          <a:r>
            <a:rPr kumimoji="1" lang="en-US" altLang="ja-JP" sz="1050" b="0" i="0" baseline="0">
              <a:solidFill>
                <a:schemeClr val="dk1"/>
              </a:solidFill>
              <a:effectLst/>
              <a:latin typeface="+mn-lt"/>
              <a:ea typeface="+mn-ea"/>
              <a:cs typeface="+mn-cs"/>
            </a:rPr>
            <a:t>5.7</a:t>
          </a:r>
          <a:r>
            <a:rPr kumimoji="1" lang="ja-JP" altLang="ja-JP" sz="1050" b="0" i="0" baseline="0">
              <a:solidFill>
                <a:schemeClr val="dk1"/>
              </a:solidFill>
              <a:effectLst/>
              <a:latin typeface="+mn-lt"/>
              <a:ea typeface="+mn-ea"/>
              <a:cs typeface="+mn-cs"/>
            </a:rPr>
            <a:t>ポイント悪化した。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分母となる歳入の経常的一般財源については、地方税が増となったものの普通交付税の減の影響が大きく、全体で</a:t>
          </a:r>
          <a:r>
            <a:rPr kumimoji="1" lang="en-US" altLang="ja-JP" sz="1050" b="0" i="0" baseline="0">
              <a:solidFill>
                <a:schemeClr val="dk1"/>
              </a:solidFill>
              <a:effectLst/>
              <a:latin typeface="+mn-lt"/>
              <a:ea typeface="+mn-ea"/>
              <a:cs typeface="+mn-cs"/>
            </a:rPr>
            <a:t>21,589</a:t>
          </a:r>
          <a:r>
            <a:rPr kumimoji="1" lang="ja-JP" altLang="ja-JP" sz="1050" b="0" i="0" baseline="0">
              <a:solidFill>
                <a:schemeClr val="dk1"/>
              </a:solidFill>
              <a:effectLst/>
              <a:latin typeface="+mn-lt"/>
              <a:ea typeface="+mn-ea"/>
              <a:cs typeface="+mn-cs"/>
            </a:rPr>
            <a:t>千円の減となり、分子となる歳出は、人件費や扶助費が減になったものの、物件費や補助費、繰出金といったその他の経費の増加の影響が大きく、前年度から</a:t>
          </a:r>
          <a:r>
            <a:rPr kumimoji="1" lang="en-US" altLang="ja-JP" sz="1050" b="0" i="0" baseline="0">
              <a:solidFill>
                <a:schemeClr val="dk1"/>
              </a:solidFill>
              <a:effectLst/>
              <a:latin typeface="+mn-lt"/>
              <a:ea typeface="+mn-ea"/>
              <a:cs typeface="+mn-cs"/>
            </a:rPr>
            <a:t>99,144</a:t>
          </a:r>
          <a:r>
            <a:rPr kumimoji="1" lang="ja-JP" altLang="ja-JP" sz="1050" b="0" i="0" baseline="0">
              <a:solidFill>
                <a:schemeClr val="dk1"/>
              </a:solidFill>
              <a:effectLst/>
              <a:latin typeface="+mn-lt"/>
              <a:ea typeface="+mn-ea"/>
              <a:cs typeface="+mn-cs"/>
            </a:rPr>
            <a:t>千円の増となった。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上記の結果、歳入の減少と歳出の増加割合が大きいことが比率悪化の要因となっている。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4A790647-157A-4322-9157-4BEF8183BC5C}"/>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195C4CC4-62A9-43EE-AE90-33BDDA8824A1}"/>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86A16E9-4278-410F-A697-1E0650741FFD}"/>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D1BE28AE-03F4-42EE-BE47-220B7A06D830}"/>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3EB4BC12-C154-4536-9416-76E560D1AEFA}"/>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3CEC6ABD-7685-4C1A-A710-BA770D07CBA9}"/>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5A99D387-9702-4F20-A91E-0593A4AE2B64}"/>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A0533763-1563-45D3-B8A9-09CA329F7912}"/>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75E083F5-F351-4E04-9EE8-547D3925C8C0}"/>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B92D34C4-A7AB-491E-A9D8-8A2C0BCFB682}"/>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2F6C1832-BCAF-40EB-B0ED-1B8059702177}"/>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67071CC1-14AA-4860-9475-696876A3F31B}"/>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A1265B71-BAED-4799-A357-19A090F3AA18}"/>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8D025E3F-1070-4FEC-9DA6-77827B71D991}"/>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32484C0E-B1C6-446D-8FA2-3B0DC73BC422}"/>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9051B493-D82C-476E-AEB6-B4C3B3B12D78}"/>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C0C3575C-66CE-40EE-B082-004AF3FDFF25}"/>
            </a:ext>
          </a:extLst>
        </xdr:cNvPr>
        <xdr:cNvCxnSpPr/>
      </xdr:nvCxnSpPr>
      <xdr:spPr>
        <a:xfrm flipV="1">
          <a:off x="4514850" y="9553363"/>
          <a:ext cx="0" cy="1398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379C21CD-0D90-4495-9BFE-D9DF7C25BFDF}"/>
            </a:ext>
          </a:extLst>
        </xdr:cNvPr>
        <xdr:cNvSpPr txBox="1"/>
      </xdr:nvSpPr>
      <xdr:spPr>
        <a:xfrm>
          <a:off x="4581525" y="1091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752C3AE0-BE1B-47C2-9A20-5BE268D73A52}"/>
            </a:ext>
          </a:extLst>
        </xdr:cNvPr>
        <xdr:cNvCxnSpPr/>
      </xdr:nvCxnSpPr>
      <xdr:spPr>
        <a:xfrm>
          <a:off x="4429125" y="109522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491234AC-010B-465B-89D0-0E5CA2141589}"/>
            </a:ext>
          </a:extLst>
        </xdr:cNvPr>
        <xdr:cNvSpPr txBox="1"/>
      </xdr:nvSpPr>
      <xdr:spPr>
        <a:xfrm>
          <a:off x="4581525" y="931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22161FE7-5BA5-4D58-9D17-40306D28E418}"/>
            </a:ext>
          </a:extLst>
        </xdr:cNvPr>
        <xdr:cNvCxnSpPr/>
      </xdr:nvCxnSpPr>
      <xdr:spPr>
        <a:xfrm>
          <a:off x="4429125" y="95533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63</xdr:row>
      <xdr:rowOff>162560</xdr:rowOff>
    </xdr:to>
    <xdr:cxnSp macro="">
      <xdr:nvCxnSpPr>
        <xdr:cNvPr id="133" name="直線コネクタ 132">
          <a:extLst>
            <a:ext uri="{FF2B5EF4-FFF2-40B4-BE49-F238E27FC236}">
              <a16:creationId xmlns:a16="http://schemas.microsoft.com/office/drawing/2014/main" id="{328324E3-3841-48F5-B2CC-5F3D49860F94}"/>
            </a:ext>
          </a:extLst>
        </xdr:cNvPr>
        <xdr:cNvCxnSpPr/>
      </xdr:nvCxnSpPr>
      <xdr:spPr>
        <a:xfrm>
          <a:off x="3752850" y="10140950"/>
          <a:ext cx="762000" cy="2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C974B520-2830-4223-B233-EC6ED9043BA1}"/>
            </a:ext>
          </a:extLst>
        </xdr:cNvPr>
        <xdr:cNvSpPr txBox="1"/>
      </xdr:nvSpPr>
      <xdr:spPr>
        <a:xfrm>
          <a:off x="4581525" y="1041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CA57AE0D-50ED-4081-8C4A-F1C12EF98E8C}"/>
            </a:ext>
          </a:extLst>
        </xdr:cNvPr>
        <xdr:cNvSpPr/>
      </xdr:nvSpPr>
      <xdr:spPr>
        <a:xfrm>
          <a:off x="4467225" y="10436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104775</xdr:rowOff>
    </xdr:from>
    <xdr:to>
      <xdr:col>19</xdr:col>
      <xdr:colOff>133350</xdr:colOff>
      <xdr:row>63</xdr:row>
      <xdr:rowOff>78105</xdr:rowOff>
    </xdr:to>
    <xdr:cxnSp macro="">
      <xdr:nvCxnSpPr>
        <xdr:cNvPr id="136" name="直線コネクタ 135">
          <a:extLst>
            <a:ext uri="{FF2B5EF4-FFF2-40B4-BE49-F238E27FC236}">
              <a16:creationId xmlns:a16="http://schemas.microsoft.com/office/drawing/2014/main" id="{258BF22C-8216-4212-B23A-17FAAEA8F48F}"/>
            </a:ext>
          </a:extLst>
        </xdr:cNvPr>
        <xdr:cNvCxnSpPr/>
      </xdr:nvCxnSpPr>
      <xdr:spPr>
        <a:xfrm flipV="1">
          <a:off x="2943225" y="10140950"/>
          <a:ext cx="809625"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AAC871DE-6001-4B3F-8EE0-F329539AFC2B}"/>
            </a:ext>
          </a:extLst>
        </xdr:cNvPr>
        <xdr:cNvSpPr/>
      </xdr:nvSpPr>
      <xdr:spPr>
        <a:xfrm>
          <a:off x="3705225" y="103170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5A0E598C-5514-4A6E-8A67-F17D146D98EB}"/>
            </a:ext>
          </a:extLst>
        </xdr:cNvPr>
        <xdr:cNvSpPr txBox="1"/>
      </xdr:nvSpPr>
      <xdr:spPr>
        <a:xfrm>
          <a:off x="3409950" y="103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31327</xdr:rowOff>
    </xdr:to>
    <xdr:cxnSp macro="">
      <xdr:nvCxnSpPr>
        <xdr:cNvPr id="139" name="直線コネクタ 138">
          <a:extLst>
            <a:ext uri="{FF2B5EF4-FFF2-40B4-BE49-F238E27FC236}">
              <a16:creationId xmlns:a16="http://schemas.microsoft.com/office/drawing/2014/main" id="{225F24BD-F829-4C3E-A64E-524FA8911E67}"/>
            </a:ext>
          </a:extLst>
        </xdr:cNvPr>
        <xdr:cNvCxnSpPr/>
      </xdr:nvCxnSpPr>
      <xdr:spPr>
        <a:xfrm flipV="1">
          <a:off x="2124075" y="10279380"/>
          <a:ext cx="819150" cy="1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40" name="フローチャート: 判断 139">
          <a:extLst>
            <a:ext uri="{FF2B5EF4-FFF2-40B4-BE49-F238E27FC236}">
              <a16:creationId xmlns:a16="http://schemas.microsoft.com/office/drawing/2014/main" id="{8F9252FA-0A3F-4855-82EF-C992BFE6D517}"/>
            </a:ext>
          </a:extLst>
        </xdr:cNvPr>
        <xdr:cNvSpPr/>
      </xdr:nvSpPr>
      <xdr:spPr>
        <a:xfrm>
          <a:off x="2886075" y="1045146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1" name="テキスト ボックス 140">
          <a:extLst>
            <a:ext uri="{FF2B5EF4-FFF2-40B4-BE49-F238E27FC236}">
              <a16:creationId xmlns:a16="http://schemas.microsoft.com/office/drawing/2014/main" id="{2CE1761F-9AFC-44B8-8677-76AAFE79F43E}"/>
            </a:ext>
          </a:extLst>
        </xdr:cNvPr>
        <xdr:cNvSpPr txBox="1"/>
      </xdr:nvSpPr>
      <xdr:spPr>
        <a:xfrm>
          <a:off x="2600325"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64</xdr:row>
      <xdr:rowOff>95673</xdr:rowOff>
    </xdr:to>
    <xdr:cxnSp macro="">
      <xdr:nvCxnSpPr>
        <xdr:cNvPr id="142" name="直線コネクタ 141">
          <a:extLst>
            <a:ext uri="{FF2B5EF4-FFF2-40B4-BE49-F238E27FC236}">
              <a16:creationId xmlns:a16="http://schemas.microsoft.com/office/drawing/2014/main" id="{A6D48CFD-69E6-418F-A05C-9B228C413575}"/>
            </a:ext>
          </a:extLst>
        </xdr:cNvPr>
        <xdr:cNvCxnSpPr/>
      </xdr:nvCxnSpPr>
      <xdr:spPr>
        <a:xfrm flipV="1">
          <a:off x="1333500" y="10391352"/>
          <a:ext cx="790575" cy="6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3" name="フローチャート: 判断 142">
          <a:extLst>
            <a:ext uri="{FF2B5EF4-FFF2-40B4-BE49-F238E27FC236}">
              <a16:creationId xmlns:a16="http://schemas.microsoft.com/office/drawing/2014/main" id="{0676EAFC-032A-4E2A-A294-006050463DC7}"/>
            </a:ext>
          </a:extLst>
        </xdr:cNvPr>
        <xdr:cNvSpPr/>
      </xdr:nvSpPr>
      <xdr:spPr>
        <a:xfrm>
          <a:off x="2095500" y="104804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4" name="テキスト ボックス 143">
          <a:extLst>
            <a:ext uri="{FF2B5EF4-FFF2-40B4-BE49-F238E27FC236}">
              <a16:creationId xmlns:a16="http://schemas.microsoft.com/office/drawing/2014/main" id="{849F21B7-3CF9-40AF-A238-D1B228018852}"/>
            </a:ext>
          </a:extLst>
        </xdr:cNvPr>
        <xdr:cNvSpPr txBox="1"/>
      </xdr:nvSpPr>
      <xdr:spPr>
        <a:xfrm>
          <a:off x="1781175" y="1055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5" name="フローチャート: 判断 144">
          <a:extLst>
            <a:ext uri="{FF2B5EF4-FFF2-40B4-BE49-F238E27FC236}">
              <a16:creationId xmlns:a16="http://schemas.microsoft.com/office/drawing/2014/main" id="{AB7F1986-4A81-4D74-AFCA-5004C9D7BBA4}"/>
            </a:ext>
          </a:extLst>
        </xdr:cNvPr>
        <xdr:cNvSpPr/>
      </xdr:nvSpPr>
      <xdr:spPr>
        <a:xfrm>
          <a:off x="1285875" y="104804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6" name="テキスト ボックス 145">
          <a:extLst>
            <a:ext uri="{FF2B5EF4-FFF2-40B4-BE49-F238E27FC236}">
              <a16:creationId xmlns:a16="http://schemas.microsoft.com/office/drawing/2014/main" id="{14AF8B1A-BFF2-4A3F-A11C-08131E24C43D}"/>
            </a:ext>
          </a:extLst>
        </xdr:cNvPr>
        <xdr:cNvSpPr txBox="1"/>
      </xdr:nvSpPr>
      <xdr:spPr>
        <a:xfrm>
          <a:off x="971550" y="1055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5FA05F5-82D7-4D92-95EA-E568AB111CE3}"/>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3DCA7893-34B7-4A6D-B13E-E0D680D05686}"/>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F08FCC1-6417-4292-9260-A33D60EFFB87}"/>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8F939B1-10E2-4FD3-BD99-C246691A629C}"/>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DCCDD38-D5F9-4407-83EF-659F2D810388}"/>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2" name="楕円 151">
          <a:extLst>
            <a:ext uri="{FF2B5EF4-FFF2-40B4-BE49-F238E27FC236}">
              <a16:creationId xmlns:a16="http://schemas.microsoft.com/office/drawing/2014/main" id="{1F2C7BE4-3F44-49FD-B069-E64ADD139ED1}"/>
            </a:ext>
          </a:extLst>
        </xdr:cNvPr>
        <xdr:cNvSpPr/>
      </xdr:nvSpPr>
      <xdr:spPr>
        <a:xfrm>
          <a:off x="4467225" y="10313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3" name="財政構造の弾力性該当値テキスト">
          <a:extLst>
            <a:ext uri="{FF2B5EF4-FFF2-40B4-BE49-F238E27FC236}">
              <a16:creationId xmlns:a16="http://schemas.microsoft.com/office/drawing/2014/main" id="{E1C4E4B9-0BD0-42EF-AFF7-2E476708DD7B}"/>
            </a:ext>
          </a:extLst>
        </xdr:cNvPr>
        <xdr:cNvSpPr txBox="1"/>
      </xdr:nvSpPr>
      <xdr:spPr>
        <a:xfrm>
          <a:off x="4581525" y="1016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4" name="楕円 153">
          <a:extLst>
            <a:ext uri="{FF2B5EF4-FFF2-40B4-BE49-F238E27FC236}">
              <a16:creationId xmlns:a16="http://schemas.microsoft.com/office/drawing/2014/main" id="{55E22A6C-C0BD-4640-8825-2422D4F131DA}"/>
            </a:ext>
          </a:extLst>
        </xdr:cNvPr>
        <xdr:cNvSpPr/>
      </xdr:nvSpPr>
      <xdr:spPr>
        <a:xfrm>
          <a:off x="3705225" y="100933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165752</xdr:rowOff>
    </xdr:from>
    <xdr:ext cx="736600" cy="259045"/>
    <xdr:sp macro="" textlink="">
      <xdr:nvSpPr>
        <xdr:cNvPr id="155" name="テキスト ボックス 154">
          <a:extLst>
            <a:ext uri="{FF2B5EF4-FFF2-40B4-BE49-F238E27FC236}">
              <a16:creationId xmlns:a16="http://schemas.microsoft.com/office/drawing/2014/main" id="{2FB1C27C-0BEA-4B90-AA4E-A6E328EF8164}"/>
            </a:ext>
          </a:extLst>
        </xdr:cNvPr>
        <xdr:cNvSpPr txBox="1"/>
      </xdr:nvSpPr>
      <xdr:spPr>
        <a:xfrm>
          <a:off x="340995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6" name="楕円 155">
          <a:extLst>
            <a:ext uri="{FF2B5EF4-FFF2-40B4-BE49-F238E27FC236}">
              <a16:creationId xmlns:a16="http://schemas.microsoft.com/office/drawing/2014/main" id="{D97E0FE9-3AE7-4D96-A335-E72B0496CA85}"/>
            </a:ext>
          </a:extLst>
        </xdr:cNvPr>
        <xdr:cNvSpPr/>
      </xdr:nvSpPr>
      <xdr:spPr>
        <a:xfrm>
          <a:off x="2886075" y="10231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7" name="テキスト ボックス 156">
          <a:extLst>
            <a:ext uri="{FF2B5EF4-FFF2-40B4-BE49-F238E27FC236}">
              <a16:creationId xmlns:a16="http://schemas.microsoft.com/office/drawing/2014/main" id="{D44E4FDD-5970-4D69-9269-BC1F1F03F7CD}"/>
            </a:ext>
          </a:extLst>
        </xdr:cNvPr>
        <xdr:cNvSpPr txBox="1"/>
      </xdr:nvSpPr>
      <xdr:spPr>
        <a:xfrm>
          <a:off x="2600325"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8" name="楕円 157">
          <a:extLst>
            <a:ext uri="{FF2B5EF4-FFF2-40B4-BE49-F238E27FC236}">
              <a16:creationId xmlns:a16="http://schemas.microsoft.com/office/drawing/2014/main" id="{B3CC4874-7F82-445C-B71D-73D09C5DED53}"/>
            </a:ext>
          </a:extLst>
        </xdr:cNvPr>
        <xdr:cNvSpPr/>
      </xdr:nvSpPr>
      <xdr:spPr>
        <a:xfrm>
          <a:off x="2095500" y="103532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59" name="テキスト ボックス 158">
          <a:extLst>
            <a:ext uri="{FF2B5EF4-FFF2-40B4-BE49-F238E27FC236}">
              <a16:creationId xmlns:a16="http://schemas.microsoft.com/office/drawing/2014/main" id="{D09F8380-0509-4080-BCEE-C9992CAA4621}"/>
            </a:ext>
          </a:extLst>
        </xdr:cNvPr>
        <xdr:cNvSpPr txBox="1"/>
      </xdr:nvSpPr>
      <xdr:spPr>
        <a:xfrm>
          <a:off x="1781175" y="1013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60" name="楕円 159">
          <a:extLst>
            <a:ext uri="{FF2B5EF4-FFF2-40B4-BE49-F238E27FC236}">
              <a16:creationId xmlns:a16="http://schemas.microsoft.com/office/drawing/2014/main" id="{3E121657-F35E-4EE6-88EA-D4A3A4181155}"/>
            </a:ext>
          </a:extLst>
        </xdr:cNvPr>
        <xdr:cNvSpPr/>
      </xdr:nvSpPr>
      <xdr:spPr>
        <a:xfrm>
          <a:off x="1285875" y="104112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156650</xdr:rowOff>
    </xdr:from>
    <xdr:ext cx="762000" cy="259045"/>
    <xdr:sp macro="" textlink="">
      <xdr:nvSpPr>
        <xdr:cNvPr id="161" name="テキスト ボックス 160">
          <a:extLst>
            <a:ext uri="{FF2B5EF4-FFF2-40B4-BE49-F238E27FC236}">
              <a16:creationId xmlns:a16="http://schemas.microsoft.com/office/drawing/2014/main" id="{C072AE6D-600B-4995-A926-10CA2585A198}"/>
            </a:ext>
          </a:extLst>
        </xdr:cNvPr>
        <xdr:cNvSpPr txBox="1"/>
      </xdr:nvSpPr>
      <xdr:spPr>
        <a:xfrm>
          <a:off x="97155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781F9609-FCDF-4CFE-9F05-DC9233313869}"/>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89E6239D-5EFC-42FF-A5F2-E091C22E1B9B}"/>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D736E902-16F3-4CA4-8F0C-D3648DE16974}"/>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C171997D-C9DA-4ED2-9FA1-6EC2D3A8CDF8}"/>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B6FD47F9-6FE3-420F-B118-434824D1D0B4}"/>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C179C75D-8EDC-4147-AB23-93E9DC735C76}"/>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9D97929E-6B10-4B89-ADCF-E802FEE65E39}"/>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567BE0F7-42D2-47C8-B0F6-0E760B38D3DB}"/>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14AB0AF8-3FDA-4542-A78F-9822B2FE6CDD}"/>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74F5B5F7-B3B1-455B-B809-2CE08F73838C}"/>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FEABC347-FD17-4021-AB69-D570F16F5F82}"/>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E82E81AF-46AE-4942-858C-8D946A78A03D}"/>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A7EDC074-E76D-499A-B8C2-B3547D099B3E}"/>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人件費においては、類似団体平均の</a:t>
          </a:r>
          <a:r>
            <a:rPr kumimoji="1" lang="en-US" altLang="ja-JP" sz="1100" b="0" i="0" baseline="0">
              <a:solidFill>
                <a:schemeClr val="dk1"/>
              </a:solidFill>
              <a:effectLst/>
              <a:latin typeface="+mn-lt"/>
              <a:ea typeface="+mn-ea"/>
              <a:cs typeface="+mn-cs"/>
            </a:rPr>
            <a:t>108,757</a:t>
          </a:r>
          <a:r>
            <a:rPr kumimoji="1" lang="ja-JP" altLang="ja-JP" sz="1100" b="0" i="0" baseline="0">
              <a:solidFill>
                <a:schemeClr val="dk1"/>
              </a:solidFill>
              <a:effectLst/>
              <a:latin typeface="+mn-lt"/>
              <a:ea typeface="+mn-ea"/>
              <a:cs typeface="+mn-cs"/>
            </a:rPr>
            <a:t>円に対し、</a:t>
          </a:r>
          <a:r>
            <a:rPr kumimoji="1" lang="en-US" altLang="ja-JP" sz="1100" b="0" i="0" baseline="0">
              <a:solidFill>
                <a:schemeClr val="dk1"/>
              </a:solidFill>
              <a:effectLst/>
              <a:latin typeface="+mn-lt"/>
              <a:ea typeface="+mn-ea"/>
              <a:cs typeface="+mn-cs"/>
            </a:rPr>
            <a:t>59,096</a:t>
          </a:r>
          <a:r>
            <a:rPr kumimoji="1" lang="ja-JP" altLang="ja-JP" sz="1100" b="0" i="0" baseline="0">
              <a:solidFill>
                <a:schemeClr val="dk1"/>
              </a:solidFill>
              <a:effectLst/>
              <a:latin typeface="+mn-lt"/>
              <a:ea typeface="+mn-ea"/>
              <a:cs typeface="+mn-cs"/>
            </a:rPr>
            <a:t>円であり、約</a:t>
          </a:r>
          <a:r>
            <a:rPr kumimoji="1" lang="en-US" altLang="ja-JP" sz="1100" b="0" i="0" baseline="0">
              <a:solidFill>
                <a:schemeClr val="dk1"/>
              </a:solidFill>
              <a:effectLst/>
              <a:latin typeface="+mn-lt"/>
              <a:ea typeface="+mn-ea"/>
              <a:cs typeface="+mn-cs"/>
            </a:rPr>
            <a:t>54</a:t>
          </a:r>
          <a:r>
            <a:rPr kumimoji="1" lang="ja-JP" altLang="ja-JP" sz="1100" b="0" i="0" baseline="0">
              <a:solidFill>
                <a:schemeClr val="dk1"/>
              </a:solidFill>
              <a:effectLst/>
              <a:latin typeface="+mn-lt"/>
              <a:ea typeface="+mn-ea"/>
              <a:cs typeface="+mn-cs"/>
            </a:rPr>
            <a:t>％低い。これは人口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人当たりの職員数が類似団体と比較して</a:t>
          </a:r>
          <a:r>
            <a:rPr kumimoji="1" lang="en-US" altLang="ja-JP" sz="1100" b="0" i="0" baseline="0">
              <a:solidFill>
                <a:schemeClr val="dk1"/>
              </a:solidFill>
              <a:effectLst/>
              <a:latin typeface="+mn-lt"/>
              <a:ea typeface="+mn-ea"/>
              <a:cs typeface="+mn-cs"/>
            </a:rPr>
            <a:t>4.34</a:t>
          </a:r>
          <a:r>
            <a:rPr kumimoji="1" lang="ja-JP" altLang="ja-JP" sz="1100" b="0" i="0" baseline="0">
              <a:solidFill>
                <a:schemeClr val="dk1"/>
              </a:solidFill>
              <a:effectLst/>
              <a:latin typeface="+mn-lt"/>
              <a:ea typeface="+mn-ea"/>
              <a:cs typeface="+mn-cs"/>
            </a:rPr>
            <a:t>人少ないことが影響している。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一方、物件費の</a:t>
          </a:r>
          <a:r>
            <a:rPr kumimoji="1" lang="en-US" altLang="ja-JP" sz="1100" b="0" i="0" baseline="0">
              <a:solidFill>
                <a:schemeClr val="dk1"/>
              </a:solidFill>
              <a:effectLst/>
              <a:latin typeface="+mn-lt"/>
              <a:ea typeface="+mn-ea"/>
              <a:cs typeface="+mn-cs"/>
            </a:rPr>
            <a:t>78,702</a:t>
          </a:r>
          <a:r>
            <a:rPr kumimoji="1" lang="ja-JP" altLang="ja-JP" sz="1100" b="0" i="0" baseline="0">
              <a:solidFill>
                <a:schemeClr val="dk1"/>
              </a:solidFill>
              <a:effectLst/>
              <a:latin typeface="+mn-lt"/>
              <a:ea typeface="+mn-ea"/>
              <a:cs typeface="+mn-cs"/>
            </a:rPr>
            <a:t>円も類似団体平均</a:t>
          </a:r>
          <a:r>
            <a:rPr kumimoji="1" lang="en-US" altLang="ja-JP" sz="1100" b="0" i="0" baseline="0">
              <a:solidFill>
                <a:schemeClr val="dk1"/>
              </a:solidFill>
              <a:effectLst/>
              <a:latin typeface="+mn-lt"/>
              <a:ea typeface="+mn-ea"/>
              <a:cs typeface="+mn-cs"/>
            </a:rPr>
            <a:t>104,552</a:t>
          </a:r>
          <a:r>
            <a:rPr kumimoji="1" lang="ja-JP" altLang="ja-JP" sz="1100" b="0" i="0" baseline="0">
              <a:solidFill>
                <a:schemeClr val="dk1"/>
              </a:solidFill>
              <a:effectLst/>
              <a:latin typeface="+mn-lt"/>
              <a:ea typeface="+mn-ea"/>
              <a:cs typeface="+mn-cs"/>
            </a:rPr>
            <a:t>円と比べ約</a:t>
          </a:r>
          <a:r>
            <a:rPr kumimoji="1" lang="en-US" altLang="ja-JP" sz="1100" b="0" i="0" baseline="0">
              <a:solidFill>
                <a:schemeClr val="dk1"/>
              </a:solidFill>
              <a:effectLst/>
              <a:latin typeface="+mn-lt"/>
              <a:ea typeface="+mn-ea"/>
              <a:cs typeface="+mn-cs"/>
            </a:rPr>
            <a:t>24.7</a:t>
          </a:r>
          <a:r>
            <a:rPr kumimoji="1" lang="ja-JP" altLang="ja-JP" sz="1100" b="0" i="0" baseline="0">
              <a:solidFill>
                <a:schemeClr val="dk1"/>
              </a:solidFill>
              <a:effectLst/>
              <a:latin typeface="+mn-lt"/>
              <a:ea typeface="+mn-ea"/>
              <a:cs typeface="+mn-cs"/>
            </a:rPr>
            <a:t>％低い。これは、中期計画策定時の審査と予算要求時における必要最小限額の計上、臨時的なものを除き、原則として前年度予算額を上限とした査定、さらには、執行段階での経費削減の徹底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82CFDC0B-CECB-414A-AC7C-6601A8ACB2C9}"/>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D6DED393-CBF4-40DA-9022-7C7F4AD6A651}"/>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B6D35CC7-EACC-4F59-A529-1A73DC092772}"/>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6B53A123-3337-4FA7-9BB2-A1D8B0F001C4}"/>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322AB7FC-6BD8-42DE-B070-521F68B30444}"/>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F5934FEE-C3D3-4BB3-B7CD-682301AC231E}"/>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F0D385FC-F1FC-4F07-8F63-8DE6364979FB}"/>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1CC14888-A0DB-4EB1-8ABB-565F8E5DFEFD}"/>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E347C3F0-F6D3-4DAD-B798-A9829913E872}"/>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33488ECB-8FAD-4B5A-A175-F82F0B3BAD8D}"/>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43288E2F-B448-420D-940D-26B11EC09D8F}"/>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9A77F869-9EB8-4C54-A7E7-1B8676144B2C}"/>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34284A7B-FFF1-4217-9136-45EA8F6EAF51}"/>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C1244A36-54AC-49DA-9F85-72C6B95E5A48}"/>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9048085C-0C19-456D-A1BD-BA14215486BB}"/>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6441F08E-8C1F-40F3-8946-B92FCF412C8F}"/>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DE55443-0E4F-4703-BD36-ACDF14605348}"/>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EF9BA87C-3639-4166-AEF4-EDAB1D6DEBBC}"/>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4EA1368-E271-4541-8BD6-3D954124683B}"/>
            </a:ext>
          </a:extLst>
        </xdr:cNvPr>
        <xdr:cNvCxnSpPr/>
      </xdr:nvCxnSpPr>
      <xdr:spPr>
        <a:xfrm flipV="1">
          <a:off x="4514850" y="13050591"/>
          <a:ext cx="0" cy="1472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53CBBD3D-3B44-45A6-AEEA-742DFD236850}"/>
            </a:ext>
          </a:extLst>
        </xdr:cNvPr>
        <xdr:cNvSpPr txBox="1"/>
      </xdr:nvSpPr>
      <xdr:spPr>
        <a:xfrm>
          <a:off x="4581525" y="1449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A0014688-B7C5-41EF-93B0-F792E04CAF39}"/>
            </a:ext>
          </a:extLst>
        </xdr:cNvPr>
        <xdr:cNvCxnSpPr/>
      </xdr:nvCxnSpPr>
      <xdr:spPr>
        <a:xfrm>
          <a:off x="4429125" y="14522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5A3D3924-2535-453A-9D0A-4511EDE9CAC9}"/>
            </a:ext>
          </a:extLst>
        </xdr:cNvPr>
        <xdr:cNvSpPr txBox="1"/>
      </xdr:nvSpPr>
      <xdr:spPr>
        <a:xfrm>
          <a:off x="4581525" y="1280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D42F1441-44C3-417B-84DA-D4367B32A5D0}"/>
            </a:ext>
          </a:extLst>
        </xdr:cNvPr>
        <xdr:cNvCxnSpPr/>
      </xdr:nvCxnSpPr>
      <xdr:spPr>
        <a:xfrm>
          <a:off x="4429125" y="130505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154439</xdr:rowOff>
    </xdr:from>
    <xdr:to>
      <xdr:col>23</xdr:col>
      <xdr:colOff>133350</xdr:colOff>
      <xdr:row>81</xdr:row>
      <xdr:rowOff>141</xdr:rowOff>
    </xdr:to>
    <xdr:cxnSp macro="">
      <xdr:nvCxnSpPr>
        <xdr:cNvPr id="198" name="直線コネクタ 197">
          <a:extLst>
            <a:ext uri="{FF2B5EF4-FFF2-40B4-BE49-F238E27FC236}">
              <a16:creationId xmlns:a16="http://schemas.microsoft.com/office/drawing/2014/main" id="{B1436DF8-B9C3-4E7C-966A-3F4836BEFFA2}"/>
            </a:ext>
          </a:extLst>
        </xdr:cNvPr>
        <xdr:cNvCxnSpPr/>
      </xdr:nvCxnSpPr>
      <xdr:spPr>
        <a:xfrm>
          <a:off x="3752850" y="13108439"/>
          <a:ext cx="762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id="{BA6ABCE4-D978-42A8-B186-176EB8756204}"/>
            </a:ext>
          </a:extLst>
        </xdr:cNvPr>
        <xdr:cNvSpPr txBox="1"/>
      </xdr:nvSpPr>
      <xdr:spPr>
        <a:xfrm>
          <a:off x="4581525" y="13279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D35D51BC-51C2-4289-B772-DE19351DF3CF}"/>
            </a:ext>
          </a:extLst>
        </xdr:cNvPr>
        <xdr:cNvSpPr/>
      </xdr:nvSpPr>
      <xdr:spPr>
        <a:xfrm>
          <a:off x="4467225" y="133045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127726</xdr:rowOff>
    </xdr:from>
    <xdr:to>
      <xdr:col>19</xdr:col>
      <xdr:colOff>133350</xdr:colOff>
      <xdr:row>80</xdr:row>
      <xdr:rowOff>154439</xdr:rowOff>
    </xdr:to>
    <xdr:cxnSp macro="">
      <xdr:nvCxnSpPr>
        <xdr:cNvPr id="201" name="直線コネクタ 200">
          <a:extLst>
            <a:ext uri="{FF2B5EF4-FFF2-40B4-BE49-F238E27FC236}">
              <a16:creationId xmlns:a16="http://schemas.microsoft.com/office/drawing/2014/main" id="{3DE4B14D-1DA9-40BF-A5EF-66ADAED469DC}"/>
            </a:ext>
          </a:extLst>
        </xdr:cNvPr>
        <xdr:cNvCxnSpPr/>
      </xdr:nvCxnSpPr>
      <xdr:spPr>
        <a:xfrm>
          <a:off x="2943225" y="13078551"/>
          <a:ext cx="809625"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9ACCB71F-896E-43E4-8EE9-4B1B164EF154}"/>
            </a:ext>
          </a:extLst>
        </xdr:cNvPr>
        <xdr:cNvSpPr/>
      </xdr:nvSpPr>
      <xdr:spPr>
        <a:xfrm>
          <a:off x="3705225" y="132769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id="{768A0D17-2358-4976-AB99-1AAF0257BBA3}"/>
            </a:ext>
          </a:extLst>
        </xdr:cNvPr>
        <xdr:cNvSpPr txBox="1"/>
      </xdr:nvSpPr>
      <xdr:spPr>
        <a:xfrm>
          <a:off x="3409950" y="1335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65332</xdr:rowOff>
    </xdr:from>
    <xdr:to>
      <xdr:col>15</xdr:col>
      <xdr:colOff>82550</xdr:colOff>
      <xdr:row>80</xdr:row>
      <xdr:rowOff>127726</xdr:rowOff>
    </xdr:to>
    <xdr:cxnSp macro="">
      <xdr:nvCxnSpPr>
        <xdr:cNvPr id="204" name="直線コネクタ 203">
          <a:extLst>
            <a:ext uri="{FF2B5EF4-FFF2-40B4-BE49-F238E27FC236}">
              <a16:creationId xmlns:a16="http://schemas.microsoft.com/office/drawing/2014/main" id="{44859C1B-D210-4104-B757-42CFC939BE63}"/>
            </a:ext>
          </a:extLst>
        </xdr:cNvPr>
        <xdr:cNvCxnSpPr/>
      </xdr:nvCxnSpPr>
      <xdr:spPr>
        <a:xfrm>
          <a:off x="2124075" y="13022507"/>
          <a:ext cx="819150" cy="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CE7950A6-8470-4DBF-ACCE-601D3D2530EC}"/>
            </a:ext>
          </a:extLst>
        </xdr:cNvPr>
        <xdr:cNvSpPr/>
      </xdr:nvSpPr>
      <xdr:spPr>
        <a:xfrm>
          <a:off x="2886075" y="132422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id="{920E037A-FB05-4B55-9F1C-0FFB00B9A2ED}"/>
            </a:ext>
          </a:extLst>
        </xdr:cNvPr>
        <xdr:cNvSpPr txBox="1"/>
      </xdr:nvSpPr>
      <xdr:spPr>
        <a:xfrm>
          <a:off x="2600325" y="1332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16518</xdr:rowOff>
    </xdr:from>
    <xdr:to>
      <xdr:col>11</xdr:col>
      <xdr:colOff>31750</xdr:colOff>
      <xdr:row>80</xdr:row>
      <xdr:rowOff>65332</xdr:rowOff>
    </xdr:to>
    <xdr:cxnSp macro="">
      <xdr:nvCxnSpPr>
        <xdr:cNvPr id="207" name="直線コネクタ 206">
          <a:extLst>
            <a:ext uri="{FF2B5EF4-FFF2-40B4-BE49-F238E27FC236}">
              <a16:creationId xmlns:a16="http://schemas.microsoft.com/office/drawing/2014/main" id="{8CAFF41E-E4E4-46F4-B77E-67F3154D642F}"/>
            </a:ext>
          </a:extLst>
        </xdr:cNvPr>
        <xdr:cNvCxnSpPr/>
      </xdr:nvCxnSpPr>
      <xdr:spPr>
        <a:xfrm>
          <a:off x="1333500" y="12970518"/>
          <a:ext cx="790575" cy="5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BB8B64C8-D0F3-4347-B56A-E23743F0D520}"/>
            </a:ext>
          </a:extLst>
        </xdr:cNvPr>
        <xdr:cNvSpPr/>
      </xdr:nvSpPr>
      <xdr:spPr>
        <a:xfrm>
          <a:off x="2095500" y="13219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116DB29E-7347-4562-992B-8F3FC2BDA7F1}"/>
            </a:ext>
          </a:extLst>
        </xdr:cNvPr>
        <xdr:cNvSpPr txBox="1"/>
      </xdr:nvSpPr>
      <xdr:spPr>
        <a:xfrm>
          <a:off x="1781175" y="1329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E50AA49C-0C26-4B40-A9AD-B7488A8E1DF5}"/>
            </a:ext>
          </a:extLst>
        </xdr:cNvPr>
        <xdr:cNvSpPr/>
      </xdr:nvSpPr>
      <xdr:spPr>
        <a:xfrm>
          <a:off x="1285875" y="131796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D456C500-4557-4D44-BDA1-E4BBD50419E5}"/>
            </a:ext>
          </a:extLst>
        </xdr:cNvPr>
        <xdr:cNvSpPr txBox="1"/>
      </xdr:nvSpPr>
      <xdr:spPr>
        <a:xfrm>
          <a:off x="971550" y="1325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D55A255-7D89-484E-99A0-AB3114B7154D}"/>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DBBC0221-4822-4E26-B6AB-B657112F0CCE}"/>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B071E18E-9B29-44BD-9DC9-4FE3BDAB81D4}"/>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A2A0A160-EBF4-45FF-BC3A-28289057F78C}"/>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A3C431EE-B092-4719-95C1-5FB0FBDA5379}"/>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120791</xdr:rowOff>
    </xdr:from>
    <xdr:to>
      <xdr:col>23</xdr:col>
      <xdr:colOff>184150</xdr:colOff>
      <xdr:row>81</xdr:row>
      <xdr:rowOff>50941</xdr:rowOff>
    </xdr:to>
    <xdr:sp macro="" textlink="">
      <xdr:nvSpPr>
        <xdr:cNvPr id="217" name="楕円 216">
          <a:extLst>
            <a:ext uri="{FF2B5EF4-FFF2-40B4-BE49-F238E27FC236}">
              <a16:creationId xmlns:a16="http://schemas.microsoft.com/office/drawing/2014/main" id="{5673EDBD-A09F-4C1F-8789-ADF2E49720D3}"/>
            </a:ext>
          </a:extLst>
        </xdr:cNvPr>
        <xdr:cNvSpPr/>
      </xdr:nvSpPr>
      <xdr:spPr>
        <a:xfrm>
          <a:off x="4467225" y="130779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42068</xdr:rowOff>
    </xdr:from>
    <xdr:ext cx="762000" cy="259045"/>
    <xdr:sp macro="" textlink="">
      <xdr:nvSpPr>
        <xdr:cNvPr id="218" name="人件費・物件費等の状況該当値テキスト">
          <a:extLst>
            <a:ext uri="{FF2B5EF4-FFF2-40B4-BE49-F238E27FC236}">
              <a16:creationId xmlns:a16="http://schemas.microsoft.com/office/drawing/2014/main" id="{088BAFBD-29CA-4448-8CFE-617A655387B3}"/>
            </a:ext>
          </a:extLst>
        </xdr:cNvPr>
        <xdr:cNvSpPr txBox="1"/>
      </xdr:nvSpPr>
      <xdr:spPr>
        <a:xfrm>
          <a:off x="4581525" y="1299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103639</xdr:rowOff>
    </xdr:from>
    <xdr:to>
      <xdr:col>19</xdr:col>
      <xdr:colOff>184150</xdr:colOff>
      <xdr:row>81</xdr:row>
      <xdr:rowOff>33789</xdr:rowOff>
    </xdr:to>
    <xdr:sp macro="" textlink="">
      <xdr:nvSpPr>
        <xdr:cNvPr id="219" name="楕円 218">
          <a:extLst>
            <a:ext uri="{FF2B5EF4-FFF2-40B4-BE49-F238E27FC236}">
              <a16:creationId xmlns:a16="http://schemas.microsoft.com/office/drawing/2014/main" id="{FA7DA5D8-ABE1-4E42-9F79-A7F29AC22247}"/>
            </a:ext>
          </a:extLst>
        </xdr:cNvPr>
        <xdr:cNvSpPr/>
      </xdr:nvSpPr>
      <xdr:spPr>
        <a:xfrm>
          <a:off x="3705225" y="130608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43966</xdr:rowOff>
    </xdr:from>
    <xdr:ext cx="736600" cy="259045"/>
    <xdr:sp macro="" textlink="">
      <xdr:nvSpPr>
        <xdr:cNvPr id="220" name="テキスト ボックス 219">
          <a:extLst>
            <a:ext uri="{FF2B5EF4-FFF2-40B4-BE49-F238E27FC236}">
              <a16:creationId xmlns:a16="http://schemas.microsoft.com/office/drawing/2014/main" id="{7D5B8D1D-3CA6-4E8B-8E7E-BA9DBC966BE9}"/>
            </a:ext>
          </a:extLst>
        </xdr:cNvPr>
        <xdr:cNvSpPr txBox="1"/>
      </xdr:nvSpPr>
      <xdr:spPr>
        <a:xfrm>
          <a:off x="3409950" y="1283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76926</xdr:rowOff>
    </xdr:from>
    <xdr:to>
      <xdr:col>15</xdr:col>
      <xdr:colOff>133350</xdr:colOff>
      <xdr:row>81</xdr:row>
      <xdr:rowOff>7076</xdr:rowOff>
    </xdr:to>
    <xdr:sp macro="" textlink="">
      <xdr:nvSpPr>
        <xdr:cNvPr id="221" name="楕円 220">
          <a:extLst>
            <a:ext uri="{FF2B5EF4-FFF2-40B4-BE49-F238E27FC236}">
              <a16:creationId xmlns:a16="http://schemas.microsoft.com/office/drawing/2014/main" id="{D21CFE1C-0042-4898-9488-1C2D42DB8F32}"/>
            </a:ext>
          </a:extLst>
        </xdr:cNvPr>
        <xdr:cNvSpPr/>
      </xdr:nvSpPr>
      <xdr:spPr>
        <a:xfrm>
          <a:off x="2886075" y="130309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17253</xdr:rowOff>
    </xdr:from>
    <xdr:ext cx="762000" cy="259045"/>
    <xdr:sp macro="" textlink="">
      <xdr:nvSpPr>
        <xdr:cNvPr id="222" name="テキスト ボックス 221">
          <a:extLst>
            <a:ext uri="{FF2B5EF4-FFF2-40B4-BE49-F238E27FC236}">
              <a16:creationId xmlns:a16="http://schemas.microsoft.com/office/drawing/2014/main" id="{7E1306BE-734C-4322-88F6-C3DA147824CA}"/>
            </a:ext>
          </a:extLst>
        </xdr:cNvPr>
        <xdr:cNvSpPr txBox="1"/>
      </xdr:nvSpPr>
      <xdr:spPr>
        <a:xfrm>
          <a:off x="2600325" y="1280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14532</xdr:rowOff>
    </xdr:from>
    <xdr:to>
      <xdr:col>11</xdr:col>
      <xdr:colOff>82550</xdr:colOff>
      <xdr:row>80</xdr:row>
      <xdr:rowOff>116132</xdr:rowOff>
    </xdr:to>
    <xdr:sp macro="" textlink="">
      <xdr:nvSpPr>
        <xdr:cNvPr id="223" name="楕円 222">
          <a:extLst>
            <a:ext uri="{FF2B5EF4-FFF2-40B4-BE49-F238E27FC236}">
              <a16:creationId xmlns:a16="http://schemas.microsoft.com/office/drawing/2014/main" id="{9F87E007-764E-41AD-AEF0-29FFD6D61AF9}"/>
            </a:ext>
          </a:extLst>
        </xdr:cNvPr>
        <xdr:cNvSpPr/>
      </xdr:nvSpPr>
      <xdr:spPr>
        <a:xfrm>
          <a:off x="2095500" y="129653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126309</xdr:rowOff>
    </xdr:from>
    <xdr:ext cx="762000" cy="259045"/>
    <xdr:sp macro="" textlink="">
      <xdr:nvSpPr>
        <xdr:cNvPr id="224" name="テキスト ボックス 223">
          <a:extLst>
            <a:ext uri="{FF2B5EF4-FFF2-40B4-BE49-F238E27FC236}">
              <a16:creationId xmlns:a16="http://schemas.microsoft.com/office/drawing/2014/main" id="{C54D4887-CE80-4B70-81F4-63F44D858DB1}"/>
            </a:ext>
          </a:extLst>
        </xdr:cNvPr>
        <xdr:cNvSpPr txBox="1"/>
      </xdr:nvSpPr>
      <xdr:spPr>
        <a:xfrm>
          <a:off x="1781175" y="1275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137168</xdr:rowOff>
    </xdr:from>
    <xdr:to>
      <xdr:col>7</xdr:col>
      <xdr:colOff>31750</xdr:colOff>
      <xdr:row>80</xdr:row>
      <xdr:rowOff>67318</xdr:rowOff>
    </xdr:to>
    <xdr:sp macro="" textlink="">
      <xdr:nvSpPr>
        <xdr:cNvPr id="225" name="楕円 224">
          <a:extLst>
            <a:ext uri="{FF2B5EF4-FFF2-40B4-BE49-F238E27FC236}">
              <a16:creationId xmlns:a16="http://schemas.microsoft.com/office/drawing/2014/main" id="{0423506E-5F9C-4C2C-8310-9DDC91A8A316}"/>
            </a:ext>
          </a:extLst>
        </xdr:cNvPr>
        <xdr:cNvSpPr/>
      </xdr:nvSpPr>
      <xdr:spPr>
        <a:xfrm>
          <a:off x="1285875" y="1293241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77495</xdr:rowOff>
    </xdr:from>
    <xdr:ext cx="762000" cy="259045"/>
    <xdr:sp macro="" textlink="">
      <xdr:nvSpPr>
        <xdr:cNvPr id="226" name="テキスト ボックス 225">
          <a:extLst>
            <a:ext uri="{FF2B5EF4-FFF2-40B4-BE49-F238E27FC236}">
              <a16:creationId xmlns:a16="http://schemas.microsoft.com/office/drawing/2014/main" id="{375AAE6F-9CFD-40D0-8EB8-7396E2B13C7E}"/>
            </a:ext>
          </a:extLst>
        </xdr:cNvPr>
        <xdr:cNvSpPr txBox="1"/>
      </xdr:nvSpPr>
      <xdr:spPr>
        <a:xfrm>
          <a:off x="971550" y="1270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227BEBEE-5516-4C71-845A-43E40F81A7AA}"/>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BBBA467B-5E60-4E9C-967D-49A3C1B79014}"/>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22C2B746-FC19-4BD2-907F-A4EECA793717}"/>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C61B9FE8-4403-4813-80FF-2A1DBC44DCAD}"/>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113696E8-D21A-455E-ABD8-768BF202511C}"/>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DE361C5C-D8CC-4C7C-A809-D06324C1E18F}"/>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C6F181E3-4472-4F09-AB59-28B782958C2D}"/>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3CE6C234-2ACF-4DC6-869D-D348AA666A5A}"/>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5FF7A9D0-8CAF-4DF6-A11E-38CDB70DD992}"/>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A0188845-5EE8-4DF0-B6AE-994161A60668}"/>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8AFC6074-1A75-44E3-82CF-FE82D2AD4955}"/>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F7ACBA72-E5E0-46BD-8B31-FD5D9C1E7C4B}"/>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A7FF4AF-D294-4582-AA79-BC24868D0724}"/>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ポイント高い昨年度と同水準の</a:t>
          </a:r>
          <a:r>
            <a:rPr kumimoji="1" lang="en-US" altLang="ja-JP" sz="1100" b="0" i="0" baseline="0">
              <a:solidFill>
                <a:schemeClr val="dk1"/>
              </a:solidFill>
              <a:effectLst/>
              <a:latin typeface="+mn-lt"/>
              <a:ea typeface="+mn-ea"/>
              <a:cs typeface="+mn-cs"/>
            </a:rPr>
            <a:t>98.8</a:t>
          </a:r>
          <a:r>
            <a:rPr kumimoji="1" lang="ja-JP" altLang="ja-JP" sz="1100" b="0" i="0" baseline="0">
              <a:solidFill>
                <a:schemeClr val="dk1"/>
              </a:solidFill>
              <a:effectLst/>
              <a:latin typeface="+mn-lt"/>
              <a:ea typeface="+mn-ea"/>
              <a:cs typeface="+mn-cs"/>
            </a:rPr>
            <a:t>％ととなっている。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本町の場合は、人口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人当たりの職員数や人口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は、類似団体の中でも低くなっているものの、比較となる国家公務員や類似団体の職員の年齢構成や職員数、更には異動による対象者の変動もあるため、ラスパイレス指数自体は高い傾向にあると分析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今後についても、各年における人件費の平準化を図るうえでも、年齢構成に配慮した採用と配置を実施することが必要である。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B2706C0-717D-4225-9704-4D90E56CE1EA}"/>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FC3BC162-69F2-4F5A-A581-00BF2C3FE52A}"/>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18A5219A-8A5E-4918-81B5-580A2059832D}"/>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98F8A174-E5E1-4D9B-A53A-D19A2C48E22D}"/>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173DEC55-6BC5-441F-8F5F-1C7EFF2132C4}"/>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F548A64-3862-495A-958A-E0C0996CB5C9}"/>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C4C63569-FE45-4CCB-AA71-C23CDFAEE3D6}"/>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F167B9CE-9896-42BA-B9E8-41A5C686CB0F}"/>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9CB9A581-1416-44CB-BEAD-4540F8BE2511}"/>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9D5DD826-AF34-4154-ABE5-D3149D860558}"/>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FD6C3F60-94B7-42F8-B6E4-29207DF1F449}"/>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B70EAFA5-10B0-442A-8B38-2362BA773547}"/>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5AA42057-3646-4023-B2CB-3ADA8F98761B}"/>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ED78B328-131C-4F47-B859-81116900CC61}"/>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E49DF30C-50E3-45B2-AC96-7834200218F5}"/>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22499951-736D-4A2A-BC90-B78ABB7E16AF}"/>
            </a:ext>
          </a:extLst>
        </xdr:cNvPr>
        <xdr:cNvCxnSpPr/>
      </xdr:nvCxnSpPr>
      <xdr:spPr>
        <a:xfrm flipV="1">
          <a:off x="15478125" y="13001625"/>
          <a:ext cx="0" cy="1549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1C3C559D-C956-4CE6-AF3D-A1318D741BBA}"/>
            </a:ext>
          </a:extLst>
        </xdr:cNvPr>
        <xdr:cNvSpPr txBox="1"/>
      </xdr:nvSpPr>
      <xdr:spPr>
        <a:xfrm>
          <a:off x="15563850" y="1451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47519F6B-B74F-4CD7-8A01-A1457B4ED054}"/>
            </a:ext>
          </a:extLst>
        </xdr:cNvPr>
        <xdr:cNvCxnSpPr/>
      </xdr:nvCxnSpPr>
      <xdr:spPr>
        <a:xfrm>
          <a:off x="15401925" y="14551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FFE0C3E0-A802-4DF3-A21A-5595A5BED682}"/>
            </a:ext>
          </a:extLst>
        </xdr:cNvPr>
        <xdr:cNvSpPr txBox="1"/>
      </xdr:nvSpPr>
      <xdr:spPr>
        <a:xfrm>
          <a:off x="1556385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3372DDD6-ED7E-4B05-AB0E-29C84FF4C347}"/>
            </a:ext>
          </a:extLst>
        </xdr:cNvPr>
        <xdr:cNvCxnSpPr/>
      </xdr:nvCxnSpPr>
      <xdr:spPr>
        <a:xfrm>
          <a:off x="15401925" y="13001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87</xdr:row>
      <xdr:rowOff>64205</xdr:rowOff>
    </xdr:to>
    <xdr:cxnSp macro="">
      <xdr:nvCxnSpPr>
        <xdr:cNvPr id="260" name="直線コネクタ 259">
          <a:extLst>
            <a:ext uri="{FF2B5EF4-FFF2-40B4-BE49-F238E27FC236}">
              <a16:creationId xmlns:a16="http://schemas.microsoft.com/office/drawing/2014/main" id="{558CA0F9-1B45-4A21-B457-4FE16E600CBA}"/>
            </a:ext>
          </a:extLst>
        </xdr:cNvPr>
        <xdr:cNvCxnSpPr/>
      </xdr:nvCxnSpPr>
      <xdr:spPr>
        <a:xfrm>
          <a:off x="14716125" y="14010570"/>
          <a:ext cx="762000" cy="1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6ABF10D4-57FD-4F24-936E-28761D09A933}"/>
            </a:ext>
          </a:extLst>
        </xdr:cNvPr>
        <xdr:cNvSpPr txBox="1"/>
      </xdr:nvSpPr>
      <xdr:spPr>
        <a:xfrm>
          <a:off x="15563850" y="1363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AE93EB33-8D95-4C6B-878A-2FDFFD22650D}"/>
            </a:ext>
          </a:extLst>
        </xdr:cNvPr>
        <xdr:cNvSpPr/>
      </xdr:nvSpPr>
      <xdr:spPr>
        <a:xfrm>
          <a:off x="15430500" y="137847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88195</xdr:rowOff>
    </xdr:to>
    <xdr:cxnSp macro="">
      <xdr:nvCxnSpPr>
        <xdr:cNvPr id="263" name="直線コネクタ 262">
          <a:extLst>
            <a:ext uri="{FF2B5EF4-FFF2-40B4-BE49-F238E27FC236}">
              <a16:creationId xmlns:a16="http://schemas.microsoft.com/office/drawing/2014/main" id="{6E48E2D3-4A5B-4CBF-B1C3-F471A81D102B}"/>
            </a:ext>
          </a:extLst>
        </xdr:cNvPr>
        <xdr:cNvCxnSpPr/>
      </xdr:nvCxnSpPr>
      <xdr:spPr>
        <a:xfrm>
          <a:off x="13906500" y="13946716"/>
          <a:ext cx="809625" cy="6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3E28515D-4FF6-450A-BA22-50085D761DFF}"/>
            </a:ext>
          </a:extLst>
        </xdr:cNvPr>
        <xdr:cNvSpPr/>
      </xdr:nvSpPr>
      <xdr:spPr>
        <a:xfrm>
          <a:off x="14668500" y="137847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F50AB553-5BC7-4D8E-BD5F-745BB7A07DB8}"/>
            </a:ext>
          </a:extLst>
        </xdr:cNvPr>
        <xdr:cNvSpPr txBox="1"/>
      </xdr:nvSpPr>
      <xdr:spPr>
        <a:xfrm>
          <a:off x="14373225" y="1357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21166</xdr:rowOff>
    </xdr:to>
    <xdr:cxnSp macro="">
      <xdr:nvCxnSpPr>
        <xdr:cNvPr id="266" name="直線コネクタ 265">
          <a:extLst>
            <a:ext uri="{FF2B5EF4-FFF2-40B4-BE49-F238E27FC236}">
              <a16:creationId xmlns:a16="http://schemas.microsoft.com/office/drawing/2014/main" id="{579AFD4A-7933-4601-B996-E479E1127750}"/>
            </a:ext>
          </a:extLst>
        </xdr:cNvPr>
        <xdr:cNvCxnSpPr/>
      </xdr:nvCxnSpPr>
      <xdr:spPr>
        <a:xfrm>
          <a:off x="13106400" y="13875809"/>
          <a:ext cx="800100" cy="7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4DFC97D3-7610-40BA-9533-67588654381F}"/>
            </a:ext>
          </a:extLst>
        </xdr:cNvPr>
        <xdr:cNvSpPr/>
      </xdr:nvSpPr>
      <xdr:spPr>
        <a:xfrm>
          <a:off x="13868400" y="138084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C9AE01BD-D4CE-4B2C-A6CB-28AE3C076B34}"/>
            </a:ext>
          </a:extLst>
        </xdr:cNvPr>
        <xdr:cNvSpPr txBox="1"/>
      </xdr:nvSpPr>
      <xdr:spPr>
        <a:xfrm>
          <a:off x="13554075" y="1360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9" name="直線コネクタ 268">
          <a:extLst>
            <a:ext uri="{FF2B5EF4-FFF2-40B4-BE49-F238E27FC236}">
              <a16:creationId xmlns:a16="http://schemas.microsoft.com/office/drawing/2014/main" id="{31A495AA-3463-4EA7-8BC9-12EBAB75C628}"/>
            </a:ext>
          </a:extLst>
        </xdr:cNvPr>
        <xdr:cNvCxnSpPr/>
      </xdr:nvCxnSpPr>
      <xdr:spPr>
        <a:xfrm flipV="1">
          <a:off x="12296775" y="13875809"/>
          <a:ext cx="809625"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3C5C6B04-C1FD-4FD9-8AC8-7AD534E60F8F}"/>
            </a:ext>
          </a:extLst>
        </xdr:cNvPr>
        <xdr:cNvSpPr/>
      </xdr:nvSpPr>
      <xdr:spPr>
        <a:xfrm>
          <a:off x="13058775" y="13828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92A6FDBE-D362-4492-890C-7B6E9DE53179}"/>
            </a:ext>
          </a:extLst>
        </xdr:cNvPr>
        <xdr:cNvSpPr txBox="1"/>
      </xdr:nvSpPr>
      <xdr:spPr>
        <a:xfrm>
          <a:off x="12763500" y="136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CE211055-3AD5-4821-B19B-ED6670EBDE86}"/>
            </a:ext>
          </a:extLst>
        </xdr:cNvPr>
        <xdr:cNvSpPr/>
      </xdr:nvSpPr>
      <xdr:spPr>
        <a:xfrm>
          <a:off x="12239625" y="138084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2DC81CB6-10F7-42A1-82A0-5737FFD65CF1}"/>
            </a:ext>
          </a:extLst>
        </xdr:cNvPr>
        <xdr:cNvSpPr txBox="1"/>
      </xdr:nvSpPr>
      <xdr:spPr>
        <a:xfrm>
          <a:off x="11953875" y="1360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C418520-4628-42BE-B398-214E9EFF52CE}"/>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A1F601E-D43D-45EE-A8A4-B06111B200FB}"/>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C39AA069-28F4-4F8E-BAF6-B8E482130840}"/>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A6D0743B-EAF1-4029-80FC-C8A45AD97519}"/>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35DBC42D-1E57-425B-903C-0403EC1E5D81}"/>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9" name="楕円 278">
          <a:extLst>
            <a:ext uri="{FF2B5EF4-FFF2-40B4-BE49-F238E27FC236}">
              <a16:creationId xmlns:a16="http://schemas.microsoft.com/office/drawing/2014/main" id="{A67CAFD1-C27A-445B-9BE3-E8A0091088DE}"/>
            </a:ext>
          </a:extLst>
        </xdr:cNvPr>
        <xdr:cNvSpPr/>
      </xdr:nvSpPr>
      <xdr:spPr>
        <a:xfrm>
          <a:off x="15430500" y="140977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80" name="給与水準   （国との比較）該当値テキスト">
          <a:extLst>
            <a:ext uri="{FF2B5EF4-FFF2-40B4-BE49-F238E27FC236}">
              <a16:creationId xmlns:a16="http://schemas.microsoft.com/office/drawing/2014/main" id="{D0F95D1C-84C2-4080-966B-5632330124EB}"/>
            </a:ext>
          </a:extLst>
        </xdr:cNvPr>
        <xdr:cNvSpPr txBox="1"/>
      </xdr:nvSpPr>
      <xdr:spPr>
        <a:xfrm>
          <a:off x="15563850" y="1408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81" name="楕円 280">
          <a:extLst>
            <a:ext uri="{FF2B5EF4-FFF2-40B4-BE49-F238E27FC236}">
              <a16:creationId xmlns:a16="http://schemas.microsoft.com/office/drawing/2014/main" id="{9D69696B-4DD8-450D-9BC4-5B62E3893369}"/>
            </a:ext>
          </a:extLst>
        </xdr:cNvPr>
        <xdr:cNvSpPr/>
      </xdr:nvSpPr>
      <xdr:spPr>
        <a:xfrm>
          <a:off x="14668500" y="13962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82" name="テキスト ボックス 281">
          <a:extLst>
            <a:ext uri="{FF2B5EF4-FFF2-40B4-BE49-F238E27FC236}">
              <a16:creationId xmlns:a16="http://schemas.microsoft.com/office/drawing/2014/main" id="{73EC3F3B-44D0-445D-B17D-777F96D1ACD2}"/>
            </a:ext>
          </a:extLst>
        </xdr:cNvPr>
        <xdr:cNvSpPr txBox="1"/>
      </xdr:nvSpPr>
      <xdr:spPr>
        <a:xfrm>
          <a:off x="14373225" y="1405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3" name="楕円 282">
          <a:extLst>
            <a:ext uri="{FF2B5EF4-FFF2-40B4-BE49-F238E27FC236}">
              <a16:creationId xmlns:a16="http://schemas.microsoft.com/office/drawing/2014/main" id="{2CF6FD5D-B249-44EC-93B9-CD626CB4A151}"/>
            </a:ext>
          </a:extLst>
        </xdr:cNvPr>
        <xdr:cNvSpPr/>
      </xdr:nvSpPr>
      <xdr:spPr>
        <a:xfrm>
          <a:off x="13868400" y="1390861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B1728599-DF0D-4E05-B43B-33E336931163}"/>
            </a:ext>
          </a:extLst>
        </xdr:cNvPr>
        <xdr:cNvSpPr txBox="1"/>
      </xdr:nvSpPr>
      <xdr:spPr>
        <a:xfrm>
          <a:off x="13554075" y="1398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5" name="楕円 284">
          <a:extLst>
            <a:ext uri="{FF2B5EF4-FFF2-40B4-BE49-F238E27FC236}">
              <a16:creationId xmlns:a16="http://schemas.microsoft.com/office/drawing/2014/main" id="{6669D0F0-7AC6-4006-9B66-E916C228C334}"/>
            </a:ext>
          </a:extLst>
        </xdr:cNvPr>
        <xdr:cNvSpPr/>
      </xdr:nvSpPr>
      <xdr:spPr>
        <a:xfrm>
          <a:off x="13058775" y="138281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5BB5F99D-8DE1-4BE5-9ECE-0550542B5413}"/>
            </a:ext>
          </a:extLst>
        </xdr:cNvPr>
        <xdr:cNvSpPr txBox="1"/>
      </xdr:nvSpPr>
      <xdr:spPr>
        <a:xfrm>
          <a:off x="12763500" y="139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7" name="楕円 286">
          <a:extLst>
            <a:ext uri="{FF2B5EF4-FFF2-40B4-BE49-F238E27FC236}">
              <a16:creationId xmlns:a16="http://schemas.microsoft.com/office/drawing/2014/main" id="{F0C44A90-0531-469E-BCB1-174A72D281F3}"/>
            </a:ext>
          </a:extLst>
        </xdr:cNvPr>
        <xdr:cNvSpPr/>
      </xdr:nvSpPr>
      <xdr:spPr>
        <a:xfrm>
          <a:off x="12239625" y="13848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8" name="テキスト ボックス 287">
          <a:extLst>
            <a:ext uri="{FF2B5EF4-FFF2-40B4-BE49-F238E27FC236}">
              <a16:creationId xmlns:a16="http://schemas.microsoft.com/office/drawing/2014/main" id="{3BF56EB8-7F62-458D-ACD1-D78AA496B3BE}"/>
            </a:ext>
          </a:extLst>
        </xdr:cNvPr>
        <xdr:cNvSpPr txBox="1"/>
      </xdr:nvSpPr>
      <xdr:spPr>
        <a:xfrm>
          <a:off x="11953875" y="1392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41DD2795-BF74-4C60-A61D-FC8B6420EA67}"/>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ACDFF3AB-FCC5-4B77-8BF0-F8DA1B3A4AFA}"/>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B7809F2A-A726-498E-9288-64F2BC62DF63}"/>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E338D521-34ED-43A4-9338-7C7192B6A881}"/>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CC872766-814A-451E-BF8A-297173FF7F11}"/>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990C36B4-47D3-4F79-B0F6-84A1757F42D8}"/>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D3795FD-37F8-4CC0-8361-4ADC430B2420}"/>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84BD55BB-9496-40EF-B738-58614326049F}"/>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5FE4DF9B-8BDA-4D41-8396-FED7159B1E5F}"/>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FD9D6DBC-A6AE-40D7-9C14-36FF74F1BF2C}"/>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A3F5568E-8F6D-42EB-A407-6D576EF34A05}"/>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50397478-5D1A-4482-BDE4-C9D51592C196}"/>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36AAE0AA-29E7-468A-B40A-940154A5C18C}"/>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公営企業会計を含めた総職員数を前年度</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人から今年度</a:t>
          </a:r>
          <a:r>
            <a:rPr kumimoji="1" lang="en-US" altLang="ja-JP" sz="1100" b="0" i="0" baseline="0">
              <a:solidFill>
                <a:schemeClr val="dk1"/>
              </a:solidFill>
              <a:effectLst/>
              <a:latin typeface="+mn-lt"/>
              <a:ea typeface="+mn-ea"/>
              <a:cs typeface="+mn-cs"/>
            </a:rPr>
            <a:t>116</a:t>
          </a:r>
          <a:r>
            <a:rPr kumimoji="1" lang="ja-JP" altLang="ja-JP" sz="1100" b="0" i="0" baseline="0">
              <a:solidFill>
                <a:schemeClr val="dk1"/>
              </a:solidFill>
              <a:effectLst/>
              <a:latin typeface="+mn-lt"/>
              <a:ea typeface="+mn-ea"/>
              <a:cs typeface="+mn-cs"/>
            </a:rPr>
            <a:t>人の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人減員となった。人口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人当たりの職員数は長崎県平均より</a:t>
          </a:r>
          <a:r>
            <a:rPr kumimoji="1" lang="en-US" altLang="ja-JP" sz="1100" b="0" i="0" baseline="0">
              <a:solidFill>
                <a:schemeClr val="dk1"/>
              </a:solidFill>
              <a:effectLst/>
              <a:latin typeface="+mn-lt"/>
              <a:ea typeface="+mn-ea"/>
              <a:cs typeface="+mn-cs"/>
            </a:rPr>
            <a:t>1.76</a:t>
          </a:r>
          <a:r>
            <a:rPr kumimoji="1" lang="ja-JP" altLang="ja-JP" sz="1100" b="0" i="0" baseline="0">
              <a:solidFill>
                <a:schemeClr val="dk1"/>
              </a:solidFill>
              <a:effectLst/>
              <a:latin typeface="+mn-lt"/>
              <a:ea typeface="+mn-ea"/>
              <a:cs typeface="+mn-cs"/>
            </a:rPr>
            <a:t>人、類似団体平均より約</a:t>
          </a:r>
          <a:r>
            <a:rPr kumimoji="1" lang="en-US" altLang="ja-JP" sz="1100" b="0" i="0" baseline="0">
              <a:solidFill>
                <a:schemeClr val="dk1"/>
              </a:solidFill>
              <a:effectLst/>
              <a:latin typeface="+mn-lt"/>
              <a:ea typeface="+mn-ea"/>
              <a:cs typeface="+mn-cs"/>
            </a:rPr>
            <a:t>4.34</a:t>
          </a:r>
          <a:r>
            <a:rPr kumimoji="1" lang="ja-JP" altLang="ja-JP" sz="1100" b="0" i="0" baseline="0">
              <a:solidFill>
                <a:schemeClr val="dk1"/>
              </a:solidFill>
              <a:effectLst/>
              <a:latin typeface="+mn-lt"/>
              <a:ea typeface="+mn-ea"/>
              <a:cs typeface="+mn-cs"/>
            </a:rPr>
            <a:t>人少ない値となっている。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は、行政事務の複雑多様化や行政需要が拡大傾向、新たな施策に対応するため及び職員の能力向上を図るとともに、会計年度任用職員・再任用制度の運用などによって住民サービスの維持や向上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56C6DAC7-8713-458D-A941-B615C9718F55}"/>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60FB3C32-071A-4375-AE23-72554E253357}"/>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511A30B9-C169-49C9-AC84-68C7D7A052E9}"/>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7CD5012C-2AE7-491F-B67F-DD9C20DE0AD2}"/>
            </a:ext>
          </a:extLst>
        </xdr:cNvPr>
        <xdr:cNvCxnSpPr/>
      </xdr:nvCxnSpPr>
      <xdr:spPr>
        <a:xfrm>
          <a:off x="11668125"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D551396B-9017-46A4-A500-58F4CE138FBA}"/>
            </a:ext>
          </a:extLst>
        </xdr:cNvPr>
        <xdr:cNvSpPr txBox="1"/>
      </xdr:nvSpPr>
      <xdr:spPr>
        <a:xfrm>
          <a:off x="10982325" y="107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7EBB6E72-01E5-42F3-A8BF-F935EA0C3C75}"/>
            </a:ext>
          </a:extLst>
        </xdr:cNvPr>
        <xdr:cNvCxnSpPr/>
      </xdr:nvCxnSpPr>
      <xdr:spPr>
        <a:xfrm>
          <a:off x="11668125" y="10429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1703E78F-6D01-49DE-84DD-D3943B55141D}"/>
            </a:ext>
          </a:extLst>
        </xdr:cNvPr>
        <xdr:cNvSpPr txBox="1"/>
      </xdr:nvSpPr>
      <xdr:spPr>
        <a:xfrm>
          <a:off x="10982325"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C27D2517-A587-43A1-822C-564894EF48A2}"/>
            </a:ext>
          </a:extLst>
        </xdr:cNvPr>
        <xdr:cNvCxnSpPr/>
      </xdr:nvCxnSpPr>
      <xdr:spPr>
        <a:xfrm>
          <a:off x="11668125" y="99726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5A4C0C61-75DD-430B-8BA7-BEC3028177CE}"/>
            </a:ext>
          </a:extLst>
        </xdr:cNvPr>
        <xdr:cNvSpPr txBox="1"/>
      </xdr:nvSpPr>
      <xdr:spPr>
        <a:xfrm>
          <a:off x="10982325"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C7E6A33-916B-4750-9445-C9F2E884A9E8}"/>
            </a:ext>
          </a:extLst>
        </xdr:cNvPr>
        <xdr:cNvCxnSpPr/>
      </xdr:nvCxnSpPr>
      <xdr:spPr>
        <a:xfrm>
          <a:off x="11668125" y="95154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D578D772-F72B-4CCA-A550-B592F8310976}"/>
            </a:ext>
          </a:extLst>
        </xdr:cNvPr>
        <xdr:cNvSpPr txBox="1"/>
      </xdr:nvSpPr>
      <xdr:spPr>
        <a:xfrm>
          <a:off x="10982325"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8A94DEBA-4092-436D-8BEA-233658D77767}"/>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77CBAEE-7CEF-464F-8AC0-41DFB9E6E765}"/>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A8315448-BC4B-48B0-8CF6-58ED1F6B9AB3}"/>
            </a:ext>
          </a:extLst>
        </xdr:cNvPr>
        <xdr:cNvCxnSpPr/>
      </xdr:nvCxnSpPr>
      <xdr:spPr>
        <a:xfrm flipV="1">
          <a:off x="15478125" y="9793504"/>
          <a:ext cx="0" cy="1182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2D503027-3B8C-4045-8EDE-81FDECEECC10}"/>
            </a:ext>
          </a:extLst>
        </xdr:cNvPr>
        <xdr:cNvSpPr txBox="1"/>
      </xdr:nvSpPr>
      <xdr:spPr>
        <a:xfrm>
          <a:off x="15563850" y="1094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51A03FB4-3BA0-424D-AA6D-2855750D5980}"/>
            </a:ext>
          </a:extLst>
        </xdr:cNvPr>
        <xdr:cNvCxnSpPr/>
      </xdr:nvCxnSpPr>
      <xdr:spPr>
        <a:xfrm>
          <a:off x="15401925" y="10975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909F492-5E8F-4153-AC5F-8C1871A07622}"/>
            </a:ext>
          </a:extLst>
        </xdr:cNvPr>
        <xdr:cNvSpPr txBox="1"/>
      </xdr:nvSpPr>
      <xdr:spPr>
        <a:xfrm>
          <a:off x="15563850" y="955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59924821-5C44-4EFC-B94F-2287EC5719AC}"/>
            </a:ext>
          </a:extLst>
        </xdr:cNvPr>
        <xdr:cNvCxnSpPr/>
      </xdr:nvCxnSpPr>
      <xdr:spPr>
        <a:xfrm>
          <a:off x="15401925" y="97935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94894</xdr:rowOff>
    </xdr:from>
    <xdr:to>
      <xdr:col>81</xdr:col>
      <xdr:colOff>44450</xdr:colOff>
      <xdr:row>60</xdr:row>
      <xdr:rowOff>97307</xdr:rowOff>
    </xdr:to>
    <xdr:cxnSp macro="">
      <xdr:nvCxnSpPr>
        <xdr:cNvPr id="320" name="直線コネクタ 319">
          <a:extLst>
            <a:ext uri="{FF2B5EF4-FFF2-40B4-BE49-F238E27FC236}">
              <a16:creationId xmlns:a16="http://schemas.microsoft.com/office/drawing/2014/main" id="{618F0C9F-EAAC-4932-B7C4-9BD3BE81B7D5}"/>
            </a:ext>
          </a:extLst>
        </xdr:cNvPr>
        <xdr:cNvCxnSpPr/>
      </xdr:nvCxnSpPr>
      <xdr:spPr>
        <a:xfrm flipV="1">
          <a:off x="14716125" y="9810394"/>
          <a:ext cx="762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1D44740B-DEB1-4472-9FC8-BFD9A862BABF}"/>
            </a:ext>
          </a:extLst>
        </xdr:cNvPr>
        <xdr:cNvSpPr txBox="1"/>
      </xdr:nvSpPr>
      <xdr:spPr>
        <a:xfrm>
          <a:off x="15563850" y="9931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BE19E1E7-D1AF-4E2A-9771-CBA5686C9D54}"/>
            </a:ext>
          </a:extLst>
        </xdr:cNvPr>
        <xdr:cNvSpPr/>
      </xdr:nvSpPr>
      <xdr:spPr>
        <a:xfrm>
          <a:off x="15430500" y="99626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95377</xdr:rowOff>
    </xdr:from>
    <xdr:to>
      <xdr:col>77</xdr:col>
      <xdr:colOff>44450</xdr:colOff>
      <xdr:row>60</xdr:row>
      <xdr:rowOff>97307</xdr:rowOff>
    </xdr:to>
    <xdr:cxnSp macro="">
      <xdr:nvCxnSpPr>
        <xdr:cNvPr id="323" name="直線コネクタ 322">
          <a:extLst>
            <a:ext uri="{FF2B5EF4-FFF2-40B4-BE49-F238E27FC236}">
              <a16:creationId xmlns:a16="http://schemas.microsoft.com/office/drawing/2014/main" id="{1742595D-CB26-4F65-AE59-C46518FFF300}"/>
            </a:ext>
          </a:extLst>
        </xdr:cNvPr>
        <xdr:cNvCxnSpPr/>
      </xdr:nvCxnSpPr>
      <xdr:spPr>
        <a:xfrm>
          <a:off x="13906500" y="9810877"/>
          <a:ext cx="809625"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3B3ECC75-1FF7-4983-AFE0-1ABDDD7D3984}"/>
            </a:ext>
          </a:extLst>
        </xdr:cNvPr>
        <xdr:cNvSpPr/>
      </xdr:nvSpPr>
      <xdr:spPr>
        <a:xfrm>
          <a:off x="14668500" y="99537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id="{F83A2981-3D62-4FC0-8B1C-AA0CD50013C8}"/>
            </a:ext>
          </a:extLst>
        </xdr:cNvPr>
        <xdr:cNvSpPr txBox="1"/>
      </xdr:nvSpPr>
      <xdr:spPr>
        <a:xfrm>
          <a:off x="14373225" y="1003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77521</xdr:rowOff>
    </xdr:from>
    <xdr:to>
      <xdr:col>72</xdr:col>
      <xdr:colOff>203200</xdr:colOff>
      <xdr:row>60</xdr:row>
      <xdr:rowOff>95377</xdr:rowOff>
    </xdr:to>
    <xdr:cxnSp macro="">
      <xdr:nvCxnSpPr>
        <xdr:cNvPr id="326" name="直線コネクタ 325">
          <a:extLst>
            <a:ext uri="{FF2B5EF4-FFF2-40B4-BE49-F238E27FC236}">
              <a16:creationId xmlns:a16="http://schemas.microsoft.com/office/drawing/2014/main" id="{41DA4CDA-0453-4212-AFE4-87F66A3A3F3D}"/>
            </a:ext>
          </a:extLst>
        </xdr:cNvPr>
        <xdr:cNvCxnSpPr/>
      </xdr:nvCxnSpPr>
      <xdr:spPr>
        <a:xfrm>
          <a:off x="13106400" y="9793021"/>
          <a:ext cx="8001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52171</xdr:rowOff>
    </xdr:from>
    <xdr:to>
      <xdr:col>73</xdr:col>
      <xdr:colOff>44450</xdr:colOff>
      <xdr:row>61</xdr:row>
      <xdr:rowOff>153771</xdr:rowOff>
    </xdr:to>
    <xdr:sp macro="" textlink="">
      <xdr:nvSpPr>
        <xdr:cNvPr id="327" name="フローチャート: 判断 326">
          <a:extLst>
            <a:ext uri="{FF2B5EF4-FFF2-40B4-BE49-F238E27FC236}">
              <a16:creationId xmlns:a16="http://schemas.microsoft.com/office/drawing/2014/main" id="{2397611E-A7B5-4248-9C78-8280C23C8031}"/>
            </a:ext>
          </a:extLst>
        </xdr:cNvPr>
        <xdr:cNvSpPr/>
      </xdr:nvSpPr>
      <xdr:spPr>
        <a:xfrm>
          <a:off x="13868400" y="992642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138548</xdr:rowOff>
    </xdr:from>
    <xdr:ext cx="762000" cy="259045"/>
    <xdr:sp macro="" textlink="">
      <xdr:nvSpPr>
        <xdr:cNvPr id="328" name="テキスト ボックス 327">
          <a:extLst>
            <a:ext uri="{FF2B5EF4-FFF2-40B4-BE49-F238E27FC236}">
              <a16:creationId xmlns:a16="http://schemas.microsoft.com/office/drawing/2014/main" id="{E0DEAD9D-C582-4BA3-80CF-402814648D99}"/>
            </a:ext>
          </a:extLst>
        </xdr:cNvPr>
        <xdr:cNvSpPr txBox="1"/>
      </xdr:nvSpPr>
      <xdr:spPr>
        <a:xfrm>
          <a:off x="13554075" y="1001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74143</xdr:rowOff>
    </xdr:from>
    <xdr:to>
      <xdr:col>68</xdr:col>
      <xdr:colOff>152400</xdr:colOff>
      <xdr:row>60</xdr:row>
      <xdr:rowOff>77521</xdr:rowOff>
    </xdr:to>
    <xdr:cxnSp macro="">
      <xdr:nvCxnSpPr>
        <xdr:cNvPr id="329" name="直線コネクタ 328">
          <a:extLst>
            <a:ext uri="{FF2B5EF4-FFF2-40B4-BE49-F238E27FC236}">
              <a16:creationId xmlns:a16="http://schemas.microsoft.com/office/drawing/2014/main" id="{D05A0E16-05AA-423C-A62C-764CDFB267B5}"/>
            </a:ext>
          </a:extLst>
        </xdr:cNvPr>
        <xdr:cNvCxnSpPr/>
      </xdr:nvCxnSpPr>
      <xdr:spPr>
        <a:xfrm>
          <a:off x="12296775" y="9789643"/>
          <a:ext cx="809625"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11C7ACA8-A63C-4962-9C81-9C752A85D67D}"/>
            </a:ext>
          </a:extLst>
        </xdr:cNvPr>
        <xdr:cNvSpPr/>
      </xdr:nvSpPr>
      <xdr:spPr>
        <a:xfrm>
          <a:off x="13058775" y="99471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665E337C-DD1C-4136-A4FD-42135A4E4A8A}"/>
            </a:ext>
          </a:extLst>
        </xdr:cNvPr>
        <xdr:cNvSpPr txBox="1"/>
      </xdr:nvSpPr>
      <xdr:spPr>
        <a:xfrm>
          <a:off x="12763500" y="1003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2" name="フローチャート: 判断 331">
          <a:extLst>
            <a:ext uri="{FF2B5EF4-FFF2-40B4-BE49-F238E27FC236}">
              <a16:creationId xmlns:a16="http://schemas.microsoft.com/office/drawing/2014/main" id="{206BA2B2-75A1-42B2-8695-5893612D737C}"/>
            </a:ext>
          </a:extLst>
        </xdr:cNvPr>
        <xdr:cNvSpPr/>
      </xdr:nvSpPr>
      <xdr:spPr>
        <a:xfrm>
          <a:off x="12239625" y="99433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3" name="テキスト ボックス 332">
          <a:extLst>
            <a:ext uri="{FF2B5EF4-FFF2-40B4-BE49-F238E27FC236}">
              <a16:creationId xmlns:a16="http://schemas.microsoft.com/office/drawing/2014/main" id="{0CE3D6E8-1BBF-445D-BDDA-DC2FCD3D0695}"/>
            </a:ext>
          </a:extLst>
        </xdr:cNvPr>
        <xdr:cNvSpPr txBox="1"/>
      </xdr:nvSpPr>
      <xdr:spPr>
        <a:xfrm>
          <a:off x="11953875" y="10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5EB63E3-2A0A-4B65-AEFF-B9D66ADBAA05}"/>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ABB6005-6184-46CC-AF40-9A0F070F1FCB}"/>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146DFFD-BEA7-4C1F-9741-0A071CFD3347}"/>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03AC88E-AEC8-46C3-A536-DCEE66DEB595}"/>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A4E236F-7F25-43F3-AE29-79C2EBBAF80C}"/>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44094</xdr:rowOff>
    </xdr:from>
    <xdr:to>
      <xdr:col>81</xdr:col>
      <xdr:colOff>95250</xdr:colOff>
      <xdr:row>60</xdr:row>
      <xdr:rowOff>145694</xdr:rowOff>
    </xdr:to>
    <xdr:sp macro="" textlink="">
      <xdr:nvSpPr>
        <xdr:cNvPr id="339" name="楕円 338">
          <a:extLst>
            <a:ext uri="{FF2B5EF4-FFF2-40B4-BE49-F238E27FC236}">
              <a16:creationId xmlns:a16="http://schemas.microsoft.com/office/drawing/2014/main" id="{FBA18A78-DF49-4FAF-8B3D-BF8F5A526BD7}"/>
            </a:ext>
          </a:extLst>
        </xdr:cNvPr>
        <xdr:cNvSpPr/>
      </xdr:nvSpPr>
      <xdr:spPr>
        <a:xfrm>
          <a:off x="15430500" y="97627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136821</xdr:rowOff>
    </xdr:from>
    <xdr:ext cx="762000" cy="259045"/>
    <xdr:sp macro="" textlink="">
      <xdr:nvSpPr>
        <xdr:cNvPr id="340" name="定員管理の状況該当値テキスト">
          <a:extLst>
            <a:ext uri="{FF2B5EF4-FFF2-40B4-BE49-F238E27FC236}">
              <a16:creationId xmlns:a16="http://schemas.microsoft.com/office/drawing/2014/main" id="{F001722F-33AD-4DBD-89A0-858B527808CE}"/>
            </a:ext>
          </a:extLst>
        </xdr:cNvPr>
        <xdr:cNvSpPr txBox="1"/>
      </xdr:nvSpPr>
      <xdr:spPr>
        <a:xfrm>
          <a:off x="15563850" y="96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46507</xdr:rowOff>
    </xdr:from>
    <xdr:to>
      <xdr:col>77</xdr:col>
      <xdr:colOff>95250</xdr:colOff>
      <xdr:row>60</xdr:row>
      <xdr:rowOff>148107</xdr:rowOff>
    </xdr:to>
    <xdr:sp macro="" textlink="">
      <xdr:nvSpPr>
        <xdr:cNvPr id="341" name="楕円 340">
          <a:extLst>
            <a:ext uri="{FF2B5EF4-FFF2-40B4-BE49-F238E27FC236}">
              <a16:creationId xmlns:a16="http://schemas.microsoft.com/office/drawing/2014/main" id="{094E2D34-C284-4440-BFD8-E768F8BCFC12}"/>
            </a:ext>
          </a:extLst>
        </xdr:cNvPr>
        <xdr:cNvSpPr/>
      </xdr:nvSpPr>
      <xdr:spPr>
        <a:xfrm>
          <a:off x="14668500" y="97651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158284</xdr:rowOff>
    </xdr:from>
    <xdr:ext cx="736600" cy="259045"/>
    <xdr:sp macro="" textlink="">
      <xdr:nvSpPr>
        <xdr:cNvPr id="342" name="テキスト ボックス 341">
          <a:extLst>
            <a:ext uri="{FF2B5EF4-FFF2-40B4-BE49-F238E27FC236}">
              <a16:creationId xmlns:a16="http://schemas.microsoft.com/office/drawing/2014/main" id="{DDB9A100-B05F-43A8-AAEF-FCA2269DDF14}"/>
            </a:ext>
          </a:extLst>
        </xdr:cNvPr>
        <xdr:cNvSpPr txBox="1"/>
      </xdr:nvSpPr>
      <xdr:spPr>
        <a:xfrm>
          <a:off x="14373225" y="955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44577</xdr:rowOff>
    </xdr:from>
    <xdr:to>
      <xdr:col>73</xdr:col>
      <xdr:colOff>44450</xdr:colOff>
      <xdr:row>60</xdr:row>
      <xdr:rowOff>146177</xdr:rowOff>
    </xdr:to>
    <xdr:sp macro="" textlink="">
      <xdr:nvSpPr>
        <xdr:cNvPr id="343" name="楕円 342">
          <a:extLst>
            <a:ext uri="{FF2B5EF4-FFF2-40B4-BE49-F238E27FC236}">
              <a16:creationId xmlns:a16="http://schemas.microsoft.com/office/drawing/2014/main" id="{67AD0A3B-88C3-4C0E-9D3A-626AC9786F9A}"/>
            </a:ext>
          </a:extLst>
        </xdr:cNvPr>
        <xdr:cNvSpPr/>
      </xdr:nvSpPr>
      <xdr:spPr>
        <a:xfrm>
          <a:off x="13868400" y="97632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156354</xdr:rowOff>
    </xdr:from>
    <xdr:ext cx="762000" cy="259045"/>
    <xdr:sp macro="" textlink="">
      <xdr:nvSpPr>
        <xdr:cNvPr id="344" name="テキスト ボックス 343">
          <a:extLst>
            <a:ext uri="{FF2B5EF4-FFF2-40B4-BE49-F238E27FC236}">
              <a16:creationId xmlns:a16="http://schemas.microsoft.com/office/drawing/2014/main" id="{BBF5132C-EF66-412E-8BD7-69C5FD872C63}"/>
            </a:ext>
          </a:extLst>
        </xdr:cNvPr>
        <xdr:cNvSpPr txBox="1"/>
      </xdr:nvSpPr>
      <xdr:spPr>
        <a:xfrm>
          <a:off x="13554075" y="95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26721</xdr:rowOff>
    </xdr:from>
    <xdr:to>
      <xdr:col>68</xdr:col>
      <xdr:colOff>203200</xdr:colOff>
      <xdr:row>60</xdr:row>
      <xdr:rowOff>128321</xdr:rowOff>
    </xdr:to>
    <xdr:sp macro="" textlink="">
      <xdr:nvSpPr>
        <xdr:cNvPr id="345" name="楕円 344">
          <a:extLst>
            <a:ext uri="{FF2B5EF4-FFF2-40B4-BE49-F238E27FC236}">
              <a16:creationId xmlns:a16="http://schemas.microsoft.com/office/drawing/2014/main" id="{C1971D84-8254-4BCF-8314-F14FAFD4C6C2}"/>
            </a:ext>
          </a:extLst>
        </xdr:cNvPr>
        <xdr:cNvSpPr/>
      </xdr:nvSpPr>
      <xdr:spPr>
        <a:xfrm>
          <a:off x="13058775" y="97453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138498</xdr:rowOff>
    </xdr:from>
    <xdr:ext cx="762000" cy="259045"/>
    <xdr:sp macro="" textlink="">
      <xdr:nvSpPr>
        <xdr:cNvPr id="346" name="テキスト ボックス 345">
          <a:extLst>
            <a:ext uri="{FF2B5EF4-FFF2-40B4-BE49-F238E27FC236}">
              <a16:creationId xmlns:a16="http://schemas.microsoft.com/office/drawing/2014/main" id="{AFF64C75-A3C4-4B23-AC4E-5C8F549ACE80}"/>
            </a:ext>
          </a:extLst>
        </xdr:cNvPr>
        <xdr:cNvSpPr txBox="1"/>
      </xdr:nvSpPr>
      <xdr:spPr>
        <a:xfrm>
          <a:off x="12763500" y="95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23343</xdr:rowOff>
    </xdr:from>
    <xdr:to>
      <xdr:col>64</xdr:col>
      <xdr:colOff>152400</xdr:colOff>
      <xdr:row>60</xdr:row>
      <xdr:rowOff>124943</xdr:rowOff>
    </xdr:to>
    <xdr:sp macro="" textlink="">
      <xdr:nvSpPr>
        <xdr:cNvPr id="347" name="楕円 346">
          <a:extLst>
            <a:ext uri="{FF2B5EF4-FFF2-40B4-BE49-F238E27FC236}">
              <a16:creationId xmlns:a16="http://schemas.microsoft.com/office/drawing/2014/main" id="{A2E8052A-631A-4C1A-BA7D-571DDC7E2153}"/>
            </a:ext>
          </a:extLst>
        </xdr:cNvPr>
        <xdr:cNvSpPr/>
      </xdr:nvSpPr>
      <xdr:spPr>
        <a:xfrm>
          <a:off x="12239625" y="97420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135120</xdr:rowOff>
    </xdr:from>
    <xdr:ext cx="762000" cy="259045"/>
    <xdr:sp macro="" textlink="">
      <xdr:nvSpPr>
        <xdr:cNvPr id="348" name="テキスト ボックス 347">
          <a:extLst>
            <a:ext uri="{FF2B5EF4-FFF2-40B4-BE49-F238E27FC236}">
              <a16:creationId xmlns:a16="http://schemas.microsoft.com/office/drawing/2014/main" id="{E8CE43CB-3996-4ECC-9CDA-C8FA1DA1EE2C}"/>
            </a:ext>
          </a:extLst>
        </xdr:cNvPr>
        <xdr:cNvSpPr txBox="1"/>
      </xdr:nvSpPr>
      <xdr:spPr>
        <a:xfrm>
          <a:off x="11953875" y="952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D7928EC5-4132-411D-AEE6-B22026265C0E}"/>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B0DB3745-EBA1-45C2-B3F1-AC26A81853BE}"/>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3CADAF7B-CFA2-4547-B1D0-431D3A781DFE}"/>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FAAFC1BB-353D-49CE-901E-26F2A340E7F2}"/>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94D53FFD-9896-43E5-AAAE-E01D0E82FC82}"/>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1E54F1E2-F8BA-4085-A67E-DFD40E4530D4}"/>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183C1A98-388E-42DB-BA74-6C1A44CEF479}"/>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8F1A428-CF5C-463D-BB6A-88451CF47AC1}"/>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2459C0DA-07D7-483A-A0E4-D9C439E16753}"/>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38D6204-475A-4E84-9B73-6993370F9607}"/>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C90B2CED-FFF3-4429-83FD-EF29BFA8F796}"/>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287F6EA-0EE1-4E09-9BC9-6A7608C3590F}"/>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782E480-2CF6-41F1-AF21-BBBA9C5986AB}"/>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類似団体と比べ</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ポイント高い結果となったが、前年度と比べると</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ポイント改善している。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本町においては、過去の大型事業に関する地方債償還額が依然として大きいため、類似団体よりも比率が高止まりしているが、過去の建設事業の償還が徐々に終了し、元利償還金が減少することから改善傾向に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においては、歴史文化交流館整備事業や新庁舎建設事業のの償還開始や、準元利償還金においては、公共下水道事業の償還額増加、さらに、一部事務組合の清掃工場建て替えに伴う当組合への公債費負担額が増加するため、今後の改善は見込めない状況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このため、自主財源の確保に努めつつ、建設事業債発行については交付税措置のあるものを主とし、起債借入額は当年度の元金償還額以下を基本とした財政運営を徹底していく。</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AE8E313-D239-4FC2-91EE-69D5041715CD}"/>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385D3B34-CCF0-42C6-B9AC-5AA16679D850}"/>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8AA0A5D1-ADCA-431E-AF1B-47C8139CFA68}"/>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3019A6DF-1A7B-4E21-A997-6A7568107267}"/>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764E539B-7DFE-4180-8060-4A5D45DE4080}"/>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D962D02D-298D-4A9A-8D30-571B7EC1D521}"/>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1E58A7BD-0474-44DD-AFA6-5DFB60EB07AB}"/>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AC18D4AF-7663-4E54-AFFD-D63A79FFD79C}"/>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6564B7CB-CEC4-4785-8EEA-6465EF13721A}"/>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A16BD3F9-94CB-49E6-AE77-45C75294EC2B}"/>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61EB7381-DC9A-4A02-8557-3CA2950EEF21}"/>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F1A8E8C0-BBC6-409E-BAC9-A76D8CABCFCD}"/>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29F4156F-84D9-4157-8638-EC6B3095DC08}"/>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EA65A73-ED01-4AE1-93EB-70342F5C8549}"/>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58E9F659-5DCD-4649-A92D-2DBA67C5B519}"/>
            </a:ext>
          </a:extLst>
        </xdr:cNvPr>
        <xdr:cNvCxnSpPr/>
      </xdr:nvCxnSpPr>
      <xdr:spPr>
        <a:xfrm flipV="1">
          <a:off x="15478125" y="6056630"/>
          <a:ext cx="0" cy="1260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46B647C4-3C3D-432C-9FAE-9EB102EA0581}"/>
            </a:ext>
          </a:extLst>
        </xdr:cNvPr>
        <xdr:cNvSpPr txBox="1"/>
      </xdr:nvSpPr>
      <xdr:spPr>
        <a:xfrm>
          <a:off x="15563850" y="729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1CD61CC9-5554-4A3C-87BE-DDD979EF23C6}"/>
            </a:ext>
          </a:extLst>
        </xdr:cNvPr>
        <xdr:cNvCxnSpPr/>
      </xdr:nvCxnSpPr>
      <xdr:spPr>
        <a:xfrm>
          <a:off x="15401925" y="73173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400D6F0B-08D3-4C16-B072-7FED44C6B3C3}"/>
            </a:ext>
          </a:extLst>
        </xdr:cNvPr>
        <xdr:cNvSpPr txBox="1"/>
      </xdr:nvSpPr>
      <xdr:spPr>
        <a:xfrm>
          <a:off x="15563850" y="581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190FF5BB-D4E3-453F-AB7A-65F621C53778}"/>
            </a:ext>
          </a:extLst>
        </xdr:cNvPr>
        <xdr:cNvCxnSpPr/>
      </xdr:nvCxnSpPr>
      <xdr:spPr>
        <a:xfrm>
          <a:off x="15401925" y="6056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84E81A06-5DDD-420E-B75C-298D1812FB15}"/>
            </a:ext>
          </a:extLst>
        </xdr:cNvPr>
        <xdr:cNvCxnSpPr/>
      </xdr:nvCxnSpPr>
      <xdr:spPr>
        <a:xfrm flipV="1">
          <a:off x="14716125" y="6831119"/>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1B220D7C-BAF1-403A-8A43-204D10F94856}"/>
            </a:ext>
          </a:extLst>
        </xdr:cNvPr>
        <xdr:cNvSpPr txBox="1"/>
      </xdr:nvSpPr>
      <xdr:spPr>
        <a:xfrm>
          <a:off x="15563850" y="6636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867ADAA3-AF9E-4D7E-8892-4454E49387DF}"/>
            </a:ext>
          </a:extLst>
        </xdr:cNvPr>
        <xdr:cNvSpPr/>
      </xdr:nvSpPr>
      <xdr:spPr>
        <a:xfrm>
          <a:off x="15430500" y="6781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113877</xdr:rowOff>
    </xdr:to>
    <xdr:cxnSp macro="">
      <xdr:nvCxnSpPr>
        <xdr:cNvPr id="384" name="直線コネクタ 383">
          <a:extLst>
            <a:ext uri="{FF2B5EF4-FFF2-40B4-BE49-F238E27FC236}">
              <a16:creationId xmlns:a16="http://schemas.microsoft.com/office/drawing/2014/main" id="{2133FDEC-5A2A-4E92-A8E1-F26D8463A795}"/>
            </a:ext>
          </a:extLst>
        </xdr:cNvPr>
        <xdr:cNvCxnSpPr/>
      </xdr:nvCxnSpPr>
      <xdr:spPr>
        <a:xfrm flipV="1">
          <a:off x="13906500" y="6845512"/>
          <a:ext cx="809625"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8A03379A-D585-4FE4-BE0B-3475A3CF9D79}"/>
            </a:ext>
          </a:extLst>
        </xdr:cNvPr>
        <xdr:cNvSpPr/>
      </xdr:nvSpPr>
      <xdr:spPr>
        <a:xfrm>
          <a:off x="14668500" y="6781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D9ECC64B-9072-4775-AABA-45F5729412E6}"/>
            </a:ext>
          </a:extLst>
        </xdr:cNvPr>
        <xdr:cNvSpPr txBox="1"/>
      </xdr:nvSpPr>
      <xdr:spPr>
        <a:xfrm>
          <a:off x="14373225" y="656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43</xdr:row>
      <xdr:rowOff>6773</xdr:rowOff>
    </xdr:to>
    <xdr:cxnSp macro="">
      <xdr:nvCxnSpPr>
        <xdr:cNvPr id="387" name="直線コネクタ 386">
          <a:extLst>
            <a:ext uri="{FF2B5EF4-FFF2-40B4-BE49-F238E27FC236}">
              <a16:creationId xmlns:a16="http://schemas.microsoft.com/office/drawing/2014/main" id="{8AE5A915-8EA9-467B-80B8-43DB35632951}"/>
            </a:ext>
          </a:extLst>
        </xdr:cNvPr>
        <xdr:cNvCxnSpPr/>
      </xdr:nvCxnSpPr>
      <xdr:spPr>
        <a:xfrm flipV="1">
          <a:off x="13106400" y="6914727"/>
          <a:ext cx="8001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8" name="フローチャート: 判断 387">
          <a:extLst>
            <a:ext uri="{FF2B5EF4-FFF2-40B4-BE49-F238E27FC236}">
              <a16:creationId xmlns:a16="http://schemas.microsoft.com/office/drawing/2014/main" id="{E8521F02-3D42-4799-AAAC-6CB1153B3062}"/>
            </a:ext>
          </a:extLst>
        </xdr:cNvPr>
        <xdr:cNvSpPr/>
      </xdr:nvSpPr>
      <xdr:spPr>
        <a:xfrm>
          <a:off x="13868400" y="68268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134637</xdr:rowOff>
    </xdr:from>
    <xdr:ext cx="762000" cy="259045"/>
    <xdr:sp macro="" textlink="">
      <xdr:nvSpPr>
        <xdr:cNvPr id="389" name="テキスト ボックス 388">
          <a:extLst>
            <a:ext uri="{FF2B5EF4-FFF2-40B4-BE49-F238E27FC236}">
              <a16:creationId xmlns:a16="http://schemas.microsoft.com/office/drawing/2014/main" id="{B41790B3-C849-4E7C-8C44-0A31507ACD9D}"/>
            </a:ext>
          </a:extLst>
        </xdr:cNvPr>
        <xdr:cNvSpPr txBox="1"/>
      </xdr:nvSpPr>
      <xdr:spPr>
        <a:xfrm>
          <a:off x="13554075" y="661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55033</xdr:rowOff>
    </xdr:to>
    <xdr:cxnSp macro="">
      <xdr:nvCxnSpPr>
        <xdr:cNvPr id="390" name="直線コネクタ 389">
          <a:extLst>
            <a:ext uri="{FF2B5EF4-FFF2-40B4-BE49-F238E27FC236}">
              <a16:creationId xmlns:a16="http://schemas.microsoft.com/office/drawing/2014/main" id="{AB5B676B-EA46-46EB-8440-3FA52E804BF5}"/>
            </a:ext>
          </a:extLst>
        </xdr:cNvPr>
        <xdr:cNvCxnSpPr/>
      </xdr:nvCxnSpPr>
      <xdr:spPr>
        <a:xfrm flipV="1">
          <a:off x="12296775" y="6972723"/>
          <a:ext cx="80962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71120</xdr:rowOff>
    </xdr:from>
    <xdr:to>
      <xdr:col>68</xdr:col>
      <xdr:colOff>203200</xdr:colOff>
      <xdr:row>43</xdr:row>
      <xdr:rowOff>1270</xdr:rowOff>
    </xdr:to>
    <xdr:sp macro="" textlink="">
      <xdr:nvSpPr>
        <xdr:cNvPr id="391" name="フローチャート: 判断 390">
          <a:extLst>
            <a:ext uri="{FF2B5EF4-FFF2-40B4-BE49-F238E27FC236}">
              <a16:creationId xmlns:a16="http://schemas.microsoft.com/office/drawing/2014/main" id="{26BC6421-A190-429B-BBA6-0D644F0378FA}"/>
            </a:ext>
          </a:extLst>
        </xdr:cNvPr>
        <xdr:cNvSpPr/>
      </xdr:nvSpPr>
      <xdr:spPr>
        <a:xfrm>
          <a:off x="13058775" y="68687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11447</xdr:rowOff>
    </xdr:from>
    <xdr:ext cx="762000" cy="259045"/>
    <xdr:sp macro="" textlink="">
      <xdr:nvSpPr>
        <xdr:cNvPr id="392" name="テキスト ボックス 391">
          <a:extLst>
            <a:ext uri="{FF2B5EF4-FFF2-40B4-BE49-F238E27FC236}">
              <a16:creationId xmlns:a16="http://schemas.microsoft.com/office/drawing/2014/main" id="{DBD3EF82-7C84-4A97-9EE5-5712A67554AF}"/>
            </a:ext>
          </a:extLst>
        </xdr:cNvPr>
        <xdr:cNvSpPr txBox="1"/>
      </xdr:nvSpPr>
      <xdr:spPr>
        <a:xfrm>
          <a:off x="127635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393" name="フローチャート: 判断 392">
          <a:extLst>
            <a:ext uri="{FF2B5EF4-FFF2-40B4-BE49-F238E27FC236}">
              <a16:creationId xmlns:a16="http://schemas.microsoft.com/office/drawing/2014/main" id="{6AF451B1-6EA1-4CEC-AB10-08EDBF0E5AF4}"/>
            </a:ext>
          </a:extLst>
        </xdr:cNvPr>
        <xdr:cNvSpPr/>
      </xdr:nvSpPr>
      <xdr:spPr>
        <a:xfrm>
          <a:off x="12239625" y="68671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3404</xdr:rowOff>
    </xdr:from>
    <xdr:ext cx="762000" cy="259045"/>
    <xdr:sp macro="" textlink="">
      <xdr:nvSpPr>
        <xdr:cNvPr id="394" name="テキスト ボックス 393">
          <a:extLst>
            <a:ext uri="{FF2B5EF4-FFF2-40B4-BE49-F238E27FC236}">
              <a16:creationId xmlns:a16="http://schemas.microsoft.com/office/drawing/2014/main" id="{37EBD938-8500-4AB4-A4E0-D8945C31F558}"/>
            </a:ext>
          </a:extLst>
        </xdr:cNvPr>
        <xdr:cNvSpPr txBox="1"/>
      </xdr:nvSpPr>
      <xdr:spPr>
        <a:xfrm>
          <a:off x="11953875" y="664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31D9283-D4BB-48FD-8DBE-23F379C7950C}"/>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85DFAE1C-0F3B-4627-9B22-DF70F0627F5F}"/>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C4D735C-CAB1-4F54-A792-2B5D4DF69369}"/>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FC97C12-5547-4C5A-A1A3-A90FA370AF22}"/>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17CE348-BC2E-4E1D-A932-F4BAB36D64FA}"/>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0" name="楕円 399">
          <a:extLst>
            <a:ext uri="{FF2B5EF4-FFF2-40B4-BE49-F238E27FC236}">
              <a16:creationId xmlns:a16="http://schemas.microsoft.com/office/drawing/2014/main" id="{206AC049-15AE-4539-8E32-C3A86E0EE63B}"/>
            </a:ext>
          </a:extLst>
        </xdr:cNvPr>
        <xdr:cNvSpPr/>
      </xdr:nvSpPr>
      <xdr:spPr>
        <a:xfrm>
          <a:off x="15430500" y="67930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1" name="公債費負担の状況該当値テキスト">
          <a:extLst>
            <a:ext uri="{FF2B5EF4-FFF2-40B4-BE49-F238E27FC236}">
              <a16:creationId xmlns:a16="http://schemas.microsoft.com/office/drawing/2014/main" id="{A8741789-06E5-4E13-B51D-C054CC6C7C3F}"/>
            </a:ext>
          </a:extLst>
        </xdr:cNvPr>
        <xdr:cNvSpPr txBox="1"/>
      </xdr:nvSpPr>
      <xdr:spPr>
        <a:xfrm>
          <a:off x="15563850" y="676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2" name="楕円 401">
          <a:extLst>
            <a:ext uri="{FF2B5EF4-FFF2-40B4-BE49-F238E27FC236}">
              <a16:creationId xmlns:a16="http://schemas.microsoft.com/office/drawing/2014/main" id="{F0D8A795-E420-4EC4-B0F6-DD3ADB7B980A}"/>
            </a:ext>
          </a:extLst>
        </xdr:cNvPr>
        <xdr:cNvSpPr/>
      </xdr:nvSpPr>
      <xdr:spPr>
        <a:xfrm>
          <a:off x="14668500" y="67978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3" name="テキスト ボックス 402">
          <a:extLst>
            <a:ext uri="{FF2B5EF4-FFF2-40B4-BE49-F238E27FC236}">
              <a16:creationId xmlns:a16="http://schemas.microsoft.com/office/drawing/2014/main" id="{5A2C25A6-3D51-40C2-89A9-B13F3F4486E8}"/>
            </a:ext>
          </a:extLst>
        </xdr:cNvPr>
        <xdr:cNvSpPr txBox="1"/>
      </xdr:nvSpPr>
      <xdr:spPr>
        <a:xfrm>
          <a:off x="14373225" y="687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4" name="楕円 403">
          <a:extLst>
            <a:ext uri="{FF2B5EF4-FFF2-40B4-BE49-F238E27FC236}">
              <a16:creationId xmlns:a16="http://schemas.microsoft.com/office/drawing/2014/main" id="{E86A1B2A-CE35-4479-A14C-C7600221BDFB}"/>
            </a:ext>
          </a:extLst>
        </xdr:cNvPr>
        <xdr:cNvSpPr/>
      </xdr:nvSpPr>
      <xdr:spPr>
        <a:xfrm>
          <a:off x="13868400" y="68671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3FB326FB-1A44-408D-9640-75522001A98F}"/>
            </a:ext>
          </a:extLst>
        </xdr:cNvPr>
        <xdr:cNvSpPr txBox="1"/>
      </xdr:nvSpPr>
      <xdr:spPr>
        <a:xfrm>
          <a:off x="13554075" y="695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6" name="楕円 405">
          <a:extLst>
            <a:ext uri="{FF2B5EF4-FFF2-40B4-BE49-F238E27FC236}">
              <a16:creationId xmlns:a16="http://schemas.microsoft.com/office/drawing/2014/main" id="{8FC221B7-6836-4489-AA22-981670469CD1}"/>
            </a:ext>
          </a:extLst>
        </xdr:cNvPr>
        <xdr:cNvSpPr/>
      </xdr:nvSpPr>
      <xdr:spPr>
        <a:xfrm>
          <a:off x="13058775" y="69250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7" name="テキスト ボックス 406">
          <a:extLst>
            <a:ext uri="{FF2B5EF4-FFF2-40B4-BE49-F238E27FC236}">
              <a16:creationId xmlns:a16="http://schemas.microsoft.com/office/drawing/2014/main" id="{D8528411-69CE-4B24-8BCE-C1410F7716BD}"/>
            </a:ext>
          </a:extLst>
        </xdr:cNvPr>
        <xdr:cNvSpPr txBox="1"/>
      </xdr:nvSpPr>
      <xdr:spPr>
        <a:xfrm>
          <a:off x="12763500" y="700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8" name="楕円 407">
          <a:extLst>
            <a:ext uri="{FF2B5EF4-FFF2-40B4-BE49-F238E27FC236}">
              <a16:creationId xmlns:a16="http://schemas.microsoft.com/office/drawing/2014/main" id="{B743B393-CC8B-4344-B000-31E19668D6D9}"/>
            </a:ext>
          </a:extLst>
        </xdr:cNvPr>
        <xdr:cNvSpPr/>
      </xdr:nvSpPr>
      <xdr:spPr>
        <a:xfrm>
          <a:off x="12239625" y="69701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9" name="テキスト ボックス 408">
          <a:extLst>
            <a:ext uri="{FF2B5EF4-FFF2-40B4-BE49-F238E27FC236}">
              <a16:creationId xmlns:a16="http://schemas.microsoft.com/office/drawing/2014/main" id="{224EF60C-2A67-40DD-9FB6-9895E7EC2981}"/>
            </a:ext>
          </a:extLst>
        </xdr:cNvPr>
        <xdr:cNvSpPr txBox="1"/>
      </xdr:nvSpPr>
      <xdr:spPr>
        <a:xfrm>
          <a:off x="11953875" y="705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44B0AB59-C505-48AB-8982-FFFC09E06F4A}"/>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F626F2DE-D3F6-44C0-B8D0-961F83A15185}"/>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CCF2826A-5FB8-403B-93EC-B8A416FF66D1}"/>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FE6B83E9-C324-45B0-A941-2E7959ACE7D9}"/>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F2F3B337-0D6B-45B4-ABD6-B9269A018399}"/>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9216AB9F-2FA8-4408-BA47-CE0999A6F703}"/>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3DBCAC-0FF8-4A9A-B63D-22BE08B0279D}"/>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B6EE89CD-14CE-4C35-ADE1-5642C1B827F3}"/>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13C9BB48-5761-43EE-A447-48B4EBDFCD2A}"/>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EDDB4EBA-3812-49B5-AA4F-70455F01BBA2}"/>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887CF9A7-F38E-4EC0-AB66-D591D47903DE}"/>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2C505E34-1E9F-4960-9BFA-AB646D5AB7BF}"/>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A5E37DC5-62C4-40F2-B686-BEE41C6EB03B}"/>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将来負担比率については、△</a:t>
          </a:r>
          <a:r>
            <a:rPr kumimoji="1" lang="en-US" altLang="ja-JP" sz="900" b="0" i="0" baseline="0">
              <a:solidFill>
                <a:schemeClr val="dk1"/>
              </a:solidFill>
              <a:effectLst/>
              <a:latin typeface="+mn-lt"/>
              <a:ea typeface="+mn-ea"/>
              <a:cs typeface="+mn-cs"/>
            </a:rPr>
            <a:t>44.0</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14.5</a:t>
          </a:r>
          <a:r>
            <a:rPr kumimoji="1" lang="ja-JP" altLang="ja-JP" sz="900" b="0" i="0" baseline="0">
              <a:solidFill>
                <a:schemeClr val="dk1"/>
              </a:solidFill>
              <a:effectLst/>
              <a:latin typeface="+mn-lt"/>
              <a:ea typeface="+mn-ea"/>
              <a:cs typeface="+mn-cs"/>
            </a:rPr>
            <a:t>ポイントの改善）となっている。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改善の理由は、分子の部分において一般会計の地方債残高減少や一般会計から公債費相当額を補填している工業用水道事業や公共下水道事業の地方債残高の減少、東彼地区保健福祉組合の地方債残高のうち本町が負担する額が減少したことに併せ、将来負担額から除く基金残高が約</a:t>
          </a:r>
          <a:r>
            <a:rPr kumimoji="1" lang="en-US" altLang="ja-JP" sz="900" b="0" i="0" baseline="0">
              <a:solidFill>
                <a:schemeClr val="dk1"/>
              </a:solidFill>
              <a:effectLst/>
              <a:latin typeface="+mn-lt"/>
              <a:ea typeface="+mn-ea"/>
              <a:cs typeface="+mn-cs"/>
            </a:rPr>
            <a:t>373</a:t>
          </a:r>
          <a:r>
            <a:rPr kumimoji="1" lang="ja-JP" altLang="ja-JP" sz="900" b="0" i="0" baseline="0">
              <a:solidFill>
                <a:schemeClr val="dk1"/>
              </a:solidFill>
              <a:effectLst/>
              <a:latin typeface="+mn-lt"/>
              <a:ea typeface="+mn-ea"/>
              <a:cs typeface="+mn-cs"/>
            </a:rPr>
            <a:t>百万円増加したことが主な要因である。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今後においては、基金総額の増加や元利償還額を上回らない地方債発行の抑制など比率改善の要素はあるが、福祉組合のごみ処理施設の起債償還が令和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年度から開始されたことや、一般会計における新庁舎建設事業に対する多額の地方債発行などがあるため、ごみ処理施設地方債残高が減る一定の期間までは悪化し続けると見込まれる。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97BD4BAE-0F2C-408B-B212-75CE950A307E}"/>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8A73799-1BC6-4E9A-847E-17ECFDD54B0C}"/>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DD56AEF-C7F5-47F4-8B67-D871087E8ACE}"/>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4FEB06E2-DB7D-4B95-B60A-33061B13168F}"/>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A9808FCD-83A0-4DC1-8D4D-7970FA62948B}"/>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DB77CC54-1315-4275-95D0-CD9EDF052DB8}"/>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7A08F228-08D3-4630-ACBF-7F7569194089}"/>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C9DB2DC5-4815-4BB1-972B-717415D95980}"/>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FD0178E2-C43E-4E13-B836-41F5CEEEE017}"/>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AFCF1899-DE21-4C81-8D97-905CC484BD78}"/>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9B5F276E-60A7-4C09-AD36-CB87004FA30E}"/>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167C434A-1E04-457F-B288-F81EEDB0A0FA}"/>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F30A3D23-2229-4BB0-A483-4C000010684E}"/>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C668568C-0688-4689-B886-E22AE47EB7C5}"/>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B3F90814-CB50-43D9-8D27-FD747C5B0803}"/>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9CCDC1C7-05EE-45BB-98FC-74D2A01DA15F}"/>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9049057-527E-4C82-B7B8-58A29587EBD0}"/>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C399F7A-27E7-40A5-8223-0F0F55420CFA}"/>
            </a:ext>
          </a:extLst>
        </xdr:cNvPr>
        <xdr:cNvCxnSpPr/>
      </xdr:nvCxnSpPr>
      <xdr:spPr>
        <a:xfrm flipV="1">
          <a:off x="15478125" y="2192564"/>
          <a:ext cx="0" cy="149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D0738DBE-4A34-4006-B843-67E074776065}"/>
            </a:ext>
          </a:extLst>
        </xdr:cNvPr>
        <xdr:cNvSpPr txBox="1"/>
      </xdr:nvSpPr>
      <xdr:spPr>
        <a:xfrm>
          <a:off x="15563850" y="365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5CA7CEA0-515C-4181-A8E2-405FC59A6ECA}"/>
            </a:ext>
          </a:extLst>
        </xdr:cNvPr>
        <xdr:cNvCxnSpPr/>
      </xdr:nvCxnSpPr>
      <xdr:spPr>
        <a:xfrm>
          <a:off x="15401925" y="36856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22169576-CC4F-462A-929A-2F2C88749EF6}"/>
            </a:ext>
          </a:extLst>
        </xdr:cNvPr>
        <xdr:cNvSpPr txBox="1"/>
      </xdr:nvSpPr>
      <xdr:spPr>
        <a:xfrm>
          <a:off x="15563850" y="190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ECF79C7B-64F6-409D-A076-4F786F497E05}"/>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B4905F7-8C34-4433-B052-41F6368E49FD}"/>
            </a:ext>
          </a:extLst>
        </xdr:cNvPr>
        <xdr:cNvSpPr txBox="1"/>
      </xdr:nvSpPr>
      <xdr:spPr>
        <a:xfrm>
          <a:off x="15563850" y="211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C321CEAF-36A3-46FF-B07E-D755E1932484}"/>
            </a:ext>
          </a:extLst>
        </xdr:cNvPr>
        <xdr:cNvSpPr/>
      </xdr:nvSpPr>
      <xdr:spPr>
        <a:xfrm>
          <a:off x="15430500" y="21354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7" name="フローチャート: 判断 446">
          <a:extLst>
            <a:ext uri="{FF2B5EF4-FFF2-40B4-BE49-F238E27FC236}">
              <a16:creationId xmlns:a16="http://schemas.microsoft.com/office/drawing/2014/main" id="{63FD0F00-6DAD-41CB-88A4-A9974189A2B8}"/>
            </a:ext>
          </a:extLst>
        </xdr:cNvPr>
        <xdr:cNvSpPr/>
      </xdr:nvSpPr>
      <xdr:spPr>
        <a:xfrm>
          <a:off x="14668500" y="2217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48" name="テキスト ボックス 447">
          <a:extLst>
            <a:ext uri="{FF2B5EF4-FFF2-40B4-BE49-F238E27FC236}">
              <a16:creationId xmlns:a16="http://schemas.microsoft.com/office/drawing/2014/main" id="{FC86957E-05EF-474A-8ED8-8D965B6FEF80}"/>
            </a:ext>
          </a:extLst>
        </xdr:cNvPr>
        <xdr:cNvSpPr txBox="1"/>
      </xdr:nvSpPr>
      <xdr:spPr>
        <a:xfrm>
          <a:off x="14373225" y="1993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49" name="フローチャート: 判断 448">
          <a:extLst>
            <a:ext uri="{FF2B5EF4-FFF2-40B4-BE49-F238E27FC236}">
              <a16:creationId xmlns:a16="http://schemas.microsoft.com/office/drawing/2014/main" id="{0E4AB1B8-8A90-4F91-ABDB-0302C59340AB}"/>
            </a:ext>
          </a:extLst>
        </xdr:cNvPr>
        <xdr:cNvSpPr/>
      </xdr:nvSpPr>
      <xdr:spPr>
        <a:xfrm>
          <a:off x="13868400" y="2399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50" name="テキスト ボックス 449">
          <a:extLst>
            <a:ext uri="{FF2B5EF4-FFF2-40B4-BE49-F238E27FC236}">
              <a16:creationId xmlns:a16="http://schemas.microsoft.com/office/drawing/2014/main" id="{8BB2175C-66F7-4956-9AB2-AB9A1D7635EC}"/>
            </a:ext>
          </a:extLst>
        </xdr:cNvPr>
        <xdr:cNvSpPr txBox="1"/>
      </xdr:nvSpPr>
      <xdr:spPr>
        <a:xfrm>
          <a:off x="13554075" y="21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a:extLst>
            <a:ext uri="{FF2B5EF4-FFF2-40B4-BE49-F238E27FC236}">
              <a16:creationId xmlns:a16="http://schemas.microsoft.com/office/drawing/2014/main" id="{92202AA9-2AB5-481E-A735-88CF59B56AD7}"/>
            </a:ext>
          </a:extLst>
        </xdr:cNvPr>
        <xdr:cNvSpPr/>
      </xdr:nvSpPr>
      <xdr:spPr>
        <a:xfrm>
          <a:off x="13058775" y="237353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E08A8504-602C-4327-AF5E-1335E0F04B34}"/>
            </a:ext>
          </a:extLst>
        </xdr:cNvPr>
        <xdr:cNvSpPr txBox="1"/>
      </xdr:nvSpPr>
      <xdr:spPr>
        <a:xfrm>
          <a:off x="127635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53" name="フローチャート: 判断 452">
          <a:extLst>
            <a:ext uri="{FF2B5EF4-FFF2-40B4-BE49-F238E27FC236}">
              <a16:creationId xmlns:a16="http://schemas.microsoft.com/office/drawing/2014/main" id="{EE464350-CAE7-4C63-B57B-005E6552A04D}"/>
            </a:ext>
          </a:extLst>
        </xdr:cNvPr>
        <xdr:cNvSpPr/>
      </xdr:nvSpPr>
      <xdr:spPr>
        <a:xfrm>
          <a:off x="12239625" y="237239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17192</xdr:rowOff>
    </xdr:from>
    <xdr:ext cx="762000" cy="259045"/>
    <xdr:sp macro="" textlink="">
      <xdr:nvSpPr>
        <xdr:cNvPr id="454" name="テキスト ボックス 453">
          <a:extLst>
            <a:ext uri="{FF2B5EF4-FFF2-40B4-BE49-F238E27FC236}">
              <a16:creationId xmlns:a16="http://schemas.microsoft.com/office/drawing/2014/main" id="{72C7D876-E7F0-460F-B888-C717C085DBDD}"/>
            </a:ext>
          </a:extLst>
        </xdr:cNvPr>
        <xdr:cNvSpPr txBox="1"/>
      </xdr:nvSpPr>
      <xdr:spPr>
        <a:xfrm>
          <a:off x="11953875" y="24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A6770A0-4A97-4D3E-9E97-C0E99ECB690F}"/>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D13B39A-2AE4-4F47-8E8B-20D49D44C262}"/>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FEC6325-E8B9-495E-BAF6-F799232E0024}"/>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EDAFC05-FB64-4511-AC2A-FCD1F41C04AB}"/>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E189B931-8261-4647-A5BB-BD313833C2F2}"/>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60" name="楕円 459">
          <a:extLst>
            <a:ext uri="{FF2B5EF4-FFF2-40B4-BE49-F238E27FC236}">
              <a16:creationId xmlns:a16="http://schemas.microsoft.com/office/drawing/2014/main" id="{EB07EED2-9B75-490C-AAB4-34A1AAE0EE85}"/>
            </a:ext>
          </a:extLst>
        </xdr:cNvPr>
        <xdr:cNvSpPr/>
      </xdr:nvSpPr>
      <xdr:spPr>
        <a:xfrm>
          <a:off x="12239625" y="2249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87647</xdr:rowOff>
    </xdr:from>
    <xdr:ext cx="762000" cy="259045"/>
    <xdr:sp macro="" textlink="">
      <xdr:nvSpPr>
        <xdr:cNvPr id="461" name="テキスト ボックス 460">
          <a:extLst>
            <a:ext uri="{FF2B5EF4-FFF2-40B4-BE49-F238E27FC236}">
              <a16:creationId xmlns:a16="http://schemas.microsoft.com/office/drawing/2014/main" id="{9BD99B19-A6CE-4114-871A-4C9622B41712}"/>
            </a:ext>
          </a:extLst>
        </xdr:cNvPr>
        <xdr:cNvSpPr txBox="1"/>
      </xdr:nvSpPr>
      <xdr:spPr>
        <a:xfrm>
          <a:off x="11953875" y="202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mn-lt"/>
              <a:ea typeface="+mn-ea"/>
              <a:cs typeface="+mn-cs"/>
            </a:rPr>
            <a:t>　経常収支比率に占める人件費の割合は</a:t>
          </a:r>
          <a:r>
            <a:rPr kumimoji="1" lang="en-US" altLang="ja-JP" sz="900" b="0" i="0" baseline="0">
              <a:solidFill>
                <a:sysClr val="windowText" lastClr="000000"/>
              </a:solidFill>
              <a:effectLst/>
              <a:latin typeface="+mn-lt"/>
              <a:ea typeface="+mn-ea"/>
              <a:cs typeface="+mn-cs"/>
            </a:rPr>
            <a:t>18.3</a:t>
          </a:r>
          <a:r>
            <a:rPr kumimoji="1" lang="ja-JP" altLang="ja-JP" sz="900" b="0" i="0" baseline="0">
              <a:solidFill>
                <a:sysClr val="windowText" lastClr="000000"/>
              </a:solidFill>
              <a:effectLst/>
              <a:latin typeface="+mn-lt"/>
              <a:ea typeface="+mn-ea"/>
              <a:cs typeface="+mn-cs"/>
            </a:rPr>
            <a:t>％となり、類似団体に比べ</a:t>
          </a:r>
          <a:r>
            <a:rPr kumimoji="1" lang="en-US" altLang="ja-JP" sz="900" b="0" i="0" baseline="0">
              <a:solidFill>
                <a:sysClr val="windowText" lastClr="000000"/>
              </a:solidFill>
              <a:effectLst/>
              <a:latin typeface="+mn-lt"/>
              <a:ea typeface="+mn-ea"/>
              <a:cs typeface="+mn-cs"/>
            </a:rPr>
            <a:t>6.0</a:t>
          </a:r>
          <a:r>
            <a:rPr kumimoji="1" lang="ja-JP" altLang="ja-JP" sz="900" b="0" i="0" baseline="0">
              <a:solidFill>
                <a:sysClr val="windowText" lastClr="000000"/>
              </a:solidFill>
              <a:effectLst/>
              <a:latin typeface="+mn-lt"/>
              <a:ea typeface="+mn-ea"/>
              <a:cs typeface="+mn-cs"/>
            </a:rPr>
            <a:t>ポイント低く</a:t>
          </a:r>
          <a:r>
            <a:rPr kumimoji="1" lang="ja-JP" altLang="en-US" sz="900" b="0" i="0" baseline="0">
              <a:solidFill>
                <a:sysClr val="windowText" lastClr="000000"/>
              </a:solidFill>
              <a:effectLst/>
              <a:latin typeface="+mn-lt"/>
              <a:ea typeface="+mn-ea"/>
              <a:cs typeface="+mn-cs"/>
            </a:rPr>
            <a:t>なっている。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本町の人口一人当たりの人件費決算額は</a:t>
          </a:r>
          <a:r>
            <a:rPr kumimoji="1" lang="en-US" altLang="ja-JP" sz="900" b="0" i="0" baseline="0">
              <a:solidFill>
                <a:sysClr val="windowText" lastClr="000000"/>
              </a:solidFill>
              <a:effectLst/>
              <a:latin typeface="+mn-lt"/>
              <a:ea typeface="+mn-ea"/>
              <a:cs typeface="+mn-cs"/>
            </a:rPr>
            <a:t>59,096</a:t>
          </a:r>
          <a:r>
            <a:rPr kumimoji="1" lang="ja-JP" altLang="ja-JP" sz="900" b="0" i="0" baseline="0">
              <a:solidFill>
                <a:sysClr val="windowText" lastClr="000000"/>
              </a:solidFill>
              <a:effectLst/>
              <a:latin typeface="+mn-lt"/>
              <a:ea typeface="+mn-ea"/>
              <a:cs typeface="+mn-cs"/>
            </a:rPr>
            <a:t>円であり、類似団体平均</a:t>
          </a:r>
          <a:r>
            <a:rPr kumimoji="1" lang="en-US" altLang="ja-JP" sz="900" b="0" i="0" baseline="0">
              <a:solidFill>
                <a:sysClr val="windowText" lastClr="000000"/>
              </a:solidFill>
              <a:effectLst/>
              <a:latin typeface="+mn-lt"/>
              <a:ea typeface="+mn-ea"/>
              <a:cs typeface="+mn-cs"/>
            </a:rPr>
            <a:t>108,757</a:t>
          </a:r>
          <a:r>
            <a:rPr kumimoji="1" lang="ja-JP" altLang="ja-JP" sz="900" b="0" i="0" baseline="0">
              <a:solidFill>
                <a:sysClr val="windowText" lastClr="000000"/>
              </a:solidFill>
              <a:effectLst/>
              <a:latin typeface="+mn-lt"/>
              <a:ea typeface="+mn-ea"/>
              <a:cs typeface="+mn-cs"/>
            </a:rPr>
            <a:t>円と比べ、約</a:t>
          </a:r>
          <a:r>
            <a:rPr kumimoji="1" lang="en-US" altLang="ja-JP" sz="900" b="0" i="0" baseline="0">
              <a:solidFill>
                <a:sysClr val="windowText" lastClr="000000"/>
              </a:solidFill>
              <a:effectLst/>
              <a:latin typeface="+mn-lt"/>
              <a:ea typeface="+mn-ea"/>
              <a:cs typeface="+mn-cs"/>
            </a:rPr>
            <a:t>46</a:t>
          </a:r>
          <a:r>
            <a:rPr kumimoji="1" lang="ja-JP" altLang="ja-JP" sz="900" b="0" i="0" baseline="0">
              <a:solidFill>
                <a:sysClr val="windowText" lastClr="000000"/>
              </a:solidFill>
              <a:effectLst/>
              <a:latin typeface="+mn-lt"/>
              <a:ea typeface="+mn-ea"/>
              <a:cs typeface="+mn-cs"/>
            </a:rPr>
            <a:t>％削減できている。事業費支弁費等の人件費に準ずる費用を含めた人口</a:t>
          </a:r>
          <a:r>
            <a:rPr kumimoji="1" lang="en-US" altLang="ja-JP" sz="900" b="0" i="0" baseline="0">
              <a:solidFill>
                <a:sysClr val="windowText" lastClr="000000"/>
              </a:solidFill>
              <a:effectLst/>
              <a:latin typeface="+mn-lt"/>
              <a:ea typeface="+mn-ea"/>
              <a:cs typeface="+mn-cs"/>
            </a:rPr>
            <a:t>1</a:t>
          </a:r>
          <a:r>
            <a:rPr kumimoji="1" lang="ja-JP" altLang="ja-JP" sz="900" b="0" i="0" baseline="0">
              <a:solidFill>
                <a:sysClr val="windowText" lastClr="000000"/>
              </a:solidFill>
              <a:effectLst/>
              <a:latin typeface="+mn-lt"/>
              <a:ea typeface="+mn-ea"/>
              <a:cs typeface="+mn-cs"/>
            </a:rPr>
            <a:t>人当たりの決算額も</a:t>
          </a:r>
          <a:r>
            <a:rPr kumimoji="1" lang="en-US" altLang="ja-JP" sz="900" b="0" i="0" baseline="0">
              <a:solidFill>
                <a:sysClr val="windowText" lastClr="000000"/>
              </a:solidFill>
              <a:effectLst/>
              <a:latin typeface="+mn-lt"/>
              <a:ea typeface="+mn-ea"/>
              <a:cs typeface="+mn-cs"/>
            </a:rPr>
            <a:t>70,375</a:t>
          </a:r>
          <a:r>
            <a:rPr kumimoji="1" lang="ja-JP" altLang="ja-JP" sz="900" b="0" i="0" baseline="0">
              <a:solidFill>
                <a:sysClr val="windowText" lastClr="000000"/>
              </a:solidFill>
              <a:effectLst/>
              <a:latin typeface="+mn-lt"/>
              <a:ea typeface="+mn-ea"/>
              <a:cs typeface="+mn-cs"/>
            </a:rPr>
            <a:t>円で、類似団体平均の</a:t>
          </a:r>
          <a:r>
            <a:rPr kumimoji="1" lang="en-US" altLang="ja-JP" sz="900" b="0" i="0" baseline="0">
              <a:solidFill>
                <a:sysClr val="windowText" lastClr="000000"/>
              </a:solidFill>
              <a:effectLst/>
              <a:latin typeface="+mn-lt"/>
              <a:ea typeface="+mn-ea"/>
              <a:cs typeface="+mn-cs"/>
            </a:rPr>
            <a:t>124,572</a:t>
          </a:r>
          <a:r>
            <a:rPr kumimoji="1" lang="ja-JP" altLang="ja-JP" sz="900" b="0" i="0" baseline="0">
              <a:solidFill>
                <a:sysClr val="windowText" lastClr="000000"/>
              </a:solidFill>
              <a:effectLst/>
              <a:latin typeface="+mn-lt"/>
              <a:ea typeface="+mn-ea"/>
              <a:cs typeface="+mn-cs"/>
            </a:rPr>
            <a:t>円と比べても大きく節減できているが、今後においては、事務量の増加に合わせ職員数を増やすなど職員数の適正な定員管理等に努めながら人件費の抑制も意識していく必要がある。</a:t>
          </a:r>
          <a:endParaRPr lang="ja-JP" altLang="ja-JP" sz="9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138430</xdr:rowOff>
    </xdr:from>
    <xdr:to>
      <xdr:col>24</xdr:col>
      <xdr:colOff>25400</xdr:colOff>
      <xdr:row>34</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7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138430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7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115570</xdr:rowOff>
    </xdr:from>
    <xdr:to>
      <xdr:col>11</xdr:col>
      <xdr:colOff>9525</xdr:colOff>
      <xdr:row>34</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4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72390</xdr:rowOff>
    </xdr:from>
    <xdr:to>
      <xdr:col>11</xdr:col>
      <xdr:colOff>60325</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87630</xdr:rowOff>
    </xdr:from>
    <xdr:to>
      <xdr:col>24</xdr:col>
      <xdr:colOff>76200</xdr:colOff>
      <xdr:row>35</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167657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87630</xdr:rowOff>
    </xdr:from>
    <xdr:to>
      <xdr:col>20</xdr:col>
      <xdr:colOff>38100</xdr:colOff>
      <xdr:row>35</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5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64770</xdr:rowOff>
    </xdr:from>
    <xdr:to>
      <xdr:col>6</xdr:col>
      <xdr:colOff>171450</xdr:colOff>
      <xdr:row>34</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物件費の経常収支比率は、前年度より</a:t>
          </a:r>
          <a:r>
            <a:rPr kumimoji="1" lang="en-US" altLang="ja-JP" sz="1000" b="0" i="0" baseline="0">
              <a:solidFill>
                <a:sysClr val="windowText" lastClr="000000"/>
              </a:solidFill>
              <a:effectLst/>
              <a:latin typeface="+mn-lt"/>
              <a:ea typeface="+mn-ea"/>
              <a:cs typeface="+mn-cs"/>
            </a:rPr>
            <a:t>1.3</a:t>
          </a:r>
          <a:r>
            <a:rPr kumimoji="1" lang="ja-JP" altLang="ja-JP" sz="1000" b="0" i="0" baseline="0">
              <a:solidFill>
                <a:sysClr val="windowText" lastClr="000000"/>
              </a:solidFill>
              <a:effectLst/>
              <a:latin typeface="+mn-lt"/>
              <a:ea typeface="+mn-ea"/>
              <a:cs typeface="+mn-cs"/>
            </a:rPr>
            <a:t>ポイント</a:t>
          </a:r>
          <a:r>
            <a:rPr kumimoji="1" lang="ja-JP" altLang="en-US" sz="1000" b="0" i="0" baseline="0">
              <a:solidFill>
                <a:sysClr val="windowText" lastClr="000000"/>
              </a:solidFill>
              <a:effectLst/>
              <a:latin typeface="+mn-lt"/>
              <a:ea typeface="+mn-ea"/>
              <a:cs typeface="+mn-cs"/>
            </a:rPr>
            <a:t>悪化</a:t>
          </a:r>
          <a:r>
            <a:rPr kumimoji="1" lang="ja-JP" altLang="ja-JP" sz="1000" b="0" i="0" baseline="0">
              <a:solidFill>
                <a:sysClr val="windowText" lastClr="000000"/>
              </a:solidFill>
              <a:effectLst/>
              <a:latin typeface="+mn-lt"/>
              <a:ea typeface="+mn-ea"/>
              <a:cs typeface="+mn-cs"/>
            </a:rPr>
            <a:t>している</a:t>
          </a:r>
          <a:r>
            <a:rPr kumimoji="1" lang="ja-JP" altLang="en-US" sz="1000" b="0" i="0" baseline="0">
              <a:solidFill>
                <a:sysClr val="windowText" lastClr="000000"/>
              </a:solidFill>
              <a:effectLst/>
              <a:latin typeface="+mn-lt"/>
              <a:ea typeface="+mn-ea"/>
              <a:cs typeface="+mn-cs"/>
            </a:rPr>
            <a:t>が、</a:t>
          </a:r>
          <a:r>
            <a:rPr kumimoji="1" lang="ja-JP" altLang="ja-JP" sz="1000" b="0" i="0" baseline="0">
              <a:solidFill>
                <a:sysClr val="windowText" lastClr="000000"/>
              </a:solidFill>
              <a:effectLst/>
              <a:latin typeface="+mn-lt"/>
              <a:ea typeface="+mn-ea"/>
              <a:cs typeface="+mn-cs"/>
            </a:rPr>
            <a:t>平成</a:t>
          </a:r>
          <a:r>
            <a:rPr kumimoji="1" lang="en-US" altLang="ja-JP" sz="1000" b="0" i="0" baseline="0">
              <a:solidFill>
                <a:sysClr val="windowText" lastClr="000000"/>
              </a:solidFill>
              <a:effectLst/>
              <a:latin typeface="+mn-lt"/>
              <a:ea typeface="+mn-ea"/>
              <a:cs typeface="+mn-cs"/>
            </a:rPr>
            <a:t>18</a:t>
          </a:r>
          <a:r>
            <a:rPr kumimoji="1" lang="ja-JP" altLang="ja-JP" sz="1000" b="0" i="0" baseline="0">
              <a:solidFill>
                <a:sysClr val="windowText" lastClr="000000"/>
              </a:solidFill>
              <a:effectLst/>
              <a:latin typeface="+mn-lt"/>
              <a:ea typeface="+mn-ea"/>
              <a:cs typeface="+mn-cs"/>
            </a:rPr>
            <a:t>年度から予算要求段階での経常的経費を毎年数％削減としている効果もあり、類似団体平均に比べ</a:t>
          </a:r>
          <a:r>
            <a:rPr kumimoji="1" lang="en-US" altLang="ja-JP" sz="1000" b="0" i="0" baseline="0">
              <a:solidFill>
                <a:sysClr val="windowText" lastClr="000000"/>
              </a:solidFill>
              <a:effectLst/>
              <a:latin typeface="+mn-lt"/>
              <a:ea typeface="+mn-ea"/>
              <a:cs typeface="+mn-cs"/>
            </a:rPr>
            <a:t>5.7</a:t>
          </a:r>
          <a:r>
            <a:rPr kumimoji="1" lang="ja-JP" altLang="ja-JP" sz="1000" b="0" i="0" baseline="0">
              <a:solidFill>
                <a:sysClr val="windowText" lastClr="000000"/>
              </a:solidFill>
              <a:effectLst/>
              <a:latin typeface="+mn-lt"/>
              <a:ea typeface="+mn-ea"/>
              <a:cs typeface="+mn-cs"/>
            </a:rPr>
            <a:t>ポイント良い結果となっている。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en-US" altLang="ja-JP" sz="1000" b="0" i="0" baseline="0">
              <a:solidFill>
                <a:sysClr val="windowText" lastClr="000000"/>
              </a:solidFill>
              <a:effectLst/>
              <a:latin typeface="+mn-lt"/>
              <a:ea typeface="+mn-ea"/>
              <a:cs typeface="+mn-cs"/>
            </a:rPr>
            <a:t>4</a:t>
          </a:r>
          <a:r>
            <a:rPr kumimoji="1" lang="ja-JP" altLang="ja-JP" sz="1000" b="0" i="0" baseline="0">
              <a:solidFill>
                <a:sysClr val="windowText" lastClr="000000"/>
              </a:solidFill>
              <a:effectLst/>
              <a:latin typeface="+mn-lt"/>
              <a:ea typeface="+mn-ea"/>
              <a:cs typeface="+mn-cs"/>
            </a:rPr>
            <a:t>年度においては、ふるさと納税増加に伴う経費の増により、全体で前年度と比べ</a:t>
          </a:r>
          <a:r>
            <a:rPr kumimoji="1" lang="en-US" altLang="ja-JP" sz="1000" b="0" i="0" baseline="0">
              <a:solidFill>
                <a:sysClr val="windowText" lastClr="000000"/>
              </a:solidFill>
              <a:effectLst/>
              <a:latin typeface="+mn-lt"/>
              <a:ea typeface="+mn-ea"/>
              <a:cs typeface="+mn-cs"/>
            </a:rPr>
            <a:t>20</a:t>
          </a:r>
          <a:r>
            <a:rPr kumimoji="1" lang="ja-JP" altLang="ja-JP" sz="1000" b="0" i="0" baseline="0">
              <a:solidFill>
                <a:sysClr val="windowText" lastClr="000000"/>
              </a:solidFill>
              <a:effectLst/>
              <a:latin typeface="+mn-lt"/>
              <a:ea typeface="+mn-ea"/>
              <a:cs typeface="+mn-cs"/>
            </a:rPr>
            <a:t>百万円増となり、</a:t>
          </a:r>
          <a:r>
            <a:rPr kumimoji="1" lang="en-US" altLang="ja-JP" sz="1000" b="0" i="0" baseline="0">
              <a:solidFill>
                <a:sysClr val="windowText" lastClr="000000"/>
              </a:solidFill>
              <a:effectLst/>
              <a:latin typeface="+mn-lt"/>
              <a:ea typeface="+mn-ea"/>
              <a:cs typeface="+mn-cs"/>
            </a:rPr>
            <a:t>11</a:t>
          </a:r>
          <a:r>
            <a:rPr kumimoji="1" lang="ja-JP" altLang="ja-JP" sz="1000" b="0" i="0" baseline="0">
              <a:solidFill>
                <a:sysClr val="windowText" lastClr="000000"/>
              </a:solidFill>
              <a:effectLst/>
              <a:latin typeface="+mn-lt"/>
              <a:ea typeface="+mn-ea"/>
              <a:cs typeface="+mn-cs"/>
            </a:rPr>
            <a:t>億</a:t>
          </a:r>
          <a:r>
            <a:rPr kumimoji="1" lang="en-US" altLang="ja-JP" sz="1000" b="0" i="0" baseline="0">
              <a:solidFill>
                <a:sysClr val="windowText" lastClr="000000"/>
              </a:solidFill>
              <a:effectLst/>
              <a:latin typeface="+mn-lt"/>
              <a:ea typeface="+mn-ea"/>
              <a:cs typeface="+mn-cs"/>
            </a:rPr>
            <a:t>24</a:t>
          </a:r>
          <a:r>
            <a:rPr kumimoji="1" lang="ja-JP" altLang="ja-JP" sz="1000" b="0" i="0" baseline="0">
              <a:solidFill>
                <a:sysClr val="windowText" lastClr="000000"/>
              </a:solidFill>
              <a:effectLst/>
              <a:latin typeface="+mn-lt"/>
              <a:ea typeface="+mn-ea"/>
              <a:cs typeface="+mn-cs"/>
            </a:rPr>
            <a:t>百万円となった。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なお、住民一人当たりの決算額は、物件費全体で</a:t>
          </a:r>
          <a:r>
            <a:rPr kumimoji="1" lang="en-US" altLang="ja-JP" sz="1000" b="0" i="0" baseline="0">
              <a:solidFill>
                <a:sysClr val="windowText" lastClr="000000"/>
              </a:solidFill>
              <a:effectLst/>
              <a:latin typeface="+mn-lt"/>
              <a:ea typeface="+mn-ea"/>
              <a:cs typeface="+mn-cs"/>
            </a:rPr>
            <a:t>78,702</a:t>
          </a:r>
          <a:r>
            <a:rPr kumimoji="1" lang="ja-JP" altLang="ja-JP" sz="1000" b="0" i="0" baseline="0">
              <a:solidFill>
                <a:sysClr val="windowText" lastClr="000000"/>
              </a:solidFill>
              <a:effectLst/>
              <a:latin typeface="+mn-lt"/>
              <a:ea typeface="+mn-ea"/>
              <a:cs typeface="+mn-cs"/>
            </a:rPr>
            <a:t>円であり、類似団体平均</a:t>
          </a:r>
          <a:r>
            <a:rPr kumimoji="1" lang="en-US" altLang="ja-JP" sz="1000" b="0" i="0" baseline="0">
              <a:solidFill>
                <a:sysClr val="windowText" lastClr="000000"/>
              </a:solidFill>
              <a:effectLst/>
              <a:latin typeface="+mn-lt"/>
              <a:ea typeface="+mn-ea"/>
              <a:cs typeface="+mn-cs"/>
            </a:rPr>
            <a:t>104,552</a:t>
          </a:r>
          <a:r>
            <a:rPr kumimoji="1" lang="ja-JP" altLang="ja-JP" sz="1000" b="0" i="0" baseline="0">
              <a:solidFill>
                <a:sysClr val="windowText" lastClr="000000"/>
              </a:solidFill>
              <a:effectLst/>
              <a:latin typeface="+mn-lt"/>
              <a:ea typeface="+mn-ea"/>
              <a:cs typeface="+mn-cs"/>
            </a:rPr>
            <a:t>円と比較すると約</a:t>
          </a:r>
          <a:r>
            <a:rPr kumimoji="1" lang="en-US" altLang="ja-JP" sz="1000" b="0" i="0" baseline="0">
              <a:solidFill>
                <a:sysClr val="windowText" lastClr="000000"/>
              </a:solidFill>
              <a:effectLst/>
              <a:latin typeface="+mn-lt"/>
              <a:ea typeface="+mn-ea"/>
              <a:cs typeface="+mn-cs"/>
            </a:rPr>
            <a:t>24.7</a:t>
          </a:r>
          <a:r>
            <a:rPr kumimoji="1" lang="ja-JP" altLang="ja-JP" sz="1000" b="0" i="0" baseline="0">
              <a:solidFill>
                <a:sysClr val="windowText" lastClr="000000"/>
              </a:solidFill>
              <a:effectLst/>
              <a:latin typeface="+mn-lt"/>
              <a:ea typeface="+mn-ea"/>
              <a:cs typeface="+mn-cs"/>
            </a:rPr>
            <a:t>％抑制できている。</a:t>
          </a:r>
          <a:endParaRPr lang="ja-JP" altLang="ja-JP" sz="10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22225</xdr:rowOff>
    </xdr:from>
    <xdr:to>
      <xdr:col>82</xdr:col>
      <xdr:colOff>107950</xdr:colOff>
      <xdr:row>13</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2510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22225</xdr:rowOff>
    </xdr:from>
    <xdr:to>
      <xdr:col>78</xdr:col>
      <xdr:colOff>69850</xdr:colOff>
      <xdr:row>13</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2510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368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19050</xdr:rowOff>
    </xdr:from>
    <xdr:to>
      <xdr:col>74</xdr:col>
      <xdr:colOff>31750</xdr:colOff>
      <xdr:row>16</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79375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51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85725</xdr:rowOff>
    </xdr:from>
    <xdr:to>
      <xdr:col>69</xdr:col>
      <xdr:colOff>142875</xdr:colOff>
      <xdr:row>18</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300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142875</xdr:rowOff>
    </xdr:from>
    <xdr:to>
      <xdr:col>78</xdr:col>
      <xdr:colOff>120650</xdr:colOff>
      <xdr:row>13</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83202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196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28575</xdr:rowOff>
    </xdr:from>
    <xdr:to>
      <xdr:col>69</xdr:col>
      <xdr:colOff>142875</xdr:colOff>
      <xdr:row>14</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本町の財政構造の大きな特徴として、扶助費の構成割合が突出している。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扶助費については、全国的に増加傾向にあるが、人口</a:t>
          </a:r>
          <a:r>
            <a:rPr kumimoji="1" lang="en-US" altLang="ja-JP" sz="900" b="0" i="0" baseline="0">
              <a:solidFill>
                <a:sysClr val="windowText" lastClr="000000"/>
              </a:solidFill>
              <a:effectLst/>
              <a:latin typeface="+mn-lt"/>
              <a:ea typeface="+mn-ea"/>
              <a:cs typeface="+mn-cs"/>
            </a:rPr>
            <a:t>1</a:t>
          </a:r>
          <a:r>
            <a:rPr kumimoji="1" lang="ja-JP" altLang="ja-JP" sz="900" b="0" i="0" baseline="0">
              <a:solidFill>
                <a:sysClr val="windowText" lastClr="000000"/>
              </a:solidFill>
              <a:effectLst/>
              <a:latin typeface="+mn-lt"/>
              <a:ea typeface="+mn-ea"/>
              <a:cs typeface="+mn-cs"/>
            </a:rPr>
            <a:t>人当たりの決算額は</a:t>
          </a:r>
          <a:r>
            <a:rPr kumimoji="1" lang="en-US" altLang="ja-JP" sz="900" b="0" i="0" baseline="0">
              <a:solidFill>
                <a:sysClr val="windowText" lastClr="000000"/>
              </a:solidFill>
              <a:effectLst/>
              <a:latin typeface="+mn-lt"/>
              <a:ea typeface="+mn-ea"/>
              <a:cs typeface="+mn-cs"/>
            </a:rPr>
            <a:t>121,211</a:t>
          </a:r>
          <a:r>
            <a:rPr kumimoji="1" lang="ja-JP" altLang="ja-JP" sz="900" b="0" i="0" baseline="0">
              <a:solidFill>
                <a:sysClr val="windowText" lastClr="000000"/>
              </a:solidFill>
              <a:effectLst/>
              <a:latin typeface="+mn-lt"/>
              <a:ea typeface="+mn-ea"/>
              <a:cs typeface="+mn-cs"/>
            </a:rPr>
            <a:t>円（前年度</a:t>
          </a:r>
          <a:r>
            <a:rPr kumimoji="1" lang="en-US" altLang="ja-JP" sz="900" b="0" i="0" baseline="0">
              <a:solidFill>
                <a:sysClr val="windowText" lastClr="000000"/>
              </a:solidFill>
              <a:effectLst/>
              <a:latin typeface="+mn-lt"/>
              <a:ea typeface="+mn-ea"/>
              <a:cs typeface="+mn-cs"/>
            </a:rPr>
            <a:t>138,606</a:t>
          </a:r>
          <a:r>
            <a:rPr kumimoji="1" lang="ja-JP" altLang="ja-JP" sz="900" b="0" i="0" baseline="0">
              <a:solidFill>
                <a:sysClr val="windowText" lastClr="000000"/>
              </a:solidFill>
              <a:effectLst/>
              <a:latin typeface="+mn-lt"/>
              <a:ea typeface="+mn-ea"/>
              <a:cs typeface="+mn-cs"/>
            </a:rPr>
            <a:t>円）で、類似団体平均の</a:t>
          </a:r>
          <a:r>
            <a:rPr kumimoji="1" lang="en-US" altLang="ja-JP" sz="900" b="0" i="0" baseline="0">
              <a:solidFill>
                <a:sysClr val="windowText" lastClr="000000"/>
              </a:solidFill>
              <a:effectLst/>
              <a:latin typeface="+mn-lt"/>
              <a:ea typeface="+mn-ea"/>
              <a:cs typeface="+mn-cs"/>
            </a:rPr>
            <a:t>87,474</a:t>
          </a:r>
          <a:r>
            <a:rPr kumimoji="1" lang="ja-JP" altLang="ja-JP" sz="900" b="0" i="0" baseline="0">
              <a:solidFill>
                <a:sysClr val="windowText" lastClr="000000"/>
              </a:solidFill>
              <a:effectLst/>
              <a:latin typeface="+mn-lt"/>
              <a:ea typeface="+mn-ea"/>
              <a:cs typeface="+mn-cs"/>
            </a:rPr>
            <a:t>円を大幅に上回り、歳出全体に占める割合も高い。これは、障害者支援事業や認定こども園、保育所への給付費の増に加え、非課税世帯等臨時特別支援事業、子育て世帯への臨時特別給付金等の経費増加が主な要因であ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また、福祉医療費や要・準要保護就学援助費なども増加傾向にあるが、肥大化を招くことがないよう適正に運用する必要がある。</a:t>
          </a:r>
          <a:endParaRPr lang="ja-JP" altLang="ja-JP" sz="9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162378</xdr:rowOff>
    </xdr:from>
    <xdr:to>
      <xdr:col>24</xdr:col>
      <xdr:colOff>25400</xdr:colOff>
      <xdr:row>60</xdr:row>
      <xdr:rowOff>23585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277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27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34472</xdr:rowOff>
    </xdr:from>
    <xdr:to>
      <xdr:col>15</xdr:col>
      <xdr:colOff>98425</xdr:colOff>
      <xdr:row>60</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321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122465</xdr:rowOff>
    </xdr:from>
    <xdr:to>
      <xdr:col>15</xdr:col>
      <xdr:colOff>149225</xdr:colOff>
      <xdr:row>56</xdr:row>
      <xdr:rowOff>52615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56243</xdr:rowOff>
    </xdr:from>
    <xdr:to>
      <xdr:col>11</xdr:col>
      <xdr:colOff>9525</xdr:colOff>
      <xdr:row>60</xdr:row>
      <xdr:rowOff>88900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10343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116312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2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111578</xdr:rowOff>
    </xdr:from>
    <xdr:to>
      <xdr:col>20</xdr:col>
      <xdr:colOff>38100</xdr:colOff>
      <xdr:row>60</xdr:row>
      <xdr:rowOff>41728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26505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155122</xdr:rowOff>
    </xdr:from>
    <xdr:to>
      <xdr:col>15</xdr:col>
      <xdr:colOff>149225</xdr:colOff>
      <xdr:row>60</xdr:row>
      <xdr:rowOff>85272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70049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繰出金の経常収支比率は、</a:t>
          </a:r>
          <a:r>
            <a:rPr kumimoji="1" lang="en-US" altLang="ja-JP" sz="900" b="0" i="0" baseline="0">
              <a:solidFill>
                <a:sysClr val="windowText" lastClr="000000"/>
              </a:solidFill>
              <a:effectLst/>
              <a:latin typeface="+mn-lt"/>
              <a:ea typeface="+mn-ea"/>
              <a:cs typeface="+mn-cs"/>
            </a:rPr>
            <a:t>18.3</a:t>
          </a:r>
          <a:r>
            <a:rPr kumimoji="1" lang="ja-JP" altLang="ja-JP" sz="900" b="0" i="0" baseline="0">
              <a:solidFill>
                <a:sysClr val="windowText" lastClr="000000"/>
              </a:solidFill>
              <a:effectLst/>
              <a:latin typeface="+mn-lt"/>
              <a:ea typeface="+mn-ea"/>
              <a:cs typeface="+mn-cs"/>
            </a:rPr>
            <a:t>％で、前年度に比べ</a:t>
          </a:r>
          <a:r>
            <a:rPr kumimoji="1" lang="en-US" altLang="ja-JP" sz="900" b="0" i="0" baseline="0">
              <a:solidFill>
                <a:sysClr val="windowText" lastClr="000000"/>
              </a:solidFill>
              <a:effectLst/>
              <a:latin typeface="+mn-lt"/>
              <a:ea typeface="+mn-ea"/>
              <a:cs typeface="+mn-cs"/>
            </a:rPr>
            <a:t>2.0</a:t>
          </a:r>
          <a:r>
            <a:rPr kumimoji="1" lang="ja-JP" altLang="ja-JP" sz="900" b="0" i="0" baseline="0">
              <a:solidFill>
                <a:sysClr val="windowText" lastClr="000000"/>
              </a:solidFill>
              <a:effectLst/>
              <a:latin typeface="+mn-lt"/>
              <a:ea typeface="+mn-ea"/>
              <a:cs typeface="+mn-cs"/>
            </a:rPr>
            <a:t>ポイント</a:t>
          </a:r>
          <a:r>
            <a:rPr kumimoji="1" lang="ja-JP" altLang="en-US" sz="900" b="0" i="0" baseline="0">
              <a:solidFill>
                <a:sysClr val="windowText" lastClr="000000"/>
              </a:solidFill>
              <a:effectLst/>
              <a:latin typeface="+mn-lt"/>
              <a:ea typeface="+mn-ea"/>
              <a:cs typeface="+mn-cs"/>
            </a:rPr>
            <a:t>悪化</a:t>
          </a:r>
          <a:r>
            <a:rPr kumimoji="1" lang="ja-JP" altLang="ja-JP" sz="900" b="0" i="0" baseline="0">
              <a:solidFill>
                <a:sysClr val="windowText" lastClr="000000"/>
              </a:solidFill>
              <a:effectLst/>
              <a:latin typeface="+mn-lt"/>
              <a:ea typeface="+mn-ea"/>
              <a:cs typeface="+mn-cs"/>
            </a:rPr>
            <a:t>した。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これは、後期高齢者医療事業において医療機関への受診控え</a:t>
          </a:r>
          <a:r>
            <a:rPr kumimoji="1" lang="ja-JP" altLang="en-US" sz="900" b="0" i="0" baseline="0">
              <a:solidFill>
                <a:sysClr val="windowText" lastClr="000000"/>
              </a:solidFill>
              <a:effectLst/>
              <a:latin typeface="+mn-lt"/>
              <a:ea typeface="+mn-ea"/>
              <a:cs typeface="+mn-cs"/>
            </a:rPr>
            <a:t>解消に伴い</a:t>
          </a:r>
          <a:r>
            <a:rPr kumimoji="1" lang="ja-JP" altLang="ja-JP" sz="900" b="0" i="0" baseline="0">
              <a:solidFill>
                <a:sysClr val="windowText" lastClr="000000"/>
              </a:solidFill>
              <a:effectLst/>
              <a:latin typeface="+mn-lt"/>
              <a:ea typeface="+mn-ea"/>
              <a:cs typeface="+mn-cs"/>
            </a:rPr>
            <a:t>療養費等負担金が増加したこと、</a:t>
          </a:r>
          <a:r>
            <a:rPr kumimoji="1" lang="ja-JP" altLang="en-US" sz="900" b="0" i="0" baseline="0">
              <a:solidFill>
                <a:sysClr val="windowText" lastClr="000000"/>
              </a:solidFill>
              <a:effectLst/>
              <a:latin typeface="+mn-lt"/>
              <a:ea typeface="+mn-ea"/>
              <a:cs typeface="+mn-cs"/>
            </a:rPr>
            <a:t>以前活用した土地開発基金の繰戻</a:t>
          </a:r>
          <a:r>
            <a:rPr kumimoji="1" lang="ja-JP" altLang="ja-JP" sz="900" b="0" i="0" baseline="0">
              <a:solidFill>
                <a:sysClr val="windowText" lastClr="000000"/>
              </a:solidFill>
              <a:effectLst/>
              <a:latin typeface="+mn-lt"/>
              <a:ea typeface="+mn-ea"/>
              <a:cs typeface="+mn-cs"/>
            </a:rPr>
            <a:t>により増加</a:t>
          </a:r>
          <a:r>
            <a:rPr kumimoji="1" lang="ja-JP" altLang="en-US" sz="900" b="0" i="0" baseline="0">
              <a:solidFill>
                <a:sysClr val="windowText" lastClr="000000"/>
              </a:solidFill>
              <a:effectLst/>
              <a:latin typeface="+mn-lt"/>
              <a:ea typeface="+mn-ea"/>
              <a:cs typeface="+mn-cs"/>
            </a:rPr>
            <a:t>したことが影響</a:t>
          </a:r>
          <a:r>
            <a:rPr kumimoji="1" lang="ja-JP" altLang="ja-JP" sz="900" b="0" i="0" baseline="0">
              <a:solidFill>
                <a:sysClr val="windowText" lastClr="000000"/>
              </a:solidFill>
              <a:effectLst/>
              <a:latin typeface="+mn-lt"/>
              <a:ea typeface="+mn-ea"/>
              <a:cs typeface="+mn-cs"/>
            </a:rPr>
            <a:t>している</a:t>
          </a:r>
          <a:r>
            <a:rPr kumimoji="1" lang="ja-JP" altLang="en-US" sz="900" b="0" i="0" baseline="0">
              <a:solidFill>
                <a:sysClr val="windowText" lastClr="000000"/>
              </a:solidFill>
              <a:effectLst/>
              <a:latin typeface="+mn-lt"/>
              <a:ea typeface="+mn-ea"/>
              <a:cs typeface="+mn-cs"/>
            </a:rPr>
            <a:t>。</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維持補修費の経常収支比率は</a:t>
          </a:r>
          <a:r>
            <a:rPr kumimoji="1" lang="en-US" altLang="ja-JP" sz="900" b="0" i="0" baseline="0">
              <a:solidFill>
                <a:sysClr val="windowText" lastClr="000000"/>
              </a:solidFill>
              <a:effectLst/>
              <a:latin typeface="+mn-lt"/>
              <a:ea typeface="+mn-ea"/>
              <a:cs typeface="+mn-cs"/>
            </a:rPr>
            <a:t>0</a:t>
          </a:r>
          <a:r>
            <a:rPr kumimoji="1" lang="ja-JP" altLang="ja-JP" sz="900" b="0" i="0" baseline="0">
              <a:solidFill>
                <a:sysClr val="windowText" lastClr="000000"/>
              </a:solidFill>
              <a:effectLst/>
              <a:latin typeface="+mn-lt"/>
              <a:ea typeface="+mn-ea"/>
              <a:cs typeface="+mn-cs"/>
            </a:rPr>
            <a:t>％となっているが、今後は、道路や町営住宅の老朽化に伴う維持補修が必要となっており、公共施設の老朽化が進む中、今後も公共施設等総合管理計画や個別施設計画を基に優先順位を決めて計画的に実施していく必要がある。</a:t>
          </a:r>
          <a:endParaRPr lang="ja-JP" altLang="ja-JP" sz="9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146594</xdr:rowOff>
    </xdr:from>
    <xdr:to>
      <xdr:col>82</xdr:col>
      <xdr:colOff>107950</xdr:colOff>
      <xdr:row>59</xdr:row>
      <xdr:rowOff>105773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9069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146594</xdr:rowOff>
    </xdr:from>
    <xdr:to>
      <xdr:col>78</xdr:col>
      <xdr:colOff>69850</xdr:colOff>
      <xdr:row>58</xdr:row>
      <xdr:rowOff>166188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906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166188</xdr:rowOff>
    </xdr:from>
    <xdr:to>
      <xdr:col>73</xdr:col>
      <xdr:colOff>180975</xdr:colOff>
      <xdr:row>59</xdr:row>
      <xdr:rowOff>60053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11028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143147</xdr:rowOff>
    </xdr:from>
    <xdr:to>
      <xdr:col>74</xdr:col>
      <xdr:colOff>31750</xdr:colOff>
      <xdr:row>58</xdr:row>
      <xdr:rowOff>73297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1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83474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8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60053</xdr:rowOff>
    </xdr:from>
    <xdr:to>
      <xdr:col>69</xdr:col>
      <xdr:colOff>92075</xdr:colOff>
      <xdr:row>59</xdr:row>
      <xdr:rowOff>92710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756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169273</xdr:rowOff>
    </xdr:from>
    <xdr:to>
      <xdr:col>69</xdr:col>
      <xdr:colOff>142875</xdr:colOff>
      <xdr:row>58</xdr:row>
      <xdr:rowOff>99423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109600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37012</xdr:rowOff>
    </xdr:from>
    <xdr:to>
      <xdr:col>65</xdr:col>
      <xdr:colOff>53975</xdr:colOff>
      <xdr:row>58</xdr:row>
      <xdr:rowOff>138612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148789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4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54973</xdr:rowOff>
    </xdr:from>
    <xdr:to>
      <xdr:col>82</xdr:col>
      <xdr:colOff>158750</xdr:colOff>
      <xdr:row>59</xdr:row>
      <xdr:rowOff>156573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27050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4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95794</xdr:rowOff>
    </xdr:from>
    <xdr:to>
      <xdr:col>78</xdr:col>
      <xdr:colOff>120650</xdr:colOff>
      <xdr:row>59</xdr:row>
      <xdr:rowOff>25944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10721</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115388</xdr:rowOff>
    </xdr:from>
    <xdr:to>
      <xdr:col>74</xdr:col>
      <xdr:colOff>31750</xdr:colOff>
      <xdr:row>59</xdr:row>
      <xdr:rowOff>45538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30315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9253</xdr:rowOff>
    </xdr:from>
    <xdr:to>
      <xdr:col>69</xdr:col>
      <xdr:colOff>142875</xdr:colOff>
      <xdr:row>59</xdr:row>
      <xdr:rowOff>110853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95630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1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ysClr val="windowText" lastClr="000000"/>
              </a:solidFill>
              <a:effectLst/>
              <a:latin typeface="+mn-lt"/>
              <a:ea typeface="+mn-ea"/>
              <a:cs typeface="+mn-cs"/>
            </a:rPr>
            <a:t>　補助費等の経常収支比率は、前年度から</a:t>
          </a:r>
          <a:r>
            <a:rPr kumimoji="1" lang="en-US" altLang="ja-JP" sz="850" b="0" i="0" baseline="0">
              <a:solidFill>
                <a:sysClr val="windowText" lastClr="000000"/>
              </a:solidFill>
              <a:effectLst/>
              <a:latin typeface="+mn-lt"/>
              <a:ea typeface="+mn-ea"/>
              <a:cs typeface="+mn-cs"/>
            </a:rPr>
            <a:t>1.3</a:t>
          </a:r>
          <a:r>
            <a:rPr kumimoji="1" lang="ja-JP" altLang="ja-JP" sz="850" b="0" i="0" baseline="0">
              <a:solidFill>
                <a:sysClr val="windowText" lastClr="000000"/>
              </a:solidFill>
              <a:effectLst/>
              <a:latin typeface="+mn-lt"/>
              <a:ea typeface="+mn-ea"/>
              <a:cs typeface="+mn-cs"/>
            </a:rPr>
            <a:t>ポイント悪化し</a:t>
          </a:r>
          <a:r>
            <a:rPr kumimoji="1" lang="en-US" altLang="ja-JP" sz="850" b="0" i="0" baseline="0">
              <a:solidFill>
                <a:sysClr val="windowText" lastClr="000000"/>
              </a:solidFill>
              <a:effectLst/>
              <a:latin typeface="+mn-lt"/>
              <a:ea typeface="+mn-ea"/>
              <a:cs typeface="+mn-cs"/>
            </a:rPr>
            <a:t>14.8</a:t>
          </a:r>
          <a:r>
            <a:rPr kumimoji="1" lang="ja-JP" altLang="ja-JP" sz="850" b="0" i="0" baseline="0">
              <a:solidFill>
                <a:sysClr val="windowText" lastClr="000000"/>
              </a:solidFill>
              <a:effectLst/>
              <a:latin typeface="+mn-lt"/>
              <a:ea typeface="+mn-ea"/>
              <a:cs typeface="+mn-cs"/>
            </a:rPr>
            <a:t>％となったことで、類似団体に比べ</a:t>
          </a:r>
          <a:r>
            <a:rPr kumimoji="1" lang="en-US" altLang="ja-JP" sz="850" b="0" i="0" baseline="0">
              <a:solidFill>
                <a:sysClr val="windowText" lastClr="000000"/>
              </a:solidFill>
              <a:effectLst/>
              <a:latin typeface="+mn-lt"/>
              <a:ea typeface="+mn-ea"/>
              <a:cs typeface="+mn-cs"/>
            </a:rPr>
            <a:t>0.2</a:t>
          </a:r>
          <a:r>
            <a:rPr kumimoji="1" lang="ja-JP" altLang="ja-JP" sz="850" b="0" i="0" baseline="0">
              <a:solidFill>
                <a:sysClr val="windowText" lastClr="000000"/>
              </a:solidFill>
              <a:effectLst/>
              <a:latin typeface="+mn-lt"/>
              <a:ea typeface="+mn-ea"/>
              <a:cs typeface="+mn-cs"/>
            </a:rPr>
            <a:t>ポイント低い状況となっている。令和</a:t>
          </a:r>
          <a:r>
            <a:rPr kumimoji="1" lang="en-US" altLang="ja-JP" sz="850" b="0" i="0" baseline="0">
              <a:solidFill>
                <a:sysClr val="windowText" lastClr="000000"/>
              </a:solidFill>
              <a:effectLst/>
              <a:latin typeface="+mn-lt"/>
              <a:ea typeface="+mn-ea"/>
              <a:cs typeface="+mn-cs"/>
            </a:rPr>
            <a:t>4</a:t>
          </a:r>
          <a:r>
            <a:rPr kumimoji="1" lang="ja-JP" altLang="ja-JP" sz="850" b="0" i="0" baseline="0">
              <a:solidFill>
                <a:sysClr val="windowText" lastClr="000000"/>
              </a:solidFill>
              <a:effectLst/>
              <a:latin typeface="+mn-lt"/>
              <a:ea typeface="+mn-ea"/>
              <a:cs typeface="+mn-cs"/>
            </a:rPr>
            <a:t>年度においては、</a:t>
          </a:r>
          <a:r>
            <a:rPr kumimoji="1" lang="ja-JP" altLang="en-US" sz="850" b="0" i="0" baseline="0">
              <a:solidFill>
                <a:sysClr val="windowText" lastClr="000000"/>
              </a:solidFill>
              <a:effectLst/>
              <a:latin typeface="+mn-lt"/>
              <a:ea typeface="+mn-ea"/>
              <a:cs typeface="+mn-cs"/>
            </a:rPr>
            <a:t>子育て世帯応援給付金や燃料費等高等対策支援金を実施した</a:t>
          </a:r>
          <a:r>
            <a:rPr kumimoji="1" lang="ja-JP" altLang="ja-JP" sz="850" b="0" i="0" baseline="0">
              <a:solidFill>
                <a:sysClr val="windowText" lastClr="000000"/>
              </a:solidFill>
              <a:effectLst/>
              <a:latin typeface="+mn-lt"/>
              <a:ea typeface="+mn-ea"/>
              <a:cs typeface="+mn-cs"/>
            </a:rPr>
            <a:t>ものの</a:t>
          </a:r>
          <a:r>
            <a:rPr kumimoji="1" lang="ja-JP" altLang="en-US" sz="850" b="0" i="0" baseline="0">
              <a:solidFill>
                <a:sysClr val="windowText" lastClr="000000"/>
              </a:solidFill>
              <a:effectLst/>
              <a:latin typeface="+mn-lt"/>
              <a:ea typeface="+mn-ea"/>
              <a:cs typeface="+mn-cs"/>
            </a:rPr>
            <a:t>、</a:t>
          </a:r>
          <a:r>
            <a:rPr kumimoji="1" lang="ja-JP" altLang="ja-JP" sz="850" b="0" i="0" baseline="0">
              <a:solidFill>
                <a:sysClr val="windowText" lastClr="000000"/>
              </a:solidFill>
              <a:effectLst/>
              <a:latin typeface="+mn-lt"/>
              <a:ea typeface="+mn-ea"/>
              <a:cs typeface="+mn-cs"/>
            </a:rPr>
            <a:t>令和</a:t>
          </a:r>
          <a:r>
            <a:rPr kumimoji="1" lang="en-US" altLang="ja-JP" sz="850" b="0" i="0" baseline="0">
              <a:solidFill>
                <a:sysClr val="windowText" lastClr="000000"/>
              </a:solidFill>
              <a:effectLst/>
              <a:latin typeface="+mn-lt"/>
              <a:ea typeface="+mn-ea"/>
              <a:cs typeface="+mn-cs"/>
            </a:rPr>
            <a:t>3</a:t>
          </a:r>
          <a:r>
            <a:rPr kumimoji="1" lang="ja-JP" altLang="ja-JP" sz="850" b="0" i="0" baseline="0">
              <a:solidFill>
                <a:sysClr val="windowText" lastClr="000000"/>
              </a:solidFill>
              <a:effectLst/>
              <a:latin typeface="+mn-lt"/>
              <a:ea typeface="+mn-ea"/>
              <a:cs typeface="+mn-cs"/>
            </a:rPr>
            <a:t>年度に実施した</a:t>
          </a:r>
          <a:r>
            <a:rPr kumimoji="1" lang="ja-JP" altLang="en-US" sz="850" b="0" i="0" baseline="0">
              <a:solidFill>
                <a:sysClr val="windowText" lastClr="000000"/>
              </a:solidFill>
              <a:effectLst/>
              <a:latin typeface="+mn-lt"/>
              <a:ea typeface="+mn-ea"/>
              <a:cs typeface="+mn-cs"/>
            </a:rPr>
            <a:t>事業継続支援給付金（△</a:t>
          </a:r>
          <a:r>
            <a:rPr kumimoji="1" lang="en-US" altLang="ja-JP" sz="850" b="0" i="0" baseline="0">
              <a:solidFill>
                <a:sysClr val="windowText" lastClr="000000"/>
              </a:solidFill>
              <a:effectLst/>
              <a:latin typeface="+mn-lt"/>
              <a:ea typeface="+mn-ea"/>
              <a:cs typeface="+mn-cs"/>
            </a:rPr>
            <a:t>73</a:t>
          </a:r>
          <a:r>
            <a:rPr kumimoji="1" lang="ja-JP" altLang="en-US" sz="850" b="0" i="0" baseline="0">
              <a:solidFill>
                <a:sysClr val="windowText" lastClr="000000"/>
              </a:solidFill>
              <a:effectLst/>
              <a:latin typeface="+mn-lt"/>
              <a:ea typeface="+mn-ea"/>
              <a:cs typeface="+mn-cs"/>
            </a:rPr>
            <a:t>百万円）や営業時間短縮協力金（△</a:t>
          </a:r>
          <a:r>
            <a:rPr kumimoji="1" lang="en-US" altLang="ja-JP" sz="850" b="0" i="0" baseline="0">
              <a:solidFill>
                <a:sysClr val="windowText" lastClr="000000"/>
              </a:solidFill>
              <a:effectLst/>
              <a:latin typeface="+mn-lt"/>
              <a:ea typeface="+mn-ea"/>
              <a:cs typeface="+mn-cs"/>
            </a:rPr>
            <a:t>66</a:t>
          </a:r>
          <a:r>
            <a:rPr kumimoji="1" lang="ja-JP" altLang="en-US" sz="850" b="0" i="0" baseline="0">
              <a:solidFill>
                <a:sysClr val="windowText" lastClr="000000"/>
              </a:solidFill>
              <a:effectLst/>
              <a:latin typeface="+mn-lt"/>
              <a:ea typeface="+mn-ea"/>
              <a:cs typeface="+mn-cs"/>
            </a:rPr>
            <a:t>百万円）等</a:t>
          </a:r>
          <a:r>
            <a:rPr kumimoji="1" lang="ja-JP" altLang="ja-JP" sz="850" b="0" i="0" baseline="0">
              <a:solidFill>
                <a:sysClr val="windowText" lastClr="000000"/>
              </a:solidFill>
              <a:effectLst/>
              <a:latin typeface="+mn-lt"/>
              <a:ea typeface="+mn-ea"/>
              <a:cs typeface="+mn-cs"/>
            </a:rPr>
            <a:t>の減の影響が大きく、前年度より</a:t>
          </a:r>
          <a:r>
            <a:rPr kumimoji="1" lang="en-US" altLang="ja-JP" sz="850" b="0" i="0" baseline="0">
              <a:solidFill>
                <a:sysClr val="windowText" lastClr="000000"/>
              </a:solidFill>
              <a:effectLst/>
              <a:latin typeface="+mn-lt"/>
              <a:ea typeface="+mn-ea"/>
              <a:cs typeface="+mn-cs"/>
            </a:rPr>
            <a:t>39</a:t>
          </a:r>
          <a:r>
            <a:rPr kumimoji="1" lang="ja-JP" altLang="ja-JP" sz="850" b="0" i="0" baseline="0">
              <a:solidFill>
                <a:sysClr val="windowText" lastClr="000000"/>
              </a:solidFill>
              <a:effectLst/>
              <a:latin typeface="+mn-lt"/>
              <a:ea typeface="+mn-ea"/>
              <a:cs typeface="+mn-cs"/>
            </a:rPr>
            <a:t>百万円減の</a:t>
          </a:r>
          <a:r>
            <a:rPr kumimoji="1" lang="en-US" altLang="ja-JP" sz="850" b="0" i="0" baseline="0">
              <a:solidFill>
                <a:sysClr val="windowText" lastClr="000000"/>
              </a:solidFill>
              <a:effectLst/>
              <a:latin typeface="+mn-lt"/>
              <a:ea typeface="+mn-ea"/>
              <a:cs typeface="+mn-cs"/>
            </a:rPr>
            <a:t>1,888</a:t>
          </a:r>
          <a:r>
            <a:rPr kumimoji="1" lang="ja-JP" altLang="ja-JP" sz="850" b="0" i="0" baseline="0">
              <a:solidFill>
                <a:sysClr val="windowText" lastClr="000000"/>
              </a:solidFill>
              <a:effectLst/>
              <a:latin typeface="+mn-lt"/>
              <a:ea typeface="+mn-ea"/>
              <a:cs typeface="+mn-cs"/>
            </a:rPr>
            <a:t>百万円となった。また、住民</a:t>
          </a:r>
          <a:r>
            <a:rPr kumimoji="1" lang="en-US" altLang="ja-JP" sz="850" b="0" i="0" baseline="0">
              <a:solidFill>
                <a:sysClr val="windowText" lastClr="000000"/>
              </a:solidFill>
              <a:effectLst/>
              <a:latin typeface="+mn-lt"/>
              <a:ea typeface="+mn-ea"/>
              <a:cs typeface="+mn-cs"/>
            </a:rPr>
            <a:t>1</a:t>
          </a:r>
          <a:r>
            <a:rPr kumimoji="1" lang="ja-JP" altLang="ja-JP" sz="850" b="0" i="0" baseline="0">
              <a:solidFill>
                <a:sysClr val="windowText" lastClr="000000"/>
              </a:solidFill>
              <a:effectLst/>
              <a:latin typeface="+mn-lt"/>
              <a:ea typeface="+mn-ea"/>
              <a:cs typeface="+mn-cs"/>
            </a:rPr>
            <a:t>人当たりの決算額について</a:t>
          </a:r>
          <a:r>
            <a:rPr kumimoji="1" lang="ja-JP" altLang="en-US" sz="850" b="0" i="0" baseline="0">
              <a:solidFill>
                <a:sysClr val="windowText" lastClr="000000"/>
              </a:solidFill>
              <a:effectLst/>
              <a:latin typeface="+mn-lt"/>
              <a:ea typeface="+mn-ea"/>
              <a:cs typeface="+mn-cs"/>
            </a:rPr>
            <a:t>は</a:t>
          </a:r>
          <a:r>
            <a:rPr kumimoji="1" lang="ja-JP" altLang="ja-JP" sz="850" b="0" i="0" baseline="0">
              <a:solidFill>
                <a:sysClr val="windowText" lastClr="000000"/>
              </a:solidFill>
              <a:effectLst/>
              <a:latin typeface="+mn-lt"/>
              <a:ea typeface="+mn-ea"/>
              <a:cs typeface="+mn-cs"/>
            </a:rPr>
            <a:t>前述した要因により</a:t>
          </a:r>
          <a:r>
            <a:rPr kumimoji="1" lang="en-US" altLang="ja-JP" sz="850" b="0" i="0" baseline="0">
              <a:solidFill>
                <a:sysClr val="windowText" lastClr="000000"/>
              </a:solidFill>
              <a:effectLst/>
              <a:latin typeface="+mn-lt"/>
              <a:ea typeface="+mn-ea"/>
              <a:cs typeface="+mn-cs"/>
            </a:rPr>
            <a:t>132,157</a:t>
          </a:r>
          <a:r>
            <a:rPr kumimoji="1" lang="ja-JP" altLang="ja-JP" sz="850" b="0" i="0" baseline="0">
              <a:solidFill>
                <a:sysClr val="windowText" lastClr="000000"/>
              </a:solidFill>
              <a:effectLst/>
              <a:latin typeface="+mn-lt"/>
              <a:ea typeface="+mn-ea"/>
              <a:cs typeface="+mn-cs"/>
            </a:rPr>
            <a:t>円となり、昨年度から</a:t>
          </a:r>
          <a:r>
            <a:rPr kumimoji="1" lang="en-US" altLang="ja-JP" sz="850" b="0" i="0" baseline="0">
              <a:solidFill>
                <a:sysClr val="windowText" lastClr="000000"/>
              </a:solidFill>
              <a:effectLst/>
              <a:latin typeface="+mn-lt"/>
              <a:ea typeface="+mn-ea"/>
              <a:cs typeface="+mn-cs"/>
            </a:rPr>
            <a:t>858</a:t>
          </a:r>
          <a:r>
            <a:rPr kumimoji="1" lang="ja-JP" altLang="ja-JP" sz="850" b="0" i="0" baseline="0">
              <a:solidFill>
                <a:sysClr val="windowText" lastClr="000000"/>
              </a:solidFill>
              <a:effectLst/>
              <a:latin typeface="+mn-lt"/>
              <a:ea typeface="+mn-ea"/>
              <a:cs typeface="+mn-cs"/>
            </a:rPr>
            <a:t>円の</a:t>
          </a:r>
          <a:r>
            <a:rPr kumimoji="1" lang="ja-JP" altLang="en-US" sz="850" b="0" i="0" baseline="0">
              <a:solidFill>
                <a:sysClr val="windowText" lastClr="000000"/>
              </a:solidFill>
              <a:effectLst/>
              <a:latin typeface="+mn-lt"/>
              <a:ea typeface="+mn-ea"/>
              <a:cs typeface="+mn-cs"/>
            </a:rPr>
            <a:t>微</a:t>
          </a:r>
          <a:r>
            <a:rPr kumimoji="1" lang="ja-JP" altLang="ja-JP" sz="850" b="0" i="0" baseline="0">
              <a:solidFill>
                <a:sysClr val="windowText" lastClr="000000"/>
              </a:solidFill>
              <a:effectLst/>
              <a:latin typeface="+mn-lt"/>
              <a:ea typeface="+mn-ea"/>
              <a:cs typeface="+mn-cs"/>
            </a:rPr>
            <a:t>減となった。</a:t>
          </a:r>
          <a:endParaRPr lang="ja-JP" altLang="ja-JP" sz="850">
            <a:solidFill>
              <a:sysClr val="windowText" lastClr="000000"/>
            </a:solidFill>
            <a:effectLst/>
          </a:endParaRPr>
        </a:p>
        <a:p>
          <a:pPr eaLnBrk="1" fontAlgn="auto" latinLnBrk="0" hangingPunct="1"/>
          <a:r>
            <a:rPr kumimoji="1" lang="ja-JP" altLang="ja-JP" sz="850" b="0" i="0" baseline="0">
              <a:solidFill>
                <a:sysClr val="windowText" lastClr="000000"/>
              </a:solidFill>
              <a:effectLst/>
              <a:latin typeface="+mn-lt"/>
              <a:ea typeface="+mn-ea"/>
              <a:cs typeface="+mn-cs"/>
            </a:rPr>
            <a:t>　過去の集中改革プラン等による補助金</a:t>
          </a:r>
          <a:r>
            <a:rPr kumimoji="1" lang="en-US" altLang="ja-JP" sz="850" b="0" i="0" baseline="0">
              <a:solidFill>
                <a:sysClr val="windowText" lastClr="000000"/>
              </a:solidFill>
              <a:effectLst/>
              <a:latin typeface="+mn-lt"/>
              <a:ea typeface="+mn-ea"/>
              <a:cs typeface="+mn-cs"/>
            </a:rPr>
            <a:t>30</a:t>
          </a:r>
          <a:r>
            <a:rPr kumimoji="1" lang="ja-JP" altLang="ja-JP" sz="850" b="0" i="0" baseline="0">
              <a:solidFill>
                <a:sysClr val="windowText" lastClr="000000"/>
              </a:solidFill>
              <a:effectLst/>
              <a:latin typeface="+mn-lt"/>
              <a:ea typeface="+mn-ea"/>
              <a:cs typeface="+mn-cs"/>
            </a:rPr>
            <a:t>％の一律削減等を行った効果が人口減少によって薄れてきているため、今後においては、奨励目的で当初目的が薄れたものや効果が少ないものは順次廃止するなど削減に努めていく必要がある。</a:t>
          </a:r>
          <a:endParaRPr lang="ja-JP" altLang="ja-JP" sz="8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54610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99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36</xdr:row>
      <xdr:rowOff>119380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119380</xdr:rowOff>
    </xdr:from>
    <xdr:to>
      <xdr:col>69</xdr:col>
      <xdr:colOff>92075</xdr:colOff>
      <xdr:row>36</xdr:row>
      <xdr:rowOff>134620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137160</xdr:rowOff>
    </xdr:from>
    <xdr:to>
      <xdr:col>69</xdr:col>
      <xdr:colOff>142875</xdr:colOff>
      <xdr:row>37</xdr:row>
      <xdr:rowOff>67310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20337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mn-lt"/>
              <a:ea typeface="+mn-ea"/>
              <a:cs typeface="+mn-cs"/>
            </a:rPr>
            <a:t>　過去に総合文化会館建設等の大型事業を短期間に実施し、その借入が多額であるため、類似団体平均よりも高位で推移していたが、平成</a:t>
          </a:r>
          <a:r>
            <a:rPr kumimoji="1" lang="en-US" altLang="ja-JP" sz="900" b="0" i="0" baseline="0">
              <a:solidFill>
                <a:sysClr val="windowText" lastClr="000000"/>
              </a:solidFill>
              <a:effectLst/>
              <a:latin typeface="+mn-lt"/>
              <a:ea typeface="+mn-ea"/>
              <a:cs typeface="+mn-cs"/>
            </a:rPr>
            <a:t>11</a:t>
          </a:r>
          <a:r>
            <a:rPr kumimoji="1" lang="ja-JP" altLang="ja-JP" sz="900" b="0" i="0" baseline="0">
              <a:solidFill>
                <a:sysClr val="windowText" lastClr="000000"/>
              </a:solidFill>
              <a:effectLst/>
              <a:latin typeface="+mn-lt"/>
              <a:ea typeface="+mn-ea"/>
              <a:cs typeface="+mn-cs"/>
            </a:rPr>
            <a:t>年度に長期財政計画、平成</a:t>
          </a:r>
          <a:r>
            <a:rPr kumimoji="1" lang="en-US" altLang="ja-JP" sz="900" b="0" i="0" baseline="0">
              <a:solidFill>
                <a:sysClr val="windowText" lastClr="000000"/>
              </a:solidFill>
              <a:effectLst/>
              <a:latin typeface="+mn-lt"/>
              <a:ea typeface="+mn-ea"/>
              <a:cs typeface="+mn-cs"/>
            </a:rPr>
            <a:t>12</a:t>
          </a:r>
          <a:r>
            <a:rPr kumimoji="1" lang="ja-JP" altLang="ja-JP" sz="900" b="0" i="0" baseline="0">
              <a:solidFill>
                <a:sysClr val="windowText" lastClr="000000"/>
              </a:solidFill>
              <a:effectLst/>
              <a:latin typeface="+mn-lt"/>
              <a:ea typeface="+mn-ea"/>
              <a:cs typeface="+mn-cs"/>
            </a:rPr>
            <a:t>年度に公債費負担適正化計画を策定し、投資的経費の削減によって地方債の発行を抑制したことで、ピーク時（平成</a:t>
          </a:r>
          <a:r>
            <a:rPr kumimoji="1" lang="en-US" altLang="ja-JP" sz="900" b="0" i="0" baseline="0">
              <a:solidFill>
                <a:sysClr val="windowText" lastClr="000000"/>
              </a:solidFill>
              <a:effectLst/>
              <a:latin typeface="+mn-lt"/>
              <a:ea typeface="+mn-ea"/>
              <a:cs typeface="+mn-cs"/>
            </a:rPr>
            <a:t>10</a:t>
          </a:r>
          <a:r>
            <a:rPr kumimoji="1" lang="ja-JP" altLang="ja-JP" sz="900" b="0" i="0" baseline="0">
              <a:solidFill>
                <a:sysClr val="windowText" lastClr="000000"/>
              </a:solidFill>
              <a:effectLst/>
              <a:latin typeface="+mn-lt"/>
              <a:ea typeface="+mn-ea"/>
              <a:cs typeface="+mn-cs"/>
            </a:rPr>
            <a:t>年度末）に</a:t>
          </a:r>
          <a:r>
            <a:rPr kumimoji="1" lang="en-US" altLang="ja-JP" sz="900" b="0" i="0" baseline="0">
              <a:solidFill>
                <a:sysClr val="windowText" lastClr="000000"/>
              </a:solidFill>
              <a:effectLst/>
              <a:latin typeface="+mn-lt"/>
              <a:ea typeface="+mn-ea"/>
              <a:cs typeface="+mn-cs"/>
            </a:rPr>
            <a:t>81.7</a:t>
          </a:r>
          <a:r>
            <a:rPr kumimoji="1" lang="ja-JP" altLang="ja-JP" sz="900" b="0" i="0" baseline="0">
              <a:solidFill>
                <a:sysClr val="windowText" lastClr="000000"/>
              </a:solidFill>
              <a:effectLst/>
              <a:latin typeface="+mn-lt"/>
              <a:ea typeface="+mn-ea"/>
              <a:cs typeface="+mn-cs"/>
            </a:rPr>
            <a:t>億円あった地方債残高を令和</a:t>
          </a:r>
          <a:r>
            <a:rPr kumimoji="1" lang="en-US" altLang="ja-JP" sz="900" b="0" i="0" baseline="0">
              <a:solidFill>
                <a:sysClr val="windowText" lastClr="000000"/>
              </a:solidFill>
              <a:effectLst/>
              <a:latin typeface="+mn-lt"/>
              <a:ea typeface="+mn-ea"/>
              <a:cs typeface="+mn-cs"/>
            </a:rPr>
            <a:t>4</a:t>
          </a:r>
          <a:r>
            <a:rPr kumimoji="1" lang="ja-JP" altLang="ja-JP" sz="900" b="0" i="0" baseline="0">
              <a:solidFill>
                <a:sysClr val="windowText" lastClr="000000"/>
              </a:solidFill>
              <a:effectLst/>
              <a:latin typeface="+mn-lt"/>
              <a:ea typeface="+mn-ea"/>
              <a:cs typeface="+mn-cs"/>
            </a:rPr>
            <a:t>年度末には約</a:t>
          </a:r>
          <a:r>
            <a:rPr kumimoji="1" lang="en-US" altLang="ja-JP" sz="900" b="0" i="0" baseline="0">
              <a:solidFill>
                <a:sysClr val="windowText" lastClr="000000"/>
              </a:solidFill>
              <a:effectLst/>
              <a:latin typeface="+mn-lt"/>
              <a:ea typeface="+mn-ea"/>
              <a:cs typeface="+mn-cs"/>
            </a:rPr>
            <a:t>22.2</a:t>
          </a:r>
          <a:r>
            <a:rPr kumimoji="1" lang="ja-JP" altLang="ja-JP" sz="900" b="0" i="0" baseline="0">
              <a:solidFill>
                <a:sysClr val="windowText" lastClr="000000"/>
              </a:solidFill>
              <a:effectLst/>
              <a:latin typeface="+mn-lt"/>
              <a:ea typeface="+mn-ea"/>
              <a:cs typeface="+mn-cs"/>
            </a:rPr>
            <a:t>％減の</a:t>
          </a:r>
          <a:r>
            <a:rPr kumimoji="1" lang="en-US" altLang="ja-JP" sz="900" b="0" i="0" baseline="0">
              <a:solidFill>
                <a:sysClr val="windowText" lastClr="000000"/>
              </a:solidFill>
              <a:effectLst/>
              <a:latin typeface="+mn-lt"/>
              <a:ea typeface="+mn-ea"/>
              <a:cs typeface="+mn-cs"/>
            </a:rPr>
            <a:t>63.6</a:t>
          </a:r>
          <a:r>
            <a:rPr kumimoji="1" lang="ja-JP" altLang="ja-JP" sz="900" b="0" i="0" baseline="0">
              <a:solidFill>
                <a:sysClr val="windowText" lastClr="000000"/>
              </a:solidFill>
              <a:effectLst/>
              <a:latin typeface="+mn-lt"/>
              <a:ea typeface="+mn-ea"/>
              <a:cs typeface="+mn-cs"/>
            </a:rPr>
            <a:t>億円まで圧縮し、臨時財政対策債を除く建設事業債等は</a:t>
          </a:r>
          <a:r>
            <a:rPr kumimoji="1" lang="en-US" altLang="ja-JP" sz="900" b="0" i="0" baseline="0">
              <a:solidFill>
                <a:sysClr val="windowText" lastClr="000000"/>
              </a:solidFill>
              <a:effectLst/>
              <a:latin typeface="+mn-lt"/>
              <a:ea typeface="+mn-ea"/>
              <a:cs typeface="+mn-cs"/>
            </a:rPr>
            <a:t>43.8</a:t>
          </a:r>
          <a:r>
            <a:rPr kumimoji="1" lang="ja-JP" altLang="ja-JP" sz="900" b="0" i="0" baseline="0">
              <a:solidFill>
                <a:sysClr val="windowText" lastClr="000000"/>
              </a:solidFill>
              <a:effectLst/>
              <a:latin typeface="+mn-lt"/>
              <a:ea typeface="+mn-ea"/>
              <a:cs typeface="+mn-cs"/>
            </a:rPr>
            <a:t>億円となった。今年度の公債費は、前年度から</a:t>
          </a:r>
          <a:r>
            <a:rPr kumimoji="1" lang="en-US" altLang="ja-JP" sz="900" b="0" i="0" baseline="0">
              <a:solidFill>
                <a:sysClr val="windowText" lastClr="000000"/>
              </a:solidFill>
              <a:effectLst/>
              <a:latin typeface="+mn-lt"/>
              <a:ea typeface="+mn-ea"/>
              <a:cs typeface="+mn-cs"/>
            </a:rPr>
            <a:t>10</a:t>
          </a:r>
          <a:r>
            <a:rPr kumimoji="1" lang="ja-JP" altLang="ja-JP" sz="900" b="0" i="0" baseline="0">
              <a:solidFill>
                <a:sysClr val="windowText" lastClr="000000"/>
              </a:solidFill>
              <a:effectLst/>
              <a:latin typeface="+mn-lt"/>
              <a:ea typeface="+mn-ea"/>
              <a:cs typeface="+mn-cs"/>
            </a:rPr>
            <a:t>百万円減となるなど、順調に償還額が減少しており、類似団体と比べても</a:t>
          </a:r>
          <a:r>
            <a:rPr kumimoji="1" lang="en-US" altLang="ja-JP" sz="900" b="0" i="0" baseline="0">
              <a:solidFill>
                <a:sysClr val="windowText" lastClr="000000"/>
              </a:solidFill>
              <a:effectLst/>
              <a:latin typeface="+mn-lt"/>
              <a:ea typeface="+mn-ea"/>
              <a:cs typeface="+mn-cs"/>
            </a:rPr>
            <a:t>3.2</a:t>
          </a:r>
          <a:r>
            <a:rPr kumimoji="1" lang="ja-JP" altLang="ja-JP" sz="900" b="0" i="0" baseline="0">
              <a:solidFill>
                <a:sysClr val="windowText" lastClr="000000"/>
              </a:solidFill>
              <a:effectLst/>
              <a:latin typeface="+mn-lt"/>
              <a:ea typeface="+mn-ea"/>
              <a:cs typeface="+mn-cs"/>
            </a:rPr>
            <a:t>ポイント低くなっている。今後も起債発行抑制に努めながら計画的な事業実施を進めていく。</a:t>
          </a:r>
          <a:endParaRPr lang="ja-JP" altLang="ja-JP" sz="9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122428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116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140715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77</xdr:row>
      <xdr:rowOff>28702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110998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230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前年度の</a:t>
          </a:r>
          <a:r>
            <a:rPr kumimoji="1" lang="en-US" altLang="ja-JP" sz="1000" b="0" i="0" baseline="0">
              <a:solidFill>
                <a:sysClr val="windowText" lastClr="000000"/>
              </a:solidFill>
              <a:effectLst/>
              <a:latin typeface="+mn-lt"/>
              <a:ea typeface="+mn-ea"/>
              <a:cs typeface="+mn-cs"/>
            </a:rPr>
            <a:t>66.9</a:t>
          </a:r>
          <a:r>
            <a:rPr kumimoji="1" lang="ja-JP" altLang="ja-JP" sz="1000" b="0" i="0" baseline="0">
              <a:solidFill>
                <a:sysClr val="windowText" lastClr="000000"/>
              </a:solidFill>
              <a:effectLst/>
              <a:latin typeface="+mn-lt"/>
              <a:ea typeface="+mn-ea"/>
              <a:cs typeface="+mn-cs"/>
            </a:rPr>
            <a:t>％から今年度は</a:t>
          </a:r>
          <a:r>
            <a:rPr kumimoji="1" lang="en-US" altLang="ja-JP" sz="1000" b="0" i="0" baseline="0">
              <a:solidFill>
                <a:sysClr val="windowText" lastClr="000000"/>
              </a:solidFill>
              <a:effectLst/>
              <a:latin typeface="+mn-lt"/>
              <a:ea typeface="+mn-ea"/>
              <a:cs typeface="+mn-cs"/>
            </a:rPr>
            <a:t>71.8</a:t>
          </a:r>
          <a:r>
            <a:rPr kumimoji="1" lang="ja-JP" altLang="ja-JP" sz="1000" b="0" i="0" baseline="0">
              <a:solidFill>
                <a:sysClr val="windowText" lastClr="000000"/>
              </a:solidFill>
              <a:effectLst/>
              <a:latin typeface="+mn-lt"/>
              <a:ea typeface="+mn-ea"/>
              <a:cs typeface="+mn-cs"/>
            </a:rPr>
            <a:t>％となり</a:t>
          </a:r>
          <a:r>
            <a:rPr kumimoji="1" lang="en-US" altLang="ja-JP" sz="1000" b="0" i="0" baseline="0">
              <a:solidFill>
                <a:sysClr val="windowText" lastClr="000000"/>
              </a:solidFill>
              <a:effectLst/>
              <a:latin typeface="+mn-lt"/>
              <a:ea typeface="+mn-ea"/>
              <a:cs typeface="+mn-cs"/>
            </a:rPr>
            <a:t>4.9</a:t>
          </a:r>
          <a:r>
            <a:rPr kumimoji="1" lang="ja-JP" altLang="ja-JP" sz="1000" b="0" i="0" baseline="0">
              <a:solidFill>
                <a:sysClr val="windowText" lastClr="000000"/>
              </a:solidFill>
              <a:effectLst/>
              <a:latin typeface="+mn-lt"/>
              <a:ea typeface="+mn-ea"/>
              <a:cs typeface="+mn-cs"/>
            </a:rPr>
            <a:t>ポイントの</a:t>
          </a:r>
          <a:r>
            <a:rPr kumimoji="1" lang="ja-JP" altLang="en-US" sz="1000" b="0" i="0" baseline="0">
              <a:solidFill>
                <a:sysClr val="windowText" lastClr="000000"/>
              </a:solidFill>
              <a:effectLst/>
              <a:latin typeface="+mn-lt"/>
              <a:ea typeface="+mn-ea"/>
              <a:cs typeface="+mn-cs"/>
            </a:rPr>
            <a:t>悪化</a:t>
          </a:r>
          <a:r>
            <a:rPr kumimoji="1" lang="ja-JP" altLang="ja-JP" sz="1000" b="0" i="0" baseline="0">
              <a:solidFill>
                <a:sysClr val="windowText" lastClr="000000"/>
              </a:solidFill>
              <a:effectLst/>
              <a:latin typeface="+mn-lt"/>
              <a:ea typeface="+mn-ea"/>
              <a:cs typeface="+mn-cs"/>
            </a:rPr>
            <a:t>となった。</a:t>
          </a:r>
          <a:r>
            <a:rPr kumimoji="1" lang="ja-JP" altLang="en-US" sz="1000" b="0" i="0" baseline="0">
              <a:solidFill>
                <a:sysClr val="windowText" lastClr="000000"/>
              </a:solidFill>
              <a:effectLst/>
              <a:latin typeface="+mn-lt"/>
              <a:ea typeface="+mn-ea"/>
              <a:cs typeface="+mn-cs"/>
            </a:rPr>
            <a:t>悪化</a:t>
          </a:r>
          <a:r>
            <a:rPr kumimoji="1" lang="ja-JP" altLang="ja-JP" sz="1000" b="0" i="0" baseline="0">
              <a:solidFill>
                <a:sysClr val="windowText" lastClr="000000"/>
              </a:solidFill>
              <a:effectLst/>
              <a:latin typeface="+mn-lt"/>
              <a:ea typeface="+mn-ea"/>
              <a:cs typeface="+mn-cs"/>
            </a:rPr>
            <a:t>の要因としては、物件費が</a:t>
          </a:r>
          <a:r>
            <a:rPr kumimoji="1" lang="en-US" altLang="ja-JP" sz="1000" b="0" i="0" baseline="0">
              <a:solidFill>
                <a:sysClr val="windowText" lastClr="000000"/>
              </a:solidFill>
              <a:effectLst/>
              <a:latin typeface="+mn-lt"/>
              <a:ea typeface="+mn-ea"/>
              <a:cs typeface="+mn-cs"/>
            </a:rPr>
            <a:t>1.3</a:t>
          </a:r>
          <a:r>
            <a:rPr kumimoji="1" lang="ja-JP" altLang="ja-JP" sz="1000" b="0" i="0" baseline="0">
              <a:solidFill>
                <a:sysClr val="windowText" lastClr="000000"/>
              </a:solidFill>
              <a:effectLst/>
              <a:latin typeface="+mn-lt"/>
              <a:ea typeface="+mn-ea"/>
              <a:cs typeface="+mn-cs"/>
            </a:rPr>
            <a:t>ポイントの</a:t>
          </a:r>
          <a:r>
            <a:rPr kumimoji="1" lang="ja-JP" altLang="en-US" sz="1000" b="0" i="0" baseline="0">
              <a:solidFill>
                <a:sysClr val="windowText" lastClr="000000"/>
              </a:solidFill>
              <a:effectLst/>
              <a:latin typeface="+mn-lt"/>
              <a:ea typeface="+mn-ea"/>
              <a:cs typeface="+mn-cs"/>
            </a:rPr>
            <a:t>悪化、補助費等が</a:t>
          </a:r>
          <a:r>
            <a:rPr kumimoji="1" lang="en-US" altLang="ja-JP" sz="1000" b="0" i="0" baseline="0">
              <a:solidFill>
                <a:sysClr val="windowText" lastClr="000000"/>
              </a:solidFill>
              <a:effectLst/>
              <a:latin typeface="+mn-lt"/>
              <a:ea typeface="+mn-ea"/>
              <a:cs typeface="+mn-cs"/>
            </a:rPr>
            <a:t>1.3</a:t>
          </a:r>
          <a:r>
            <a:rPr kumimoji="1" lang="ja-JP" altLang="en-US" sz="1000" b="0" i="0" baseline="0">
              <a:solidFill>
                <a:sysClr val="windowText" lastClr="000000"/>
              </a:solidFill>
              <a:effectLst/>
              <a:latin typeface="+mn-lt"/>
              <a:ea typeface="+mn-ea"/>
              <a:cs typeface="+mn-cs"/>
            </a:rPr>
            <a:t>ポイント悪化</a:t>
          </a:r>
          <a:r>
            <a:rPr kumimoji="1" lang="ja-JP" altLang="ja-JP" sz="1000" b="0" i="0" baseline="0">
              <a:solidFill>
                <a:sysClr val="windowText" lastClr="000000"/>
              </a:solidFill>
              <a:effectLst/>
              <a:latin typeface="+mn-lt"/>
              <a:ea typeface="+mn-ea"/>
              <a:cs typeface="+mn-cs"/>
            </a:rPr>
            <a:t>となったことが大きい。</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本町においては、人件費や物件費が類似団体の中で好順位で推移しているが、後期高齢者医療事業や国民健康保険事業などの繰出金の増加、認定こども園や保育所への給付費、障害者総合支援事業拡充による扶助費の伸びが著しいことから、今後は増加傾向で推移するものと考えられる。</a:t>
          </a:r>
          <a:endParaRPr lang="ja-JP" altLang="ja-JP" sz="10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123189</xdr:rowOff>
    </xdr:from>
    <xdr:to>
      <xdr:col>82</xdr:col>
      <xdr:colOff>107950</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53389"/>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1533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43180</xdr:rowOff>
    </xdr:from>
    <xdr:to>
      <xdr:col>73</xdr:col>
      <xdr:colOff>180975</xdr:colOff>
      <xdr:row>77</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2448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114300</xdr:rowOff>
    </xdr:from>
    <xdr:to>
      <xdr:col>74</xdr:col>
      <xdr:colOff>31750</xdr:colOff>
      <xdr:row>78</xdr:row>
      <xdr:rowOff>44450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77</xdr:row>
      <xdr:rowOff>111761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05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72389</xdr:rowOff>
    </xdr:from>
    <xdr:to>
      <xdr:col>78</xdr:col>
      <xdr:colOff>120650</xdr:colOff>
      <xdr:row>77</xdr:row>
      <xdr:rowOff>2539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12717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163830</xdr:rowOff>
    </xdr:from>
    <xdr:to>
      <xdr:col>74</xdr:col>
      <xdr:colOff>31750</xdr:colOff>
      <xdr:row>77</xdr:row>
      <xdr:rowOff>93980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104157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60961</xdr:rowOff>
    </xdr:from>
    <xdr:to>
      <xdr:col>69</xdr:col>
      <xdr:colOff>142875</xdr:colOff>
      <xdr:row>77</xdr:row>
      <xdr:rowOff>162561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34497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6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24320</xdr:rowOff>
    </xdr:from>
    <xdr:to>
      <xdr:col>29</xdr:col>
      <xdr:colOff>127000</xdr:colOff>
      <xdr:row>18</xdr:row>
      <xdr:rowOff>27690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58045"/>
          <a:ext cx="647700" cy="3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27690</xdr:rowOff>
    </xdr:from>
    <xdr:to>
      <xdr:col>26</xdr:col>
      <xdr:colOff>50800</xdr:colOff>
      <xdr:row>18</xdr:row>
      <xdr:rowOff>70127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61415"/>
          <a:ext cx="698500" cy="42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70127</xdr:rowOff>
    </xdr:from>
    <xdr:to>
      <xdr:col>22</xdr:col>
      <xdr:colOff>114300</xdr:colOff>
      <xdr:row>18</xdr:row>
      <xdr:rowOff>73977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203852"/>
          <a:ext cx="698500" cy="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117987</xdr:rowOff>
    </xdr:from>
    <xdr:to>
      <xdr:col>22</xdr:col>
      <xdr:colOff>165100</xdr:colOff>
      <xdr:row>17</xdr:row>
      <xdr:rowOff>48137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58314</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73977</xdr:rowOff>
    </xdr:from>
    <xdr:to>
      <xdr:col>18</xdr:col>
      <xdr:colOff>177800</xdr:colOff>
      <xdr:row>18</xdr:row>
      <xdr:rowOff>90848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07702"/>
          <a:ext cx="698500" cy="16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121054</xdr:rowOff>
    </xdr:from>
    <xdr:to>
      <xdr:col>19</xdr:col>
      <xdr:colOff>38100</xdr:colOff>
      <xdr:row>17</xdr:row>
      <xdr:rowOff>51204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61381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134830</xdr:rowOff>
    </xdr:from>
    <xdr:to>
      <xdr:col>15</xdr:col>
      <xdr:colOff>101600</xdr:colOff>
      <xdr:row>17</xdr:row>
      <xdr:rowOff>64980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25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75157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9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144970</xdr:rowOff>
    </xdr:from>
    <xdr:to>
      <xdr:col>29</xdr:col>
      <xdr:colOff>177800</xdr:colOff>
      <xdr:row>18</xdr:row>
      <xdr:rowOff>75120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0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53547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1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148340</xdr:rowOff>
    </xdr:from>
    <xdr:to>
      <xdr:col>26</xdr:col>
      <xdr:colOff>101600</xdr:colOff>
      <xdr:row>18</xdr:row>
      <xdr:rowOff>78490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1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63267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96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19327</xdr:rowOff>
    </xdr:from>
    <xdr:to>
      <xdr:col>22</xdr:col>
      <xdr:colOff>165100</xdr:colOff>
      <xdr:row>18</xdr:row>
      <xdr:rowOff>120928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530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105705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3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23177</xdr:rowOff>
    </xdr:from>
    <xdr:to>
      <xdr:col>19</xdr:col>
      <xdr:colOff>38100</xdr:colOff>
      <xdr:row>18</xdr:row>
      <xdr:rowOff>124777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109554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4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40048</xdr:rowOff>
    </xdr:from>
    <xdr:to>
      <xdr:col>15</xdr:col>
      <xdr:colOff>101600</xdr:colOff>
      <xdr:row>18</xdr:row>
      <xdr:rowOff>141648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7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126425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149822</xdr:rowOff>
    </xdr:from>
    <xdr:to>
      <xdr:col>29</xdr:col>
      <xdr:colOff>127000</xdr:colOff>
      <xdr:row>35</xdr:row>
      <xdr:rowOff>203771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60172"/>
          <a:ext cx="647700" cy="5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203771</xdr:rowOff>
    </xdr:from>
    <xdr:to>
      <xdr:col>26</xdr:col>
      <xdr:colOff>50800</xdr:colOff>
      <xdr:row>35</xdr:row>
      <xdr:rowOff>205848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14121"/>
          <a:ext cx="698500" cy="2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180987</xdr:rowOff>
    </xdr:from>
    <xdr:to>
      <xdr:col>22</xdr:col>
      <xdr:colOff>114300</xdr:colOff>
      <xdr:row>35</xdr:row>
      <xdr:rowOff>205848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91337"/>
          <a:ext cx="698500" cy="2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33147</xdr:rowOff>
    </xdr:from>
    <xdr:to>
      <xdr:col>22</xdr:col>
      <xdr:colOff>165100</xdr:colOff>
      <xdr:row>35</xdr:row>
      <xdr:rowOff>134747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144924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1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143097</xdr:rowOff>
    </xdr:from>
    <xdr:to>
      <xdr:col>18</xdr:col>
      <xdr:colOff>177800</xdr:colOff>
      <xdr:row>35</xdr:row>
      <xdr:rowOff>180987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53447"/>
          <a:ext cx="698500" cy="37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337204</xdr:rowOff>
    </xdr:from>
    <xdr:to>
      <xdr:col>19</xdr:col>
      <xdr:colOff>38100</xdr:colOff>
      <xdr:row>35</xdr:row>
      <xdr:rowOff>95904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04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106081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37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12859</xdr:rowOff>
    </xdr:from>
    <xdr:to>
      <xdr:col>15</xdr:col>
      <xdr:colOff>101600</xdr:colOff>
      <xdr:row>35</xdr:row>
      <xdr:rowOff>114459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623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39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99022</xdr:rowOff>
    </xdr:from>
    <xdr:to>
      <xdr:col>29</xdr:col>
      <xdr:colOff>177800</xdr:colOff>
      <xdr:row>35</xdr:row>
      <xdr:rowOff>200622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09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71099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8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152971</xdr:rowOff>
    </xdr:from>
    <xdr:to>
      <xdr:col>26</xdr:col>
      <xdr:colOff>101600</xdr:colOff>
      <xdr:row>35</xdr:row>
      <xdr:rowOff>254571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6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239348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49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155048</xdr:rowOff>
    </xdr:from>
    <xdr:to>
      <xdr:col>22</xdr:col>
      <xdr:colOff>165100</xdr:colOff>
      <xdr:row>35</xdr:row>
      <xdr:rowOff>256648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241425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130187</xdr:rowOff>
    </xdr:from>
    <xdr:to>
      <xdr:col>19</xdr:col>
      <xdr:colOff>38100</xdr:colOff>
      <xdr:row>35</xdr:row>
      <xdr:rowOff>231787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0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216564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2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92297</xdr:rowOff>
    </xdr:from>
    <xdr:to>
      <xdr:col>15</xdr:col>
      <xdr:colOff>101600</xdr:colOff>
      <xdr:row>35</xdr:row>
      <xdr:rowOff>193897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02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178674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8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35481</xdr:rowOff>
    </xdr:from>
    <xdr:to>
      <xdr:col>24</xdr:col>
      <xdr:colOff>63500</xdr:colOff>
      <xdr:row>37</xdr:row>
      <xdr:rowOff>40963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379131"/>
          <a:ext cx="8382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35481</xdr:rowOff>
    </xdr:from>
    <xdr:to>
      <xdr:col>19</xdr:col>
      <xdr:colOff>177800</xdr:colOff>
      <xdr:row>37</xdr:row>
      <xdr:rowOff>52219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79131"/>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52219</xdr:rowOff>
    </xdr:from>
    <xdr:to>
      <xdr:col>15</xdr:col>
      <xdr:colOff>50800</xdr:colOff>
      <xdr:row>37</xdr:row>
      <xdr:rowOff>90514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95869"/>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150622</xdr:rowOff>
    </xdr:from>
    <xdr:to>
      <xdr:col>15</xdr:col>
      <xdr:colOff>101600</xdr:colOff>
      <xdr:row>36</xdr:row>
      <xdr:rowOff>80772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97299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90514</xdr:rowOff>
    </xdr:from>
    <xdr:to>
      <xdr:col>10</xdr:col>
      <xdr:colOff>114300</xdr:colOff>
      <xdr:row>37</xdr:row>
      <xdr:rowOff>103682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434164"/>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24613</xdr:rowOff>
    </xdr:from>
    <xdr:to>
      <xdr:col>10</xdr:col>
      <xdr:colOff>165100</xdr:colOff>
      <xdr:row>36</xdr:row>
      <xdr:rowOff>126213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142740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31151</xdr:rowOff>
    </xdr:from>
    <xdr:to>
      <xdr:col>6</xdr:col>
      <xdr:colOff>38100</xdr:colOff>
      <xdr:row>36</xdr:row>
      <xdr:rowOff>132751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149278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161613</xdr:rowOff>
    </xdr:from>
    <xdr:to>
      <xdr:col>24</xdr:col>
      <xdr:colOff>114300</xdr:colOff>
      <xdr:row>37</xdr:row>
      <xdr:rowOff>91763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76540</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156131</xdr:rowOff>
    </xdr:from>
    <xdr:to>
      <xdr:col>20</xdr:col>
      <xdr:colOff>38100</xdr:colOff>
      <xdr:row>37</xdr:row>
      <xdr:rowOff>86281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77408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2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1419</xdr:rowOff>
    </xdr:from>
    <xdr:to>
      <xdr:col>15</xdr:col>
      <xdr:colOff>101600</xdr:colOff>
      <xdr:row>37</xdr:row>
      <xdr:rowOff>103019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94146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39714</xdr:rowOff>
    </xdr:from>
    <xdr:to>
      <xdr:col>10</xdr:col>
      <xdr:colOff>165100</xdr:colOff>
      <xdr:row>37</xdr:row>
      <xdr:rowOff>141314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132442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52882</xdr:rowOff>
    </xdr:from>
    <xdr:to>
      <xdr:col>6</xdr:col>
      <xdr:colOff>38100</xdr:colOff>
      <xdr:row>37</xdr:row>
      <xdr:rowOff>154482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145609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122775</xdr:rowOff>
    </xdr:from>
    <xdr:to>
      <xdr:col>24</xdr:col>
      <xdr:colOff>63500</xdr:colOff>
      <xdr:row>56</xdr:row>
      <xdr:rowOff>134136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23975"/>
          <a:ext cx="8382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134136</xdr:rowOff>
    </xdr:from>
    <xdr:to>
      <xdr:col>19</xdr:col>
      <xdr:colOff>177800</xdr:colOff>
      <xdr:row>56</xdr:row>
      <xdr:rowOff>146105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35336"/>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146105</xdr:rowOff>
    </xdr:from>
    <xdr:to>
      <xdr:col>15</xdr:col>
      <xdr:colOff>50800</xdr:colOff>
      <xdr:row>57</xdr:row>
      <xdr:rowOff>22808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47305"/>
          <a:ext cx="8890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18455</xdr:rowOff>
    </xdr:from>
    <xdr:to>
      <xdr:col>15</xdr:col>
      <xdr:colOff>101600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136582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22808</xdr:rowOff>
    </xdr:from>
    <xdr:to>
      <xdr:col>10</xdr:col>
      <xdr:colOff>114300</xdr:colOff>
      <xdr:row>57</xdr:row>
      <xdr:rowOff>78627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95458"/>
          <a:ext cx="889000" cy="5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156049</xdr:rowOff>
    </xdr:from>
    <xdr:to>
      <xdr:col>10</xdr:col>
      <xdr:colOff>165100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39898</xdr:rowOff>
    </xdr:from>
    <xdr:to>
      <xdr:col>6</xdr:col>
      <xdr:colOff>38100</xdr:colOff>
      <xdr:row>56</xdr:row>
      <xdr:rowOff>141498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158025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71975</xdr:rowOff>
    </xdr:from>
    <xdr:to>
      <xdr:col>24</xdr:col>
      <xdr:colOff>114300</xdr:colOff>
      <xdr:row>57</xdr:row>
      <xdr:rowOff>2125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158352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8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83336</xdr:rowOff>
    </xdr:from>
    <xdr:to>
      <xdr:col>20</xdr:col>
      <xdr:colOff>38100</xdr:colOff>
      <xdr:row>57</xdr:row>
      <xdr:rowOff>13486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4613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7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95305</xdr:rowOff>
    </xdr:from>
    <xdr:to>
      <xdr:col>15</xdr:col>
      <xdr:colOff>101600</xdr:colOff>
      <xdr:row>57</xdr:row>
      <xdr:rowOff>25455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16582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143458</xdr:rowOff>
    </xdr:from>
    <xdr:to>
      <xdr:col>10</xdr:col>
      <xdr:colOff>165100</xdr:colOff>
      <xdr:row>57</xdr:row>
      <xdr:rowOff>73608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64735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27827</xdr:rowOff>
    </xdr:from>
    <xdr:to>
      <xdr:col>6</xdr:col>
      <xdr:colOff>38100</xdr:colOff>
      <xdr:row>57</xdr:row>
      <xdr:rowOff>129427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120554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126631</xdr:rowOff>
    </xdr:from>
    <xdr:to>
      <xdr:col>24</xdr:col>
      <xdr:colOff>63500</xdr:colOff>
      <xdr:row>78</xdr:row>
      <xdr:rowOff>164809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99731"/>
          <a:ext cx="838200" cy="3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139205</xdr:rowOff>
    </xdr:from>
    <xdr:to>
      <xdr:col>19</xdr:col>
      <xdr:colOff>177800</xdr:colOff>
      <xdr:row>78</xdr:row>
      <xdr:rowOff>164809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512305"/>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121907</xdr:rowOff>
    </xdr:from>
    <xdr:to>
      <xdr:col>15</xdr:col>
      <xdr:colOff>50800</xdr:colOff>
      <xdr:row>78</xdr:row>
      <xdr:rowOff>139205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5007"/>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135534</xdr:rowOff>
    </xdr:from>
    <xdr:to>
      <xdr:col>15</xdr:col>
      <xdr:colOff>101600</xdr:colOff>
      <xdr:row>77</xdr:row>
      <xdr:rowOff>65684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82211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110897</xdr:rowOff>
    </xdr:from>
    <xdr:to>
      <xdr:col>10</xdr:col>
      <xdr:colOff>114300</xdr:colOff>
      <xdr:row>78</xdr:row>
      <xdr:rowOff>121907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3997"/>
          <a:ext cx="8890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102730</xdr:rowOff>
    </xdr:from>
    <xdr:to>
      <xdr:col>10</xdr:col>
      <xdr:colOff>165100</xdr:colOff>
      <xdr:row>78</xdr:row>
      <xdr:rowOff>32880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49407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79108</xdr:rowOff>
    </xdr:from>
    <xdr:to>
      <xdr:col>6</xdr:col>
      <xdr:colOff>38100</xdr:colOff>
      <xdr:row>78</xdr:row>
      <xdr:rowOff>9258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25785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75831</xdr:rowOff>
    </xdr:from>
    <xdr:to>
      <xdr:col>24</xdr:col>
      <xdr:colOff>114300</xdr:colOff>
      <xdr:row>79</xdr:row>
      <xdr:rowOff>5981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162208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114009</xdr:rowOff>
    </xdr:from>
    <xdr:to>
      <xdr:col>20</xdr:col>
      <xdr:colOff>38100</xdr:colOff>
      <xdr:row>79</xdr:row>
      <xdr:rowOff>44159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35286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7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88405</xdr:rowOff>
    </xdr:from>
    <xdr:to>
      <xdr:col>15</xdr:col>
      <xdr:colOff>101600</xdr:colOff>
      <xdr:row>79</xdr:row>
      <xdr:rowOff>18555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9682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71107</xdr:rowOff>
    </xdr:from>
    <xdr:to>
      <xdr:col>10</xdr:col>
      <xdr:colOff>165100</xdr:colOff>
      <xdr:row>79</xdr:row>
      <xdr:rowOff>1257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163834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60097</xdr:rowOff>
    </xdr:from>
    <xdr:to>
      <xdr:col>6</xdr:col>
      <xdr:colOff>38100</xdr:colOff>
      <xdr:row>78</xdr:row>
      <xdr:rowOff>161697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116774</xdr:rowOff>
    </xdr:from>
    <xdr:to>
      <xdr:col>24</xdr:col>
      <xdr:colOff>63500</xdr:colOff>
      <xdr:row>93</xdr:row>
      <xdr:rowOff>134682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5890174"/>
          <a:ext cx="838200" cy="18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116774</xdr:rowOff>
    </xdr:from>
    <xdr:to>
      <xdr:col>19</xdr:col>
      <xdr:colOff>177800</xdr:colOff>
      <xdr:row>94</xdr:row>
      <xdr:rowOff>88809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890174"/>
          <a:ext cx="889000" cy="3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88809</xdr:rowOff>
    </xdr:from>
    <xdr:to>
      <xdr:col>15</xdr:col>
      <xdr:colOff>50800</xdr:colOff>
      <xdr:row>94</xdr:row>
      <xdr:rowOff>113835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05109"/>
          <a:ext cx="889000" cy="2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11111</xdr:rowOff>
    </xdr:from>
    <xdr:to>
      <xdr:col>15</xdr:col>
      <xdr:colOff>101600</xdr:colOff>
      <xdr:row>97</xdr:row>
      <xdr:rowOff>112711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103838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113835</xdr:rowOff>
    </xdr:from>
    <xdr:to>
      <xdr:col>10</xdr:col>
      <xdr:colOff>114300</xdr:colOff>
      <xdr:row>95</xdr:row>
      <xdr:rowOff>14776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013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39164</xdr:rowOff>
    </xdr:from>
    <xdr:to>
      <xdr:col>10</xdr:col>
      <xdr:colOff>165100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50256</xdr:rowOff>
    </xdr:from>
    <xdr:to>
      <xdr:col>6</xdr:col>
      <xdr:colOff>38100</xdr:colOff>
      <xdr:row>97</xdr:row>
      <xdr:rowOff>151856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142983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83882</xdr:rowOff>
    </xdr:from>
    <xdr:to>
      <xdr:col>24</xdr:col>
      <xdr:colOff>114300</xdr:colOff>
      <xdr:row>94</xdr:row>
      <xdr:rowOff>14032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106759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65974</xdr:rowOff>
    </xdr:from>
    <xdr:to>
      <xdr:col>20</xdr:col>
      <xdr:colOff>38100</xdr:colOff>
      <xdr:row>92</xdr:row>
      <xdr:rowOff>167574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8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12651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38009</xdr:rowOff>
    </xdr:from>
    <xdr:to>
      <xdr:col>15</xdr:col>
      <xdr:colOff>101600</xdr:colOff>
      <xdr:row>94</xdr:row>
      <xdr:rowOff>139609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156136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63035</xdr:rowOff>
    </xdr:from>
    <xdr:to>
      <xdr:col>10</xdr:col>
      <xdr:colOff>165100</xdr:colOff>
      <xdr:row>94</xdr:row>
      <xdr:rowOff>164635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9712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5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135426</xdr:rowOff>
    </xdr:from>
    <xdr:to>
      <xdr:col>6</xdr:col>
      <xdr:colOff>38100</xdr:colOff>
      <xdr:row>95</xdr:row>
      <xdr:rowOff>65576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82103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45905</xdr:rowOff>
    </xdr:from>
    <xdr:to>
      <xdr:col>55</xdr:col>
      <xdr:colOff>0</xdr:colOff>
      <xdr:row>35</xdr:row>
      <xdr:rowOff>49828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046655"/>
          <a:ext cx="8382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734</xdr:rowOff>
    </xdr:from>
    <xdr:to>
      <xdr:col>50</xdr:col>
      <xdr:colOff>114300</xdr:colOff>
      <xdr:row>35</xdr:row>
      <xdr:rowOff>45905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658584"/>
          <a:ext cx="889000" cy="38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734</xdr:rowOff>
    </xdr:from>
    <xdr:to>
      <xdr:col>45</xdr:col>
      <xdr:colOff>177800</xdr:colOff>
      <xdr:row>36</xdr:row>
      <xdr:rowOff>114458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658584"/>
          <a:ext cx="889000" cy="6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114458</xdr:rowOff>
    </xdr:from>
    <xdr:to>
      <xdr:col>41</xdr:col>
      <xdr:colOff>50800</xdr:colOff>
      <xdr:row>36</xdr:row>
      <xdr:rowOff>147829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286658"/>
          <a:ext cx="889000" cy="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170478</xdr:rowOff>
    </xdr:from>
    <xdr:to>
      <xdr:col>55</xdr:col>
      <xdr:colOff>50800</xdr:colOff>
      <xdr:row>35</xdr:row>
      <xdr:rowOff>100628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21905</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5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166555</xdr:rowOff>
    </xdr:from>
    <xdr:to>
      <xdr:col>50</xdr:col>
      <xdr:colOff>165100</xdr:colOff>
      <xdr:row>35</xdr:row>
      <xdr:rowOff>96705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113232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7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121384</xdr:rowOff>
    </xdr:from>
    <xdr:to>
      <xdr:col>46</xdr:col>
      <xdr:colOff>38100</xdr:colOff>
      <xdr:row>33</xdr:row>
      <xdr:rowOff>51534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6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68061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3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63658</xdr:rowOff>
    </xdr:from>
    <xdr:to>
      <xdr:col>41</xdr:col>
      <xdr:colOff>101600</xdr:colOff>
      <xdr:row>36</xdr:row>
      <xdr:rowOff>165258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156385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97029</xdr:rowOff>
    </xdr:from>
    <xdr:to>
      <xdr:col>36</xdr:col>
      <xdr:colOff>165100</xdr:colOff>
      <xdr:row>37</xdr:row>
      <xdr:rowOff>27179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18306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99841</xdr:rowOff>
    </xdr:from>
    <xdr:to>
      <xdr:col>55</xdr:col>
      <xdr:colOff>0</xdr:colOff>
      <xdr:row>56</xdr:row>
      <xdr:rowOff>128850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529591"/>
          <a:ext cx="838200" cy="20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163785</xdr:rowOff>
    </xdr:from>
    <xdr:to>
      <xdr:col>50</xdr:col>
      <xdr:colOff>114300</xdr:colOff>
      <xdr:row>56</xdr:row>
      <xdr:rowOff>128850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593535"/>
          <a:ext cx="889000" cy="13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163785</xdr:rowOff>
    </xdr:from>
    <xdr:to>
      <xdr:col>45</xdr:col>
      <xdr:colOff>177800</xdr:colOff>
      <xdr:row>56</xdr:row>
      <xdr:rowOff>153229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593535"/>
          <a:ext cx="889000" cy="16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169842</xdr:rowOff>
    </xdr:from>
    <xdr:to>
      <xdr:col>46</xdr:col>
      <xdr:colOff>38100</xdr:colOff>
      <xdr:row>56</xdr:row>
      <xdr:rowOff>99992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91119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153229</xdr:rowOff>
    </xdr:from>
    <xdr:to>
      <xdr:col>41</xdr:col>
      <xdr:colOff>50800</xdr:colOff>
      <xdr:row>57</xdr:row>
      <xdr:rowOff>71134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754429"/>
          <a:ext cx="889000" cy="8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4355</xdr:rowOff>
    </xdr:from>
    <xdr:to>
      <xdr:col>41</xdr:col>
      <xdr:colOff>101600</xdr:colOff>
      <xdr:row>56</xdr:row>
      <xdr:rowOff>105955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0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122482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3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108322</xdr:rowOff>
    </xdr:from>
    <xdr:to>
      <xdr:col>36</xdr:col>
      <xdr:colOff>165100</xdr:colOff>
      <xdr:row>56</xdr:row>
      <xdr:rowOff>38472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3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54999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672795" y="93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49041</xdr:rowOff>
    </xdr:from>
    <xdr:to>
      <xdr:col>55</xdr:col>
      <xdr:colOff>50800</xdr:colOff>
      <xdr:row>55</xdr:row>
      <xdr:rowOff>150641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71918</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33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78050</xdr:rowOff>
    </xdr:from>
    <xdr:to>
      <xdr:col>50</xdr:col>
      <xdr:colOff>165100</xdr:colOff>
      <xdr:row>57</xdr:row>
      <xdr:rowOff>8200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170777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112985</xdr:rowOff>
    </xdr:from>
    <xdr:to>
      <xdr:col>46</xdr:col>
      <xdr:colOff>38100</xdr:colOff>
      <xdr:row>56</xdr:row>
      <xdr:rowOff>43135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59662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31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102429</xdr:rowOff>
    </xdr:from>
    <xdr:to>
      <xdr:col>41</xdr:col>
      <xdr:colOff>101600</xdr:colOff>
      <xdr:row>57</xdr:row>
      <xdr:rowOff>32579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0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23706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9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20334</xdr:rowOff>
    </xdr:from>
    <xdr:to>
      <xdr:col>36</xdr:col>
      <xdr:colOff>165100</xdr:colOff>
      <xdr:row>57</xdr:row>
      <xdr:rowOff>121934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113061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41387</xdr:rowOff>
    </xdr:from>
    <xdr:to>
      <xdr:col>55</xdr:col>
      <xdr:colOff>0</xdr:colOff>
      <xdr:row>78</xdr:row>
      <xdr:rowOff>144028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14487"/>
          <a:ext cx="8382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81711</xdr:rowOff>
    </xdr:from>
    <xdr:to>
      <xdr:col>50</xdr:col>
      <xdr:colOff>114300</xdr:colOff>
      <xdr:row>78</xdr:row>
      <xdr:rowOff>41387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83361"/>
          <a:ext cx="889000" cy="1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81711</xdr:rowOff>
    </xdr:from>
    <xdr:to>
      <xdr:col>45</xdr:col>
      <xdr:colOff>177800</xdr:colOff>
      <xdr:row>78</xdr:row>
      <xdr:rowOff>25522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83361"/>
          <a:ext cx="889000" cy="1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105702</xdr:rowOff>
    </xdr:from>
    <xdr:to>
      <xdr:col>46</xdr:col>
      <xdr:colOff>38100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25522</xdr:rowOff>
    </xdr:from>
    <xdr:to>
      <xdr:col>41</xdr:col>
      <xdr:colOff>50800</xdr:colOff>
      <xdr:row>78</xdr:row>
      <xdr:rowOff>111635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98622"/>
          <a:ext cx="889000" cy="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99614</xdr:rowOff>
    </xdr:from>
    <xdr:to>
      <xdr:col>41</xdr:col>
      <xdr:colOff>101600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88236</xdr:rowOff>
    </xdr:from>
    <xdr:to>
      <xdr:col>36</xdr:col>
      <xdr:colOff>165100</xdr:colOff>
      <xdr:row>78</xdr:row>
      <xdr:rowOff>18386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34913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93228</xdr:rowOff>
    </xdr:from>
    <xdr:to>
      <xdr:col>55</xdr:col>
      <xdr:colOff>50800</xdr:colOff>
      <xdr:row>79</xdr:row>
      <xdr:rowOff>23378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8155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8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162037</xdr:rowOff>
    </xdr:from>
    <xdr:to>
      <xdr:col>50</xdr:col>
      <xdr:colOff>165100</xdr:colOff>
      <xdr:row>78</xdr:row>
      <xdr:rowOff>92187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6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83314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5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30911</xdr:rowOff>
    </xdr:from>
    <xdr:to>
      <xdr:col>46</xdr:col>
      <xdr:colOff>38100</xdr:colOff>
      <xdr:row>77</xdr:row>
      <xdr:rowOff>132511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149038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0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146172</xdr:rowOff>
    </xdr:from>
    <xdr:to>
      <xdr:col>41</xdr:col>
      <xdr:colOff>101600</xdr:colOff>
      <xdr:row>78</xdr:row>
      <xdr:rowOff>76322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67449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4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60835</xdr:rowOff>
    </xdr:from>
    <xdr:to>
      <xdr:col>36</xdr:col>
      <xdr:colOff>165100</xdr:colOff>
      <xdr:row>78</xdr:row>
      <xdr:rowOff>162435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153562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5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28522</xdr:rowOff>
    </xdr:from>
    <xdr:to>
      <xdr:col>55</xdr:col>
      <xdr:colOff>0</xdr:colOff>
      <xdr:row>97</xdr:row>
      <xdr:rowOff>102983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87722"/>
          <a:ext cx="838200" cy="2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57655</xdr:rowOff>
    </xdr:from>
    <xdr:to>
      <xdr:col>50</xdr:col>
      <xdr:colOff>114300</xdr:colOff>
      <xdr:row>97</xdr:row>
      <xdr:rowOff>102983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88305"/>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57655</xdr:rowOff>
    </xdr:from>
    <xdr:to>
      <xdr:col>45</xdr:col>
      <xdr:colOff>177800</xdr:colOff>
      <xdr:row>97</xdr:row>
      <xdr:rowOff>132924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88305"/>
          <a:ext cx="889000" cy="7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108566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132924</xdr:rowOff>
    </xdr:from>
    <xdr:to>
      <xdr:col>41</xdr:col>
      <xdr:colOff>50800</xdr:colOff>
      <xdr:row>98</xdr:row>
      <xdr:rowOff>4254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63574"/>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149172</xdr:rowOff>
    </xdr:from>
    <xdr:to>
      <xdr:col>55</xdr:col>
      <xdr:colOff>50800</xdr:colOff>
      <xdr:row>96</xdr:row>
      <xdr:rowOff>79322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8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52183</xdr:rowOff>
    </xdr:from>
    <xdr:to>
      <xdr:col>50</xdr:col>
      <xdr:colOff>165100</xdr:colOff>
      <xdr:row>97</xdr:row>
      <xdr:rowOff>153783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144910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7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6855</xdr:rowOff>
    </xdr:from>
    <xdr:to>
      <xdr:col>46</xdr:col>
      <xdr:colOff>38100</xdr:colOff>
      <xdr:row>97</xdr:row>
      <xdr:rowOff>108455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124982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1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82124</xdr:rowOff>
    </xdr:from>
    <xdr:to>
      <xdr:col>41</xdr:col>
      <xdr:colOff>101600</xdr:colOff>
      <xdr:row>98</xdr:row>
      <xdr:rowOff>12274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124904</xdr:rowOff>
    </xdr:from>
    <xdr:to>
      <xdr:col>36</xdr:col>
      <xdr:colOff>165100</xdr:colOff>
      <xdr:row>98</xdr:row>
      <xdr:rowOff>55054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46181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147339</xdr:rowOff>
    </xdr:from>
    <xdr:to>
      <xdr:col>85</xdr:col>
      <xdr:colOff>127000</xdr:colOff>
      <xdr:row>37</xdr:row>
      <xdr:rowOff>165608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976639"/>
          <a:ext cx="838200" cy="53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13111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165608</xdr:rowOff>
    </xdr:from>
    <xdr:to>
      <xdr:col>81</xdr:col>
      <xdr:colOff>50800</xdr:colOff>
      <xdr:row>39</xdr:row>
      <xdr:rowOff>19856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09258"/>
          <a:ext cx="889000" cy="19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126154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11779</xdr:rowOff>
    </xdr:from>
    <xdr:to>
      <xdr:col>76</xdr:col>
      <xdr:colOff>114300</xdr:colOff>
      <xdr:row>39</xdr:row>
      <xdr:rowOff>19856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9832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38341</xdr:rowOff>
    </xdr:from>
    <xdr:to>
      <xdr:col>76</xdr:col>
      <xdr:colOff>165100</xdr:colOff>
      <xdr:row>37</xdr:row>
      <xdr:rowOff>139941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156468</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25111" y="61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131108</xdr:rowOff>
    </xdr:from>
    <xdr:to>
      <xdr:col>71</xdr:col>
      <xdr:colOff>177800</xdr:colOff>
      <xdr:row>39</xdr:row>
      <xdr:rowOff>11779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620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78918</xdr:rowOff>
    </xdr:from>
    <xdr:to>
      <xdr:col>72</xdr:col>
      <xdr:colOff>38100</xdr:colOff>
      <xdr:row>38</xdr:row>
      <xdr:rowOff>9068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25595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1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160300</xdr:rowOff>
    </xdr:from>
    <xdr:to>
      <xdr:col>67</xdr:col>
      <xdr:colOff>101600</xdr:colOff>
      <xdr:row>38</xdr:row>
      <xdr:rowOff>90450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106977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96539</xdr:rowOff>
    </xdr:from>
    <xdr:to>
      <xdr:col>85</xdr:col>
      <xdr:colOff>177800</xdr:colOff>
      <xdr:row>35</xdr:row>
      <xdr:rowOff>26689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9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119416</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7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114808</xdr:rowOff>
    </xdr:from>
    <xdr:to>
      <xdr:col>81</xdr:col>
      <xdr:colOff>101600</xdr:colOff>
      <xdr:row>38</xdr:row>
      <xdr:rowOff>44958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61485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2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140506</xdr:rowOff>
    </xdr:from>
    <xdr:to>
      <xdr:col>76</xdr:col>
      <xdr:colOff>165100</xdr:colOff>
      <xdr:row>39</xdr:row>
      <xdr:rowOff>70656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61783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132429</xdr:rowOff>
    </xdr:from>
    <xdr:to>
      <xdr:col>72</xdr:col>
      <xdr:colOff>38100</xdr:colOff>
      <xdr:row>39</xdr:row>
      <xdr:rowOff>62579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53706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80308</xdr:rowOff>
    </xdr:from>
    <xdr:to>
      <xdr:col>67</xdr:col>
      <xdr:colOff>101600</xdr:colOff>
      <xdr:row>39</xdr:row>
      <xdr:rowOff>10458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1585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96882</xdr:rowOff>
    </xdr:from>
    <xdr:to>
      <xdr:col>85</xdr:col>
      <xdr:colOff>127000</xdr:colOff>
      <xdr:row>77</xdr:row>
      <xdr:rowOff>98118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98532"/>
          <a:ext cx="8382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96464</xdr:rowOff>
    </xdr:from>
    <xdr:to>
      <xdr:col>81</xdr:col>
      <xdr:colOff>50800</xdr:colOff>
      <xdr:row>77</xdr:row>
      <xdr:rowOff>96882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9811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76332</xdr:rowOff>
    </xdr:from>
    <xdr:to>
      <xdr:col>76</xdr:col>
      <xdr:colOff>114300</xdr:colOff>
      <xdr:row>77</xdr:row>
      <xdr:rowOff>96464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77982"/>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54333</xdr:rowOff>
    </xdr:from>
    <xdr:to>
      <xdr:col>71</xdr:col>
      <xdr:colOff>177800</xdr:colOff>
      <xdr:row>77</xdr:row>
      <xdr:rowOff>76332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55983"/>
          <a:ext cx="8890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47318</xdr:rowOff>
    </xdr:from>
    <xdr:to>
      <xdr:col>85</xdr:col>
      <xdr:colOff>177800</xdr:colOff>
      <xdr:row>77</xdr:row>
      <xdr:rowOff>148918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25745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46082</xdr:rowOff>
    </xdr:from>
    <xdr:to>
      <xdr:col>81</xdr:col>
      <xdr:colOff>101600</xdr:colOff>
      <xdr:row>77</xdr:row>
      <xdr:rowOff>147682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138809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45664</xdr:rowOff>
    </xdr:from>
    <xdr:to>
      <xdr:col>76</xdr:col>
      <xdr:colOff>165100</xdr:colOff>
      <xdr:row>77</xdr:row>
      <xdr:rowOff>147264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138391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25532</xdr:rowOff>
    </xdr:from>
    <xdr:to>
      <xdr:col>72</xdr:col>
      <xdr:colOff>38100</xdr:colOff>
      <xdr:row>77</xdr:row>
      <xdr:rowOff>127132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118259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1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3533</xdr:rowOff>
    </xdr:from>
    <xdr:to>
      <xdr:col>67</xdr:col>
      <xdr:colOff>101600</xdr:colOff>
      <xdr:row>77</xdr:row>
      <xdr:rowOff>105133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96260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9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37393</xdr:rowOff>
    </xdr:from>
    <xdr:to>
      <xdr:col>85</xdr:col>
      <xdr:colOff>127000</xdr:colOff>
      <xdr:row>96</xdr:row>
      <xdr:rowOff>119349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496593"/>
          <a:ext cx="838200" cy="8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37393</xdr:rowOff>
    </xdr:from>
    <xdr:to>
      <xdr:col>81</xdr:col>
      <xdr:colOff>50800</xdr:colOff>
      <xdr:row>96</xdr:row>
      <xdr:rowOff>124320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96593"/>
          <a:ext cx="889000" cy="8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124320</xdr:rowOff>
    </xdr:from>
    <xdr:to>
      <xdr:col>76</xdr:col>
      <xdr:colOff>114300</xdr:colOff>
      <xdr:row>97</xdr:row>
      <xdr:rowOff>42366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83520"/>
          <a:ext cx="889000" cy="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35295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42366</xdr:rowOff>
    </xdr:from>
    <xdr:to>
      <xdr:col>71</xdr:col>
      <xdr:colOff>177800</xdr:colOff>
      <xdr:row>97</xdr:row>
      <xdr:rowOff>142777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73016"/>
          <a:ext cx="889000" cy="10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56579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68549</xdr:rowOff>
    </xdr:from>
    <xdr:to>
      <xdr:col>85</xdr:col>
      <xdr:colOff>177800</xdr:colOff>
      <xdr:row>96</xdr:row>
      <xdr:rowOff>170149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91426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158043</xdr:rowOff>
    </xdr:from>
    <xdr:to>
      <xdr:col>81</xdr:col>
      <xdr:colOff>101600</xdr:colOff>
      <xdr:row>96</xdr:row>
      <xdr:rowOff>88193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4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104720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22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73520</xdr:rowOff>
    </xdr:from>
    <xdr:to>
      <xdr:col>76</xdr:col>
      <xdr:colOff>165100</xdr:colOff>
      <xdr:row>97</xdr:row>
      <xdr:rowOff>3670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163016</xdr:rowOff>
    </xdr:from>
    <xdr:to>
      <xdr:col>72</xdr:col>
      <xdr:colOff>38100</xdr:colOff>
      <xdr:row>97</xdr:row>
      <xdr:rowOff>93166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109693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9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91977</xdr:rowOff>
    </xdr:from>
    <xdr:to>
      <xdr:col>67</xdr:col>
      <xdr:colOff>101600</xdr:colOff>
      <xdr:row>98</xdr:row>
      <xdr:rowOff>22127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38654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21768</xdr:rowOff>
    </xdr:from>
    <xdr:to>
      <xdr:col>107</xdr:col>
      <xdr:colOff>101600</xdr:colOff>
      <xdr:row>37</xdr:row>
      <xdr:rowOff>123368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6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139895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85318</xdr:rowOff>
    </xdr:from>
    <xdr:to>
      <xdr:col>102</xdr:col>
      <xdr:colOff>165100</xdr:colOff>
      <xdr:row>38</xdr:row>
      <xdr:rowOff>15469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31995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0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152908</xdr:rowOff>
    </xdr:from>
    <xdr:to>
      <xdr:col>98</xdr:col>
      <xdr:colOff>38100</xdr:colOff>
      <xdr:row>38</xdr:row>
      <xdr:rowOff>83058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99585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158354</xdr:rowOff>
    </xdr:from>
    <xdr:to>
      <xdr:col>116</xdr:col>
      <xdr:colOff>63500</xdr:colOff>
      <xdr:row>57</xdr:row>
      <xdr:rowOff>160411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3100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160411</xdr:rowOff>
    </xdr:from>
    <xdr:to>
      <xdr:col>111</xdr:col>
      <xdr:colOff>177800</xdr:colOff>
      <xdr:row>57</xdr:row>
      <xdr:rowOff>161280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3306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161280</xdr:rowOff>
    </xdr:from>
    <xdr:to>
      <xdr:col>107</xdr:col>
      <xdr:colOff>50800</xdr:colOff>
      <xdr:row>57</xdr:row>
      <xdr:rowOff>161897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93393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154325</xdr:rowOff>
    </xdr:from>
    <xdr:to>
      <xdr:col>107</xdr:col>
      <xdr:colOff>101600</xdr:colOff>
      <xdr:row>58</xdr:row>
      <xdr:rowOff>84475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75602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1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161897</xdr:rowOff>
    </xdr:from>
    <xdr:to>
      <xdr:col>102</xdr:col>
      <xdr:colOff>114300</xdr:colOff>
      <xdr:row>57</xdr:row>
      <xdr:rowOff>163749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34547"/>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150805</xdr:rowOff>
    </xdr:from>
    <xdr:to>
      <xdr:col>102</xdr:col>
      <xdr:colOff>165100</xdr:colOff>
      <xdr:row>58</xdr:row>
      <xdr:rowOff>80955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72082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1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154988</xdr:rowOff>
    </xdr:from>
    <xdr:to>
      <xdr:col>98</xdr:col>
      <xdr:colOff>38100</xdr:colOff>
      <xdr:row>58</xdr:row>
      <xdr:rowOff>85138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76265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107554</xdr:rowOff>
    </xdr:from>
    <xdr:to>
      <xdr:col>116</xdr:col>
      <xdr:colOff>114300</xdr:colOff>
      <xdr:row>58</xdr:row>
      <xdr:rowOff>37704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8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130431</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3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109611</xdr:rowOff>
    </xdr:from>
    <xdr:to>
      <xdr:col>112</xdr:col>
      <xdr:colOff>38100</xdr:colOff>
      <xdr:row>58</xdr:row>
      <xdr:rowOff>39761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56288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110480</xdr:rowOff>
    </xdr:from>
    <xdr:to>
      <xdr:col>107</xdr:col>
      <xdr:colOff>101600</xdr:colOff>
      <xdr:row>58</xdr:row>
      <xdr:rowOff>40630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57157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111097</xdr:rowOff>
    </xdr:from>
    <xdr:to>
      <xdr:col>102</xdr:col>
      <xdr:colOff>165100</xdr:colOff>
      <xdr:row>58</xdr:row>
      <xdr:rowOff>41247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5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112949</xdr:rowOff>
    </xdr:from>
    <xdr:to>
      <xdr:col>98</xdr:col>
      <xdr:colOff>38100</xdr:colOff>
      <xdr:row>58</xdr:row>
      <xdr:rowOff>43099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59626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108382</xdr:rowOff>
    </xdr:from>
    <xdr:to>
      <xdr:col>116</xdr:col>
      <xdr:colOff>63500</xdr:colOff>
      <xdr:row>76</xdr:row>
      <xdr:rowOff>2094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67132"/>
          <a:ext cx="8382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2094</xdr:rowOff>
    </xdr:from>
    <xdr:to>
      <xdr:col>111</xdr:col>
      <xdr:colOff>177800</xdr:colOff>
      <xdr:row>76</xdr:row>
      <xdr:rowOff>30778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32294"/>
          <a:ext cx="8890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30778</xdr:rowOff>
    </xdr:from>
    <xdr:to>
      <xdr:col>107</xdr:col>
      <xdr:colOff>50800</xdr:colOff>
      <xdr:row>76</xdr:row>
      <xdr:rowOff>42263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60978"/>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80986</xdr:rowOff>
    </xdr:from>
    <xdr:to>
      <xdr:col>107</xdr:col>
      <xdr:colOff>101600</xdr:colOff>
      <xdr:row>76</xdr:row>
      <xdr:rowOff>11136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27663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42263</xdr:rowOff>
    </xdr:from>
    <xdr:to>
      <xdr:col>102</xdr:col>
      <xdr:colOff>114300</xdr:colOff>
      <xdr:row>76</xdr:row>
      <xdr:rowOff>48978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72463"/>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51181</xdr:rowOff>
    </xdr:from>
    <xdr:to>
      <xdr:col>102</xdr:col>
      <xdr:colOff>165100</xdr:colOff>
      <xdr:row>75</xdr:row>
      <xdr:rowOff>152781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169308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52825</xdr:rowOff>
    </xdr:from>
    <xdr:to>
      <xdr:col>98</xdr:col>
      <xdr:colOff>38100</xdr:colOff>
      <xdr:row>75</xdr:row>
      <xdr:rowOff>154425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57582</xdr:rowOff>
    </xdr:from>
    <xdr:to>
      <xdr:col>116</xdr:col>
      <xdr:colOff>114300</xdr:colOff>
      <xdr:row>75</xdr:row>
      <xdr:rowOff>159181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16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80459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122744</xdr:rowOff>
    </xdr:from>
    <xdr:to>
      <xdr:col>112</xdr:col>
      <xdr:colOff>38100</xdr:colOff>
      <xdr:row>76</xdr:row>
      <xdr:rowOff>52893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814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44021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151428</xdr:rowOff>
    </xdr:from>
    <xdr:to>
      <xdr:col>107</xdr:col>
      <xdr:colOff>101600</xdr:colOff>
      <xdr:row>76</xdr:row>
      <xdr:rowOff>81578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72705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162913</xdr:rowOff>
    </xdr:from>
    <xdr:to>
      <xdr:col>102</xdr:col>
      <xdr:colOff>165100</xdr:colOff>
      <xdr:row>76</xdr:row>
      <xdr:rowOff>93063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84190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169628</xdr:rowOff>
    </xdr:from>
    <xdr:to>
      <xdr:col>98</xdr:col>
      <xdr:colOff>38100</xdr:colOff>
      <xdr:row>76</xdr:row>
      <xdr:rowOff>99778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90905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ysClr val="windowText" lastClr="000000"/>
              </a:solidFill>
              <a:effectLst/>
              <a:latin typeface="+mn-lt"/>
              <a:ea typeface="+mn-ea"/>
              <a:cs typeface="+mn-cs"/>
            </a:rPr>
            <a:t>　歳出決算総額は、住民一人当たり</a:t>
          </a:r>
          <a:r>
            <a:rPr kumimoji="1" lang="en-US" altLang="ja-JP" sz="950" b="0" i="0" baseline="0">
              <a:solidFill>
                <a:sysClr val="windowText" lastClr="000000"/>
              </a:solidFill>
              <a:effectLst/>
              <a:latin typeface="+mn-lt"/>
              <a:ea typeface="+mn-ea"/>
              <a:cs typeface="+mn-cs"/>
            </a:rPr>
            <a:t>740,544</a:t>
          </a:r>
          <a:r>
            <a:rPr kumimoji="1" lang="ja-JP" altLang="ja-JP" sz="950" b="0" i="0" baseline="0">
              <a:solidFill>
                <a:sysClr val="windowText" lastClr="000000"/>
              </a:solidFill>
              <a:effectLst/>
              <a:latin typeface="+mn-lt"/>
              <a:ea typeface="+mn-ea"/>
              <a:cs typeface="+mn-cs"/>
            </a:rPr>
            <a:t>円となっており、人件費、物件費、公債費など多くの性質項目で、住民一人当たりのコストは類似団体平均より削減できている。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主な構成項目である人件費は、住民一人当たり</a:t>
          </a:r>
          <a:r>
            <a:rPr kumimoji="1" lang="en-US" altLang="ja-JP" sz="950" b="0" i="0" baseline="0">
              <a:solidFill>
                <a:sysClr val="windowText" lastClr="000000"/>
              </a:solidFill>
              <a:effectLst/>
              <a:latin typeface="+mn-lt"/>
              <a:ea typeface="+mn-ea"/>
              <a:cs typeface="+mn-cs"/>
            </a:rPr>
            <a:t>59,096</a:t>
          </a:r>
          <a:r>
            <a:rPr kumimoji="1" lang="ja-JP" altLang="ja-JP" sz="950" b="0" i="0" baseline="0">
              <a:solidFill>
                <a:sysClr val="windowText" lastClr="000000"/>
              </a:solidFill>
              <a:effectLst/>
              <a:latin typeface="+mn-lt"/>
              <a:ea typeface="+mn-ea"/>
              <a:cs typeface="+mn-cs"/>
            </a:rPr>
            <a:t>円となっており、類似団体と比べても低い結果となっている。これは、以前からの職員数の適正な定員管理により、今年度においても人口</a:t>
          </a:r>
          <a:r>
            <a:rPr kumimoji="1" lang="en-US" altLang="ja-JP" sz="950" b="0" i="0" baseline="0">
              <a:solidFill>
                <a:sysClr val="windowText" lastClr="000000"/>
              </a:solidFill>
              <a:effectLst/>
              <a:latin typeface="+mn-lt"/>
              <a:ea typeface="+mn-ea"/>
              <a:cs typeface="+mn-cs"/>
            </a:rPr>
            <a:t>1,000</a:t>
          </a:r>
          <a:r>
            <a:rPr kumimoji="1" lang="ja-JP" altLang="ja-JP" sz="950" b="0" i="0" baseline="0">
              <a:solidFill>
                <a:sysClr val="windowText" lastClr="000000"/>
              </a:solidFill>
              <a:effectLst/>
              <a:latin typeface="+mn-lt"/>
              <a:ea typeface="+mn-ea"/>
              <a:cs typeface="+mn-cs"/>
            </a:rPr>
            <a:t>人当たりの職員数が類似団体と比較して</a:t>
          </a:r>
          <a:r>
            <a:rPr kumimoji="1" lang="en-US" altLang="ja-JP" sz="950" b="0" i="0" baseline="0">
              <a:solidFill>
                <a:sysClr val="windowText" lastClr="000000"/>
              </a:solidFill>
              <a:effectLst/>
              <a:latin typeface="+mn-lt"/>
              <a:ea typeface="+mn-ea"/>
              <a:cs typeface="+mn-cs"/>
            </a:rPr>
            <a:t>4.34</a:t>
          </a:r>
          <a:r>
            <a:rPr kumimoji="1" lang="ja-JP" altLang="ja-JP" sz="950" b="0" i="0" baseline="0">
              <a:solidFill>
                <a:sysClr val="windowText" lastClr="000000"/>
              </a:solidFill>
              <a:effectLst/>
              <a:latin typeface="+mn-lt"/>
              <a:ea typeface="+mn-ea"/>
              <a:cs typeface="+mn-cs"/>
            </a:rPr>
            <a:t>人少ないものの、今後は退職者数が少なくなり、人件費の増加傾向が予想されているため、採用数や年齢構成について今後も適性に管理していく必要がある。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また、物件費についても類似団体平均に比べ</a:t>
          </a:r>
          <a:r>
            <a:rPr kumimoji="1" lang="en-US" altLang="ja-JP" sz="950" b="0" i="0" baseline="0">
              <a:solidFill>
                <a:sysClr val="windowText" lastClr="000000"/>
              </a:solidFill>
              <a:effectLst/>
              <a:latin typeface="+mn-lt"/>
              <a:ea typeface="+mn-ea"/>
              <a:cs typeface="+mn-cs"/>
            </a:rPr>
            <a:t>25,850</a:t>
          </a:r>
          <a:r>
            <a:rPr kumimoji="1" lang="ja-JP" altLang="ja-JP" sz="950" b="0" i="0" baseline="0">
              <a:solidFill>
                <a:sysClr val="windowText" lastClr="000000"/>
              </a:solidFill>
              <a:effectLst/>
              <a:latin typeface="+mn-lt"/>
              <a:ea typeface="+mn-ea"/>
              <a:cs typeface="+mn-cs"/>
            </a:rPr>
            <a:t>円低くなっている。これは、中期計画策定時の審査と予算要求時における必要最小額計上の徹底、臨時的なものを除き、原則として前年度予算を上限として査定をしていること、さらには執行段階での経費節減の徹底によるものであ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一方、扶助費について</a:t>
          </a:r>
          <a:r>
            <a:rPr kumimoji="1" lang="ja-JP" altLang="en-US" sz="950" b="0" i="0" baseline="0">
              <a:solidFill>
                <a:sysClr val="windowText" lastClr="000000"/>
              </a:solidFill>
              <a:effectLst/>
              <a:latin typeface="+mn-lt"/>
              <a:ea typeface="+mn-ea"/>
              <a:cs typeface="+mn-cs"/>
            </a:rPr>
            <a:t>前年度より改善はされているが、</a:t>
          </a:r>
          <a:r>
            <a:rPr kumimoji="1" lang="ja-JP" altLang="ja-JP" sz="1100" b="0" i="0" baseline="0">
              <a:solidFill>
                <a:sysClr val="windowText" lastClr="000000"/>
              </a:solidFill>
              <a:effectLst/>
              <a:latin typeface="+mn-lt"/>
              <a:ea typeface="+mn-ea"/>
              <a:cs typeface="+mn-cs"/>
            </a:rPr>
            <a:t>依然として</a:t>
          </a:r>
          <a:r>
            <a:rPr kumimoji="1" lang="ja-JP" altLang="ja-JP" sz="950" b="0" i="0" baseline="0">
              <a:solidFill>
                <a:sysClr val="windowText" lastClr="000000"/>
              </a:solidFill>
              <a:effectLst/>
              <a:latin typeface="+mn-lt"/>
              <a:ea typeface="+mn-ea"/>
              <a:cs typeface="+mn-cs"/>
            </a:rPr>
            <a:t>類似団体平均を</a:t>
          </a:r>
          <a:r>
            <a:rPr kumimoji="1" lang="ja-JP" altLang="en-US" sz="950" b="0" i="0" baseline="0">
              <a:solidFill>
                <a:sysClr val="windowText" lastClr="000000"/>
              </a:solidFill>
              <a:effectLst/>
              <a:latin typeface="+mn-lt"/>
              <a:ea typeface="+mn-ea"/>
              <a:cs typeface="+mn-cs"/>
            </a:rPr>
            <a:t>上回っている。</a:t>
          </a:r>
          <a:r>
            <a:rPr kumimoji="1" lang="ja-JP" altLang="ja-JP" sz="950" b="0" i="0" baseline="0">
              <a:solidFill>
                <a:sysClr val="windowText" lastClr="000000"/>
              </a:solidFill>
              <a:effectLst/>
              <a:latin typeface="+mn-lt"/>
              <a:ea typeface="+mn-ea"/>
              <a:cs typeface="+mn-cs"/>
            </a:rPr>
            <a:t>今年度は</a:t>
          </a:r>
          <a:r>
            <a:rPr kumimoji="1" lang="ja-JP" altLang="en-US" sz="950" b="0" i="0" baseline="0">
              <a:solidFill>
                <a:sysClr val="windowText" lastClr="000000"/>
              </a:solidFill>
              <a:effectLst/>
              <a:latin typeface="+mn-lt"/>
              <a:ea typeface="+mn-ea"/>
              <a:cs typeface="+mn-cs"/>
            </a:rPr>
            <a:t>非課税世帯等臨時特別支援事業、子育て世帯への臨時特別給付金等の経費増加</a:t>
          </a:r>
          <a:r>
            <a:rPr kumimoji="1" lang="ja-JP" altLang="ja-JP" sz="950" b="0" i="0" baseline="0">
              <a:solidFill>
                <a:sysClr val="windowText" lastClr="000000"/>
              </a:solidFill>
              <a:effectLst/>
              <a:latin typeface="+mn-lt"/>
              <a:ea typeface="+mn-ea"/>
              <a:cs typeface="+mn-cs"/>
            </a:rPr>
            <a:t>も影響</a:t>
          </a:r>
          <a:r>
            <a:rPr kumimoji="1" lang="ja-JP" altLang="en-US" sz="950" b="0" i="0" baseline="0">
              <a:solidFill>
                <a:sysClr val="windowText" lastClr="000000"/>
              </a:solidFill>
              <a:effectLst/>
              <a:latin typeface="+mn-lt"/>
              <a:ea typeface="+mn-ea"/>
              <a:cs typeface="+mn-cs"/>
            </a:rPr>
            <a:t>して</a:t>
          </a:r>
          <a:r>
            <a:rPr kumimoji="1" lang="ja-JP" altLang="ja-JP" sz="950" b="0" i="0" baseline="0">
              <a:solidFill>
                <a:sysClr val="windowText" lastClr="000000"/>
              </a:solidFill>
              <a:effectLst/>
              <a:latin typeface="+mn-lt"/>
              <a:ea typeface="+mn-ea"/>
              <a:cs typeface="+mn-cs"/>
            </a:rPr>
            <a:t>いる。</a:t>
          </a:r>
          <a:r>
            <a:rPr kumimoji="1" lang="ja-JP" altLang="en-US" sz="950" b="0" i="0" baseline="0">
              <a:solidFill>
                <a:sysClr val="windowText" lastClr="000000"/>
              </a:solidFill>
              <a:effectLst/>
              <a:latin typeface="+mn-lt"/>
              <a:ea typeface="+mn-ea"/>
              <a:cs typeface="+mn-cs"/>
            </a:rPr>
            <a:t>また、今年度は災害復旧事業費が突出して増加している。これは令和３年８月豪雨災害の災害復旧が影響している。</a:t>
          </a:r>
          <a:r>
            <a:rPr kumimoji="1" lang="ja-JP" altLang="ja-JP" sz="950" b="0" i="0" baseline="0">
              <a:solidFill>
                <a:sysClr val="windowText" lastClr="000000"/>
              </a:solidFill>
              <a:effectLst/>
              <a:latin typeface="+mn-lt"/>
              <a:ea typeface="+mn-ea"/>
              <a:cs typeface="+mn-cs"/>
            </a:rPr>
            <a:t>本町の財政構造の特徴は扶助費が突出し、中でも児童福祉費について類似団体平均を大きく上回っている状況である。これは、保育所等の子育てに関する環境が以前から整備されており、保育所等への支援を積極的に行っていること、平成</a:t>
          </a:r>
          <a:r>
            <a:rPr kumimoji="1" lang="en-US" altLang="ja-JP" sz="950" b="0" i="0" baseline="0">
              <a:solidFill>
                <a:sysClr val="windowText" lastClr="000000"/>
              </a:solidFill>
              <a:effectLst/>
              <a:latin typeface="+mn-lt"/>
              <a:ea typeface="+mn-ea"/>
              <a:cs typeface="+mn-cs"/>
            </a:rPr>
            <a:t>28</a:t>
          </a:r>
          <a:r>
            <a:rPr kumimoji="1" lang="ja-JP" altLang="ja-JP" sz="950" b="0" i="0" baseline="0">
              <a:solidFill>
                <a:sysClr val="windowText" lastClr="000000"/>
              </a:solidFill>
              <a:effectLst/>
              <a:latin typeface="+mn-lt"/>
              <a:ea typeface="+mn-ea"/>
              <a:cs typeface="+mn-cs"/>
            </a:rPr>
            <a:t>年度に町内</a:t>
          </a:r>
          <a:r>
            <a:rPr kumimoji="1" lang="en-US" altLang="ja-JP" sz="950" b="0" i="0" baseline="0">
              <a:solidFill>
                <a:sysClr val="windowText" lastClr="000000"/>
              </a:solidFill>
              <a:effectLst/>
              <a:latin typeface="+mn-lt"/>
              <a:ea typeface="+mn-ea"/>
              <a:cs typeface="+mn-cs"/>
            </a:rPr>
            <a:t>2</a:t>
          </a:r>
          <a:r>
            <a:rPr kumimoji="1" lang="ja-JP" altLang="ja-JP" sz="950" b="0" i="0" baseline="0">
              <a:solidFill>
                <a:sysClr val="windowText" lastClr="000000"/>
              </a:solidFill>
              <a:effectLst/>
              <a:latin typeface="+mn-lt"/>
              <a:ea typeface="+mn-ea"/>
              <a:cs typeface="+mn-cs"/>
            </a:rPr>
            <a:t>園の認定こども園移行支援を行ったためである。また、障害者自立総合支援制度の定着によって、平成</a:t>
          </a:r>
          <a:r>
            <a:rPr kumimoji="1" lang="en-US" altLang="ja-JP" sz="950" b="0" i="0" baseline="0">
              <a:solidFill>
                <a:sysClr val="windowText" lastClr="000000"/>
              </a:solidFill>
              <a:effectLst/>
              <a:latin typeface="+mn-lt"/>
              <a:ea typeface="+mn-ea"/>
              <a:cs typeface="+mn-cs"/>
            </a:rPr>
            <a:t>26</a:t>
          </a:r>
          <a:r>
            <a:rPr kumimoji="1" lang="ja-JP" altLang="ja-JP" sz="950" b="0" i="0" baseline="0">
              <a:solidFill>
                <a:sysClr val="windowText" lastClr="000000"/>
              </a:solidFill>
              <a:effectLst/>
              <a:latin typeface="+mn-lt"/>
              <a:ea typeface="+mn-ea"/>
              <a:cs typeface="+mn-cs"/>
            </a:rPr>
            <a:t>年度以降の扶助費の伸びが著しくなってきているため、漫然とした肥大化を招くことないよう、今後において適正な運用をしていく必要がある。</a:t>
          </a:r>
          <a:endParaRPr lang="ja-JP" altLang="ja-JP" sz="95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14,239
56.00
10,823,950
10,577,203
36,289
3,901,574
6,585,197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24257</xdr:rowOff>
    </xdr:from>
    <xdr:to>
      <xdr:col>24</xdr:col>
      <xdr:colOff>63500</xdr:colOff>
      <xdr:row>37</xdr:row>
      <xdr:rowOff>73978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7907"/>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24257</xdr:rowOff>
    </xdr:from>
    <xdr:to>
      <xdr:col>19</xdr:col>
      <xdr:colOff>177800</xdr:colOff>
      <xdr:row>37</xdr:row>
      <xdr:rowOff>142558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7907"/>
          <a:ext cx="889000" cy="1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120650</xdr:rowOff>
    </xdr:from>
    <xdr:to>
      <xdr:col>15</xdr:col>
      <xdr:colOff>50800</xdr:colOff>
      <xdr:row>37</xdr:row>
      <xdr:rowOff>142558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64300"/>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25654</xdr:rowOff>
    </xdr:from>
    <xdr:to>
      <xdr:col>15</xdr:col>
      <xdr:colOff>101600</xdr:colOff>
      <xdr:row>36</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143781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120650</xdr:rowOff>
    </xdr:from>
    <xdr:to>
      <xdr:col>10</xdr:col>
      <xdr:colOff>114300</xdr:colOff>
      <xdr:row>37</xdr:row>
      <xdr:rowOff>138557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6430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134620</xdr:rowOff>
    </xdr:from>
    <xdr:to>
      <xdr:col>10</xdr:col>
      <xdr:colOff>165100</xdr:colOff>
      <xdr:row>36</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81297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165862</xdr:rowOff>
    </xdr:from>
    <xdr:to>
      <xdr:col>6</xdr:col>
      <xdr:colOff>38100</xdr:colOff>
      <xdr:row>36</xdr:row>
      <xdr:rowOff>96012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112539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23178</xdr:rowOff>
    </xdr:from>
    <xdr:to>
      <xdr:col>24</xdr:col>
      <xdr:colOff>114300</xdr:colOff>
      <xdr:row>37</xdr:row>
      <xdr:rowOff>124778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144907</xdr:rowOff>
    </xdr:from>
    <xdr:to>
      <xdr:col>20</xdr:col>
      <xdr:colOff>38100</xdr:colOff>
      <xdr:row>37</xdr:row>
      <xdr:rowOff>75057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66184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91758</xdr:rowOff>
    </xdr:from>
    <xdr:to>
      <xdr:col>15</xdr:col>
      <xdr:colOff>101600</xdr:colOff>
      <xdr:row>38</xdr:row>
      <xdr:rowOff>21907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5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13034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69850</xdr:rowOff>
    </xdr:from>
    <xdr:to>
      <xdr:col>10</xdr:col>
      <xdr:colOff>165100</xdr:colOff>
      <xdr:row>38</xdr:row>
      <xdr:rowOff>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162577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87757</xdr:rowOff>
    </xdr:from>
    <xdr:to>
      <xdr:col>6</xdr:col>
      <xdr:colOff>38100</xdr:colOff>
      <xdr:row>38</xdr:row>
      <xdr:rowOff>17907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9034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161626</xdr:rowOff>
    </xdr:from>
    <xdr:to>
      <xdr:col>24</xdr:col>
      <xdr:colOff>63500</xdr:colOff>
      <xdr:row>55</xdr:row>
      <xdr:rowOff>78830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19926"/>
          <a:ext cx="838200" cy="8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11605</xdr:rowOff>
    </xdr:from>
    <xdr:to>
      <xdr:col>19</xdr:col>
      <xdr:colOff>177800</xdr:colOff>
      <xdr:row>55</xdr:row>
      <xdr:rowOff>78830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69905"/>
          <a:ext cx="889000" cy="23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11605</xdr:rowOff>
    </xdr:from>
    <xdr:to>
      <xdr:col>15</xdr:col>
      <xdr:colOff>50800</xdr:colOff>
      <xdr:row>56</xdr:row>
      <xdr:rowOff>139530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69905"/>
          <a:ext cx="889000" cy="47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160289</xdr:rowOff>
    </xdr:from>
    <xdr:to>
      <xdr:col>15</xdr:col>
      <xdr:colOff>101600</xdr:colOff>
      <xdr:row>55</xdr:row>
      <xdr:rowOff>90439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81566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139530</xdr:rowOff>
    </xdr:from>
    <xdr:to>
      <xdr:col>10</xdr:col>
      <xdr:colOff>114300</xdr:colOff>
      <xdr:row>57</xdr:row>
      <xdr:rowOff>82014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0730"/>
          <a:ext cx="889000" cy="1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28350</xdr:rowOff>
    </xdr:from>
    <xdr:to>
      <xdr:col>10</xdr:col>
      <xdr:colOff>165100</xdr:colOff>
      <xdr:row>57</xdr:row>
      <xdr:rowOff>129950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121077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41818</xdr:rowOff>
    </xdr:from>
    <xdr:to>
      <xdr:col>6</xdr:col>
      <xdr:colOff>38100</xdr:colOff>
      <xdr:row>57</xdr:row>
      <xdr:rowOff>143418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134545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110826</xdr:rowOff>
    </xdr:from>
    <xdr:to>
      <xdr:col>24</xdr:col>
      <xdr:colOff>114300</xdr:colOff>
      <xdr:row>55</xdr:row>
      <xdr:rowOff>40976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133703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28030</xdr:rowOff>
    </xdr:from>
    <xdr:to>
      <xdr:col>20</xdr:col>
      <xdr:colOff>38100</xdr:colOff>
      <xdr:row>55</xdr:row>
      <xdr:rowOff>129630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146157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3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132255</xdr:rowOff>
    </xdr:from>
    <xdr:to>
      <xdr:col>15</xdr:col>
      <xdr:colOff>101600</xdr:colOff>
      <xdr:row>54</xdr:row>
      <xdr:rowOff>62405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78932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9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88730</xdr:rowOff>
    </xdr:from>
    <xdr:to>
      <xdr:col>10</xdr:col>
      <xdr:colOff>165100</xdr:colOff>
      <xdr:row>57</xdr:row>
      <xdr:rowOff>18880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35407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31214</xdr:rowOff>
    </xdr:from>
    <xdr:to>
      <xdr:col>6</xdr:col>
      <xdr:colOff>38100</xdr:colOff>
      <xdr:row>57</xdr:row>
      <xdr:rowOff>132814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149341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7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38643</xdr:rowOff>
    </xdr:from>
    <xdr:to>
      <xdr:col>24</xdr:col>
      <xdr:colOff>63500</xdr:colOff>
      <xdr:row>75</xdr:row>
      <xdr:rowOff>105509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97393"/>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38643</xdr:rowOff>
    </xdr:from>
    <xdr:to>
      <xdr:col>19</xdr:col>
      <xdr:colOff>177800</xdr:colOff>
      <xdr:row>76</xdr:row>
      <xdr:rowOff>111719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97393"/>
          <a:ext cx="889000" cy="2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111719</xdr:rowOff>
    </xdr:from>
    <xdr:to>
      <xdr:col>15</xdr:col>
      <xdr:colOff>50800</xdr:colOff>
      <xdr:row>76</xdr:row>
      <xdr:rowOff>144996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1919"/>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113688</xdr:rowOff>
    </xdr:from>
    <xdr:to>
      <xdr:col>15</xdr:col>
      <xdr:colOff>101600</xdr:colOff>
      <xdr:row>77</xdr:row>
      <xdr:rowOff>43838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34965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144996</xdr:rowOff>
    </xdr:from>
    <xdr:to>
      <xdr:col>10</xdr:col>
      <xdr:colOff>114300</xdr:colOff>
      <xdr:row>77</xdr:row>
      <xdr:rowOff>27305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5196"/>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123372</xdr:rowOff>
    </xdr:from>
    <xdr:to>
      <xdr:col>10</xdr:col>
      <xdr:colOff>165100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157891</xdr:rowOff>
    </xdr:from>
    <xdr:to>
      <xdr:col>6</xdr:col>
      <xdr:colOff>38100</xdr:colOff>
      <xdr:row>77</xdr:row>
      <xdr:rowOff>88041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79168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54709</xdr:rowOff>
    </xdr:from>
    <xdr:to>
      <xdr:col>24</xdr:col>
      <xdr:colOff>114300</xdr:colOff>
      <xdr:row>75</xdr:row>
      <xdr:rowOff>156310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34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33136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159293</xdr:rowOff>
    </xdr:from>
    <xdr:to>
      <xdr:col>20</xdr:col>
      <xdr:colOff>38100</xdr:colOff>
      <xdr:row>75</xdr:row>
      <xdr:rowOff>89443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80570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60919</xdr:rowOff>
    </xdr:from>
    <xdr:to>
      <xdr:col>15</xdr:col>
      <xdr:colOff>101600</xdr:colOff>
      <xdr:row>76</xdr:row>
      <xdr:rowOff>162519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6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94196</xdr:rowOff>
    </xdr:from>
    <xdr:to>
      <xdr:col>10</xdr:col>
      <xdr:colOff>165100</xdr:colOff>
      <xdr:row>77</xdr:row>
      <xdr:rowOff>24346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94632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163931</xdr:rowOff>
    </xdr:from>
    <xdr:to>
      <xdr:col>24</xdr:col>
      <xdr:colOff>63500</xdr:colOff>
      <xdr:row>97</xdr:row>
      <xdr:rowOff>168320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94581"/>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163931</xdr:rowOff>
    </xdr:from>
    <xdr:to>
      <xdr:col>19</xdr:col>
      <xdr:colOff>177800</xdr:colOff>
      <xdr:row>98</xdr:row>
      <xdr:rowOff>37351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94581"/>
          <a:ext cx="889000" cy="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37351</xdr:rowOff>
    </xdr:from>
    <xdr:to>
      <xdr:col>15</xdr:col>
      <xdr:colOff>50800</xdr:colOff>
      <xdr:row>98</xdr:row>
      <xdr:rowOff>48840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39451"/>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24842</xdr:rowOff>
    </xdr:from>
    <xdr:to>
      <xdr:col>15</xdr:col>
      <xdr:colOff>101600</xdr:colOff>
      <xdr:row>97</xdr:row>
      <xdr:rowOff>126442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142969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39394</xdr:rowOff>
    </xdr:from>
    <xdr:to>
      <xdr:col>10</xdr:col>
      <xdr:colOff>114300</xdr:colOff>
      <xdr:row>98</xdr:row>
      <xdr:rowOff>48840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41494"/>
          <a:ext cx="889000"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35623</xdr:rowOff>
    </xdr:from>
    <xdr:to>
      <xdr:col>10</xdr:col>
      <xdr:colOff>165100</xdr:colOff>
      <xdr:row>97</xdr:row>
      <xdr:rowOff>137223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153750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46312</xdr:rowOff>
    </xdr:from>
    <xdr:to>
      <xdr:col>6</xdr:col>
      <xdr:colOff>38100</xdr:colOff>
      <xdr:row>97</xdr:row>
      <xdr:rowOff>147912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164439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117520</xdr:rowOff>
    </xdr:from>
    <xdr:to>
      <xdr:col>24</xdr:col>
      <xdr:colOff>114300</xdr:colOff>
      <xdr:row>98</xdr:row>
      <xdr:rowOff>47670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32447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113131</xdr:rowOff>
    </xdr:from>
    <xdr:to>
      <xdr:col>20</xdr:col>
      <xdr:colOff>38100</xdr:colOff>
      <xdr:row>98</xdr:row>
      <xdr:rowOff>43281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34408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158001</xdr:rowOff>
    </xdr:from>
    <xdr:to>
      <xdr:col>15</xdr:col>
      <xdr:colOff>101600</xdr:colOff>
      <xdr:row>98</xdr:row>
      <xdr:rowOff>88151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79278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169490</xdr:rowOff>
    </xdr:from>
    <xdr:to>
      <xdr:col>10</xdr:col>
      <xdr:colOff>165100</xdr:colOff>
      <xdr:row>98</xdr:row>
      <xdr:rowOff>99640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90767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160044</xdr:rowOff>
    </xdr:from>
    <xdr:to>
      <xdr:col>6</xdr:col>
      <xdr:colOff>38100</xdr:colOff>
      <xdr:row>98</xdr:row>
      <xdr:rowOff>90194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81321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8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45648</xdr:rowOff>
    </xdr:from>
    <xdr:to>
      <xdr:col>55</xdr:col>
      <xdr:colOff>0</xdr:colOff>
      <xdr:row>38</xdr:row>
      <xdr:rowOff>133495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60748"/>
          <a:ext cx="8382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128270</xdr:rowOff>
    </xdr:from>
    <xdr:to>
      <xdr:col>50</xdr:col>
      <xdr:colOff>114300</xdr:colOff>
      <xdr:row>38</xdr:row>
      <xdr:rowOff>133495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433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131209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4337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108729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145905</xdr:rowOff>
    </xdr:from>
    <xdr:to>
      <xdr:col>41</xdr:col>
      <xdr:colOff>50800</xdr:colOff>
      <xdr:row>38</xdr:row>
      <xdr:rowOff>131209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89555"/>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80716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166298</xdr:rowOff>
    </xdr:from>
    <xdr:to>
      <xdr:col>55</xdr:col>
      <xdr:colOff>50800</xdr:colOff>
      <xdr:row>38</xdr:row>
      <xdr:rowOff>96448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17725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6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82695</xdr:rowOff>
    </xdr:from>
    <xdr:to>
      <xdr:col>50</xdr:col>
      <xdr:colOff>165100</xdr:colOff>
      <xdr:row>39</xdr:row>
      <xdr:rowOff>12845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3972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77470</xdr:rowOff>
    </xdr:from>
    <xdr:to>
      <xdr:col>46</xdr:col>
      <xdr:colOff>38100</xdr:colOff>
      <xdr:row>39</xdr:row>
      <xdr:rowOff>7620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170197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80409</xdr:rowOff>
    </xdr:from>
    <xdr:to>
      <xdr:col>41</xdr:col>
      <xdr:colOff>101600</xdr:colOff>
      <xdr:row>39</xdr:row>
      <xdr:rowOff>10559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1686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95105</xdr:rowOff>
    </xdr:from>
    <xdr:to>
      <xdr:col>36</xdr:col>
      <xdr:colOff>165100</xdr:colOff>
      <xdr:row>38</xdr:row>
      <xdr:rowOff>25255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41782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61214</xdr:rowOff>
    </xdr:from>
    <xdr:to>
      <xdr:col>55</xdr:col>
      <xdr:colOff>0</xdr:colOff>
      <xdr:row>58</xdr:row>
      <xdr:rowOff>101874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5314"/>
          <a:ext cx="838200" cy="4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78511</xdr:rowOff>
    </xdr:from>
    <xdr:to>
      <xdr:col>50</xdr:col>
      <xdr:colOff>114300</xdr:colOff>
      <xdr:row>58</xdr:row>
      <xdr:rowOff>101874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2261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78511</xdr:rowOff>
    </xdr:from>
    <xdr:to>
      <xdr:col>45</xdr:col>
      <xdr:colOff>177800</xdr:colOff>
      <xdr:row>58</xdr:row>
      <xdr:rowOff>79723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2611"/>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79723</xdr:rowOff>
    </xdr:from>
    <xdr:to>
      <xdr:col>41</xdr:col>
      <xdr:colOff>50800</xdr:colOff>
      <xdr:row>58</xdr:row>
      <xdr:rowOff>103063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23823"/>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10414</xdr:rowOff>
    </xdr:from>
    <xdr:to>
      <xdr:col>55</xdr:col>
      <xdr:colOff>50800</xdr:colOff>
      <xdr:row>58</xdr:row>
      <xdr:rowOff>112014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160291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51074</xdr:rowOff>
    </xdr:from>
    <xdr:to>
      <xdr:col>50</xdr:col>
      <xdr:colOff>165100</xdr:colOff>
      <xdr:row>58</xdr:row>
      <xdr:rowOff>152674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143801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27711</xdr:rowOff>
    </xdr:from>
    <xdr:to>
      <xdr:col>46</xdr:col>
      <xdr:colOff>38100</xdr:colOff>
      <xdr:row>58</xdr:row>
      <xdr:rowOff>129311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120438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28923</xdr:rowOff>
    </xdr:from>
    <xdr:to>
      <xdr:col>41</xdr:col>
      <xdr:colOff>101600</xdr:colOff>
      <xdr:row>58</xdr:row>
      <xdr:rowOff>130523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121650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52263</xdr:rowOff>
    </xdr:from>
    <xdr:to>
      <xdr:col>36</xdr:col>
      <xdr:colOff>165100</xdr:colOff>
      <xdr:row>58</xdr:row>
      <xdr:rowOff>153863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144990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46583</xdr:rowOff>
    </xdr:from>
    <xdr:to>
      <xdr:col>55</xdr:col>
      <xdr:colOff>0</xdr:colOff>
      <xdr:row>76</xdr:row>
      <xdr:rowOff>137033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76783"/>
          <a:ext cx="8382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35497</xdr:rowOff>
    </xdr:from>
    <xdr:to>
      <xdr:col>50</xdr:col>
      <xdr:colOff>114300</xdr:colOff>
      <xdr:row>76</xdr:row>
      <xdr:rowOff>46583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65697"/>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35497</xdr:rowOff>
    </xdr:from>
    <xdr:to>
      <xdr:col>45</xdr:col>
      <xdr:colOff>177800</xdr:colOff>
      <xdr:row>78</xdr:row>
      <xdr:rowOff>14300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65697"/>
          <a:ext cx="889000" cy="3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111709</xdr:rowOff>
    </xdr:from>
    <xdr:to>
      <xdr:col>46</xdr:col>
      <xdr:colOff>38100</xdr:colOff>
      <xdr:row>77</xdr:row>
      <xdr:rowOff>41859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32986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147549</xdr:rowOff>
    </xdr:from>
    <xdr:to>
      <xdr:col>41</xdr:col>
      <xdr:colOff>50800</xdr:colOff>
      <xdr:row>78</xdr:row>
      <xdr:rowOff>14300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49199"/>
          <a:ext cx="889000" cy="3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88112</xdr:rowOff>
    </xdr:from>
    <xdr:to>
      <xdr:col>41</xdr:col>
      <xdr:colOff>101600</xdr:colOff>
      <xdr:row>78</xdr:row>
      <xdr:rowOff>18262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34789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117272</xdr:rowOff>
    </xdr:from>
    <xdr:to>
      <xdr:col>36</xdr:col>
      <xdr:colOff>165100</xdr:colOff>
      <xdr:row>78</xdr:row>
      <xdr:rowOff>47422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38549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86233</xdr:rowOff>
    </xdr:from>
    <xdr:to>
      <xdr:col>55</xdr:col>
      <xdr:colOff>50800</xdr:colOff>
      <xdr:row>77</xdr:row>
      <xdr:rowOff>16383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109110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167233</xdr:rowOff>
    </xdr:from>
    <xdr:to>
      <xdr:col>50</xdr:col>
      <xdr:colOff>165100</xdr:colOff>
      <xdr:row>76</xdr:row>
      <xdr:rowOff>97383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113911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156147</xdr:rowOff>
    </xdr:from>
    <xdr:to>
      <xdr:col>46</xdr:col>
      <xdr:colOff>38100</xdr:colOff>
      <xdr:row>76</xdr:row>
      <xdr:rowOff>86297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102823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134950</xdr:rowOff>
    </xdr:from>
    <xdr:to>
      <xdr:col>41</xdr:col>
      <xdr:colOff>101600</xdr:colOff>
      <xdr:row>78</xdr:row>
      <xdr:rowOff>65100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56227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96749</xdr:rowOff>
    </xdr:from>
    <xdr:to>
      <xdr:col>36</xdr:col>
      <xdr:colOff>165100</xdr:colOff>
      <xdr:row>78</xdr:row>
      <xdr:rowOff>26899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43426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20594</xdr:rowOff>
    </xdr:from>
    <xdr:to>
      <xdr:col>55</xdr:col>
      <xdr:colOff>0</xdr:colOff>
      <xdr:row>96</xdr:row>
      <xdr:rowOff>65171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79794"/>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20594</xdr:rowOff>
    </xdr:from>
    <xdr:to>
      <xdr:col>50</xdr:col>
      <xdr:colOff>114300</xdr:colOff>
      <xdr:row>96</xdr:row>
      <xdr:rowOff>60736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79794"/>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60736</xdr:rowOff>
    </xdr:from>
    <xdr:to>
      <xdr:col>45</xdr:col>
      <xdr:colOff>177800</xdr:colOff>
      <xdr:row>96</xdr:row>
      <xdr:rowOff>133969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19936"/>
          <a:ext cx="889000" cy="7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103005</xdr:rowOff>
    </xdr:from>
    <xdr:to>
      <xdr:col>46</xdr:col>
      <xdr:colOff>38100</xdr:colOff>
      <xdr:row>96</xdr:row>
      <xdr:rowOff>33155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49682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6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133969</xdr:rowOff>
    </xdr:from>
    <xdr:to>
      <xdr:col>41</xdr:col>
      <xdr:colOff>50800</xdr:colOff>
      <xdr:row>96</xdr:row>
      <xdr:rowOff>142825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93169"/>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68418</xdr:rowOff>
    </xdr:from>
    <xdr:to>
      <xdr:col>41</xdr:col>
      <xdr:colOff>101600</xdr:colOff>
      <xdr:row>95</xdr:row>
      <xdr:rowOff>170018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3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15095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1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6866</xdr:rowOff>
    </xdr:from>
    <xdr:to>
      <xdr:col>36</xdr:col>
      <xdr:colOff>165100</xdr:colOff>
      <xdr:row>95</xdr:row>
      <xdr:rowOff>108466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2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124993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0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14371</xdr:rowOff>
    </xdr:from>
    <xdr:to>
      <xdr:col>55</xdr:col>
      <xdr:colOff>50800</xdr:colOff>
      <xdr:row>96</xdr:row>
      <xdr:rowOff>115971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164248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141244</xdr:rowOff>
    </xdr:from>
    <xdr:to>
      <xdr:col>50</xdr:col>
      <xdr:colOff>165100</xdr:colOff>
      <xdr:row>96</xdr:row>
      <xdr:rowOff>71394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87921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9936</xdr:rowOff>
    </xdr:from>
    <xdr:to>
      <xdr:col>46</xdr:col>
      <xdr:colOff>38100</xdr:colOff>
      <xdr:row>96</xdr:row>
      <xdr:rowOff>111536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102663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83169</xdr:rowOff>
    </xdr:from>
    <xdr:to>
      <xdr:col>41</xdr:col>
      <xdr:colOff>101600</xdr:colOff>
      <xdr:row>97</xdr:row>
      <xdr:rowOff>13319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3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92025</xdr:rowOff>
    </xdr:from>
    <xdr:to>
      <xdr:col>36</xdr:col>
      <xdr:colOff>165100</xdr:colOff>
      <xdr:row>97</xdr:row>
      <xdr:rowOff>22175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138149</xdr:rowOff>
    </xdr:from>
    <xdr:to>
      <xdr:col>85</xdr:col>
      <xdr:colOff>127000</xdr:colOff>
      <xdr:row>38</xdr:row>
      <xdr:rowOff>3291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81799"/>
          <a:ext cx="838200" cy="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169892</xdr:rowOff>
    </xdr:from>
    <xdr:to>
      <xdr:col>81</xdr:col>
      <xdr:colOff>50800</xdr:colOff>
      <xdr:row>38</xdr:row>
      <xdr:rowOff>3291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70642"/>
          <a:ext cx="889000" cy="3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169892</xdr:rowOff>
    </xdr:from>
    <xdr:to>
      <xdr:col>76</xdr:col>
      <xdr:colOff>114300</xdr:colOff>
      <xdr:row>37</xdr:row>
      <xdr:rowOff>158070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70642"/>
          <a:ext cx="889000" cy="3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61289</xdr:rowOff>
    </xdr:from>
    <xdr:to>
      <xdr:col>76</xdr:col>
      <xdr:colOff>165100</xdr:colOff>
      <xdr:row>36</xdr:row>
      <xdr:rowOff>162889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158070</xdr:rowOff>
    </xdr:from>
    <xdr:to>
      <xdr:col>71</xdr:col>
      <xdr:colOff>177800</xdr:colOff>
      <xdr:row>38</xdr:row>
      <xdr:rowOff>3487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01720"/>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81242</xdr:rowOff>
    </xdr:from>
    <xdr:to>
      <xdr:col>72</xdr:col>
      <xdr:colOff>38100</xdr:colOff>
      <xdr:row>37</xdr:row>
      <xdr:rowOff>11392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27919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154427</xdr:rowOff>
    </xdr:from>
    <xdr:to>
      <xdr:col>67</xdr:col>
      <xdr:colOff>101600</xdr:colOff>
      <xdr:row>37</xdr:row>
      <xdr:rowOff>84577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101104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87349</xdr:rowOff>
    </xdr:from>
    <xdr:to>
      <xdr:col>85</xdr:col>
      <xdr:colOff>177800</xdr:colOff>
      <xdr:row>38</xdr:row>
      <xdr:rowOff>17499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2276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123941</xdr:rowOff>
    </xdr:from>
    <xdr:to>
      <xdr:col>81</xdr:col>
      <xdr:colOff>101600</xdr:colOff>
      <xdr:row>38</xdr:row>
      <xdr:rowOff>54091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45218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119092</xdr:rowOff>
    </xdr:from>
    <xdr:to>
      <xdr:col>76</xdr:col>
      <xdr:colOff>165100</xdr:colOff>
      <xdr:row>36</xdr:row>
      <xdr:rowOff>49242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65769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107270</xdr:rowOff>
    </xdr:from>
    <xdr:to>
      <xdr:col>72</xdr:col>
      <xdr:colOff>38100</xdr:colOff>
      <xdr:row>38</xdr:row>
      <xdr:rowOff>37419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09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28546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124137</xdr:rowOff>
    </xdr:from>
    <xdr:to>
      <xdr:col>67</xdr:col>
      <xdr:colOff>101600</xdr:colOff>
      <xdr:row>38</xdr:row>
      <xdr:rowOff>54287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45414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139714</xdr:rowOff>
    </xdr:from>
    <xdr:to>
      <xdr:col>85</xdr:col>
      <xdr:colOff>127000</xdr:colOff>
      <xdr:row>57</xdr:row>
      <xdr:rowOff>1598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40914"/>
          <a:ext cx="838200" cy="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127799</xdr:rowOff>
    </xdr:from>
    <xdr:to>
      <xdr:col>81</xdr:col>
      <xdr:colOff>50800</xdr:colOff>
      <xdr:row>57</xdr:row>
      <xdr:rowOff>1598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28999"/>
          <a:ext cx="889000" cy="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127799</xdr:rowOff>
    </xdr:from>
    <xdr:to>
      <xdr:col>76</xdr:col>
      <xdr:colOff>114300</xdr:colOff>
      <xdr:row>56</xdr:row>
      <xdr:rowOff>142809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28999"/>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142809</xdr:rowOff>
    </xdr:from>
    <xdr:to>
      <xdr:col>71</xdr:col>
      <xdr:colOff>177800</xdr:colOff>
      <xdr:row>57</xdr:row>
      <xdr:rowOff>103133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44009"/>
          <a:ext cx="889000" cy="1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88914</xdr:rowOff>
    </xdr:from>
    <xdr:to>
      <xdr:col>85</xdr:col>
      <xdr:colOff>177800</xdr:colOff>
      <xdr:row>57</xdr:row>
      <xdr:rowOff>19064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111791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4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122248</xdr:rowOff>
    </xdr:from>
    <xdr:to>
      <xdr:col>81</xdr:col>
      <xdr:colOff>101600</xdr:colOff>
      <xdr:row>57</xdr:row>
      <xdr:rowOff>52398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43525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1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76999</xdr:rowOff>
    </xdr:from>
    <xdr:to>
      <xdr:col>76</xdr:col>
      <xdr:colOff>165100</xdr:colOff>
      <xdr:row>57</xdr:row>
      <xdr:rowOff>7149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23676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92009</xdr:rowOff>
    </xdr:from>
    <xdr:to>
      <xdr:col>72</xdr:col>
      <xdr:colOff>38100</xdr:colOff>
      <xdr:row>57</xdr:row>
      <xdr:rowOff>22159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38686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52333</xdr:rowOff>
    </xdr:from>
    <xdr:to>
      <xdr:col>67</xdr:col>
      <xdr:colOff>101600</xdr:colOff>
      <xdr:row>57</xdr:row>
      <xdr:rowOff>153933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145060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147339</xdr:rowOff>
    </xdr:from>
    <xdr:to>
      <xdr:col>85</xdr:col>
      <xdr:colOff>127000</xdr:colOff>
      <xdr:row>77</xdr:row>
      <xdr:rowOff>165608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2834639"/>
          <a:ext cx="838200" cy="53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12368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165608</xdr:rowOff>
    </xdr:from>
    <xdr:to>
      <xdr:col>81</xdr:col>
      <xdr:colOff>50800</xdr:colOff>
      <xdr:row>79</xdr:row>
      <xdr:rowOff>19856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67258"/>
          <a:ext cx="889000" cy="19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11779</xdr:rowOff>
    </xdr:from>
    <xdr:to>
      <xdr:col>76</xdr:col>
      <xdr:colOff>114300</xdr:colOff>
      <xdr:row>79</xdr:row>
      <xdr:rowOff>19856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5632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38018</xdr:rowOff>
    </xdr:from>
    <xdr:to>
      <xdr:col>76</xdr:col>
      <xdr:colOff>165100</xdr:colOff>
      <xdr:row>77</xdr:row>
      <xdr:rowOff>139618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3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156145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0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131108</xdr:rowOff>
    </xdr:from>
    <xdr:to>
      <xdr:col>71</xdr:col>
      <xdr:colOff>177800</xdr:colOff>
      <xdr:row>79</xdr:row>
      <xdr:rowOff>11779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420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78880</xdr:rowOff>
    </xdr:from>
    <xdr:to>
      <xdr:col>72</xdr:col>
      <xdr:colOff>38100</xdr:colOff>
      <xdr:row>78</xdr:row>
      <xdr:rowOff>9030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25557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0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160299</xdr:rowOff>
    </xdr:from>
    <xdr:to>
      <xdr:col>67</xdr:col>
      <xdr:colOff>101600</xdr:colOff>
      <xdr:row>78</xdr:row>
      <xdr:rowOff>90449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106976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96539</xdr:rowOff>
    </xdr:from>
    <xdr:to>
      <xdr:col>85</xdr:col>
      <xdr:colOff>177800</xdr:colOff>
      <xdr:row>75</xdr:row>
      <xdr:rowOff>26689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7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119416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6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114808</xdr:rowOff>
    </xdr:from>
    <xdr:to>
      <xdr:col>81</xdr:col>
      <xdr:colOff>101600</xdr:colOff>
      <xdr:row>78</xdr:row>
      <xdr:rowOff>44958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61485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0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140506</xdr:rowOff>
    </xdr:from>
    <xdr:to>
      <xdr:col>76</xdr:col>
      <xdr:colOff>165100</xdr:colOff>
      <xdr:row>79</xdr:row>
      <xdr:rowOff>70656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61783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0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132429</xdr:rowOff>
    </xdr:from>
    <xdr:to>
      <xdr:col>72</xdr:col>
      <xdr:colOff>38100</xdr:colOff>
      <xdr:row>79</xdr:row>
      <xdr:rowOff>62579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53706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9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80308</xdr:rowOff>
    </xdr:from>
    <xdr:to>
      <xdr:col>67</xdr:col>
      <xdr:colOff>101600</xdr:colOff>
      <xdr:row>79</xdr:row>
      <xdr:rowOff>10458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1585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96882</xdr:rowOff>
    </xdr:from>
    <xdr:to>
      <xdr:col>85</xdr:col>
      <xdr:colOff>127000</xdr:colOff>
      <xdr:row>97</xdr:row>
      <xdr:rowOff>98118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27532"/>
          <a:ext cx="8382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96464</xdr:rowOff>
    </xdr:from>
    <xdr:to>
      <xdr:col>81</xdr:col>
      <xdr:colOff>50800</xdr:colOff>
      <xdr:row>97</xdr:row>
      <xdr:rowOff>96882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2711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76332</xdr:rowOff>
    </xdr:from>
    <xdr:to>
      <xdr:col>76</xdr:col>
      <xdr:colOff>114300</xdr:colOff>
      <xdr:row>97</xdr:row>
      <xdr:rowOff>96464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06982"/>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54333</xdr:rowOff>
    </xdr:from>
    <xdr:to>
      <xdr:col>71</xdr:col>
      <xdr:colOff>177800</xdr:colOff>
      <xdr:row>97</xdr:row>
      <xdr:rowOff>76332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84983"/>
          <a:ext cx="8890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47318</xdr:rowOff>
    </xdr:from>
    <xdr:to>
      <xdr:col>85</xdr:col>
      <xdr:colOff>177800</xdr:colOff>
      <xdr:row>97</xdr:row>
      <xdr:rowOff>148918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25745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46082</xdr:rowOff>
    </xdr:from>
    <xdr:to>
      <xdr:col>81</xdr:col>
      <xdr:colOff>101600</xdr:colOff>
      <xdr:row>97</xdr:row>
      <xdr:rowOff>147682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138809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45664</xdr:rowOff>
    </xdr:from>
    <xdr:to>
      <xdr:col>76</xdr:col>
      <xdr:colOff>165100</xdr:colOff>
      <xdr:row>97</xdr:row>
      <xdr:rowOff>147264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138391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6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25532</xdr:rowOff>
    </xdr:from>
    <xdr:to>
      <xdr:col>72</xdr:col>
      <xdr:colOff>38100</xdr:colOff>
      <xdr:row>97</xdr:row>
      <xdr:rowOff>127132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118259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4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3533</xdr:rowOff>
    </xdr:from>
    <xdr:to>
      <xdr:col>67</xdr:col>
      <xdr:colOff>101600</xdr:colOff>
      <xdr:row>97</xdr:row>
      <xdr:rowOff>105133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96260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55118</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5712968"/>
          <a:ext cx="838200" cy="101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55118</xdr:rowOff>
    </xdr:from>
    <xdr:to>
      <xdr:col>111</xdr:col>
      <xdr:colOff>177800</xdr:colOff>
      <xdr:row>34</xdr:row>
      <xdr:rowOff>13970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571296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170197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5843270"/>
          <a:ext cx="889000" cy="88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134620</xdr:rowOff>
    </xdr:from>
    <xdr:to>
      <xdr:col>107</xdr:col>
      <xdr:colOff>101600</xdr:colOff>
      <xdr:row>38</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55897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164338</xdr:rowOff>
    </xdr:from>
    <xdr:to>
      <xdr:col>102</xdr:col>
      <xdr:colOff>165100</xdr:colOff>
      <xdr:row>39</xdr:row>
      <xdr:rowOff>94488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111015</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164338</xdr:rowOff>
    </xdr:from>
    <xdr:to>
      <xdr:col>98</xdr:col>
      <xdr:colOff>38100</xdr:colOff>
      <xdr:row>39</xdr:row>
      <xdr:rowOff>94488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111015</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4318</xdr:rowOff>
    </xdr:from>
    <xdr:to>
      <xdr:col>112</xdr:col>
      <xdr:colOff>38100</xdr:colOff>
      <xdr:row>33</xdr:row>
      <xdr:rowOff>105918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122445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134620</xdr:rowOff>
    </xdr:from>
    <xdr:to>
      <xdr:col>107</xdr:col>
      <xdr:colOff>101600</xdr:colOff>
      <xdr:row>34</xdr:row>
      <xdr:rowOff>64770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81297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本町の歳出決算総額は</a:t>
          </a:r>
          <a:r>
            <a:rPr kumimoji="1" lang="en-US" altLang="ja-JP" sz="1100" b="0" i="0" baseline="0">
              <a:solidFill>
                <a:sysClr val="windowText" lastClr="000000"/>
              </a:solidFill>
              <a:effectLst/>
              <a:latin typeface="+mn-lt"/>
              <a:ea typeface="+mn-ea"/>
              <a:cs typeface="+mn-cs"/>
            </a:rPr>
            <a:t>105</a:t>
          </a:r>
          <a:r>
            <a:rPr kumimoji="1" lang="ja-JP" altLang="ja-JP" sz="1100" b="0" i="0" baseline="0">
              <a:solidFill>
                <a:sysClr val="windowText" lastClr="000000"/>
              </a:solidFill>
              <a:effectLst/>
              <a:latin typeface="+mn-lt"/>
              <a:ea typeface="+mn-ea"/>
              <a:cs typeface="+mn-cs"/>
            </a:rPr>
            <a:t>億</a:t>
          </a:r>
          <a:r>
            <a:rPr kumimoji="1" lang="en-US" altLang="ja-JP" sz="1100" b="0" i="0" baseline="0">
              <a:solidFill>
                <a:sysClr val="windowText" lastClr="000000"/>
              </a:solidFill>
              <a:effectLst/>
              <a:latin typeface="+mn-lt"/>
              <a:ea typeface="+mn-ea"/>
              <a:cs typeface="+mn-cs"/>
            </a:rPr>
            <a:t>77</a:t>
          </a:r>
          <a:r>
            <a:rPr kumimoji="1" lang="ja-JP" altLang="ja-JP" sz="1100" b="0" i="0" baseline="0">
              <a:solidFill>
                <a:sysClr val="windowText" lastClr="000000"/>
              </a:solidFill>
              <a:effectLst/>
              <a:latin typeface="+mn-lt"/>
              <a:ea typeface="+mn-ea"/>
              <a:cs typeface="+mn-cs"/>
            </a:rPr>
            <a:t>百万円で、目的別構成比の主なものとして総務費</a:t>
          </a:r>
          <a:r>
            <a:rPr kumimoji="1" lang="en-US" altLang="ja-JP" sz="1100" b="0" i="0" baseline="0">
              <a:solidFill>
                <a:sysClr val="windowText" lastClr="000000"/>
              </a:solidFill>
              <a:effectLst/>
              <a:latin typeface="+mn-lt"/>
              <a:ea typeface="+mn-ea"/>
              <a:cs typeface="+mn-cs"/>
            </a:rPr>
            <a:t>32.9</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34</a:t>
          </a:r>
          <a:r>
            <a:rPr kumimoji="1" lang="ja-JP" altLang="ja-JP" sz="1100" b="0" i="0" baseline="0">
              <a:solidFill>
                <a:sysClr val="windowText" lastClr="000000"/>
              </a:solidFill>
              <a:effectLst/>
              <a:latin typeface="+mn-lt"/>
              <a:ea typeface="+mn-ea"/>
              <a:cs typeface="+mn-cs"/>
            </a:rPr>
            <a:t>億</a:t>
          </a:r>
          <a:r>
            <a:rPr kumimoji="1" lang="en-US" altLang="ja-JP" sz="1100" b="0" i="0" baseline="0">
              <a:solidFill>
                <a:sysClr val="windowText" lastClr="000000"/>
              </a:solidFill>
              <a:effectLst/>
              <a:latin typeface="+mn-lt"/>
              <a:ea typeface="+mn-ea"/>
              <a:cs typeface="+mn-cs"/>
            </a:rPr>
            <a:t>75</a:t>
          </a:r>
          <a:r>
            <a:rPr kumimoji="1" lang="ja-JP" altLang="ja-JP" sz="1100" b="0" i="0" baseline="0">
              <a:solidFill>
                <a:sysClr val="windowText" lastClr="000000"/>
              </a:solidFill>
              <a:effectLst/>
              <a:latin typeface="+mn-lt"/>
              <a:ea typeface="+mn-ea"/>
              <a:cs typeface="+mn-cs"/>
            </a:rPr>
            <a:t>百万円）、民生費</a:t>
          </a:r>
          <a:r>
            <a:rPr kumimoji="1" lang="en-US" altLang="ja-JP" sz="1100" b="0" i="0" baseline="0">
              <a:solidFill>
                <a:sysClr val="windowText" lastClr="000000"/>
              </a:solidFill>
              <a:effectLst/>
              <a:latin typeface="+mn-lt"/>
              <a:ea typeface="+mn-ea"/>
              <a:cs typeface="+mn-cs"/>
            </a:rPr>
            <a:t>24.6</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億</a:t>
          </a:r>
          <a:r>
            <a:rPr kumimoji="1" lang="en-US" altLang="ja-JP" sz="1100" b="0" i="0" baseline="0">
              <a:solidFill>
                <a:sysClr val="windowText" lastClr="000000"/>
              </a:solidFill>
              <a:effectLst/>
              <a:latin typeface="+mn-lt"/>
              <a:ea typeface="+mn-ea"/>
              <a:cs typeface="+mn-cs"/>
            </a:rPr>
            <a:t>00</a:t>
          </a:r>
          <a:r>
            <a:rPr kumimoji="1" lang="ja-JP" altLang="ja-JP" sz="1100" b="0" i="0" baseline="0">
              <a:solidFill>
                <a:sysClr val="windowText" lastClr="000000"/>
              </a:solidFill>
              <a:effectLst/>
              <a:latin typeface="+mn-lt"/>
              <a:ea typeface="+mn-ea"/>
              <a:cs typeface="+mn-cs"/>
            </a:rPr>
            <a:t>百万円）、教育費</a:t>
          </a:r>
          <a:r>
            <a:rPr kumimoji="1" lang="en-US" altLang="ja-JP" sz="1100" b="0" i="0" baseline="0">
              <a:solidFill>
                <a:sysClr val="windowText" lastClr="000000"/>
              </a:solidFill>
              <a:effectLst/>
              <a:latin typeface="+mn-lt"/>
              <a:ea typeface="+mn-ea"/>
              <a:cs typeface="+mn-cs"/>
            </a:rPr>
            <a:t>10.1</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億</a:t>
          </a:r>
          <a:r>
            <a:rPr kumimoji="1" lang="en-US" altLang="ja-JP" sz="1100" b="0" i="0" baseline="0">
              <a:solidFill>
                <a:sysClr val="windowText" lastClr="000000"/>
              </a:solidFill>
              <a:effectLst/>
              <a:latin typeface="+mn-lt"/>
              <a:ea typeface="+mn-ea"/>
              <a:cs typeface="+mn-cs"/>
            </a:rPr>
            <a:t>71</a:t>
          </a:r>
          <a:r>
            <a:rPr kumimoji="1" lang="ja-JP" altLang="ja-JP" sz="1100" b="0" i="0" baseline="0">
              <a:solidFill>
                <a:sysClr val="windowText" lastClr="000000"/>
              </a:solidFill>
              <a:effectLst/>
              <a:latin typeface="+mn-lt"/>
              <a:ea typeface="+mn-ea"/>
              <a:cs typeface="+mn-cs"/>
            </a:rPr>
            <a:t>百万円）が挙げられる。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民生費については、類似団体と同様年々増加傾向にあり、平成</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年度に「障害者自立支援法」が「障害者総合支援法」となったことによる関連事業の伸び、保育所</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の施設</a:t>
          </a:r>
          <a:r>
            <a:rPr kumimoji="1" lang="ja-JP" altLang="en-US" sz="1100" b="0" i="0" baseline="0">
              <a:solidFill>
                <a:sysClr val="windowText" lastClr="000000"/>
              </a:solidFill>
              <a:effectLst/>
              <a:latin typeface="+mn-lt"/>
              <a:ea typeface="+mn-ea"/>
              <a:cs typeface="+mn-cs"/>
            </a:rPr>
            <a:t>整備や給付金事業、保育士等の支援事業などの伸び</a:t>
          </a:r>
          <a:r>
            <a:rPr kumimoji="1" lang="ja-JP" altLang="ja-JP" sz="1100" b="0" i="0" baseline="0">
              <a:solidFill>
                <a:sysClr val="windowText" lastClr="000000"/>
              </a:solidFill>
              <a:effectLst/>
              <a:latin typeface="+mn-lt"/>
              <a:ea typeface="+mn-ea"/>
              <a:cs typeface="+mn-cs"/>
            </a:rPr>
            <a:t>も影響している。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総務費については、近年、ふるさとづくり応援寄附金の伸びに伴う関連経費により増加傾向にある</a:t>
          </a:r>
          <a:r>
            <a:rPr kumimoji="1" lang="ja-JP" altLang="en-US" sz="1100" b="0" i="0" baseline="0">
              <a:solidFill>
                <a:sysClr val="windowText" lastClr="000000"/>
              </a:solidFill>
              <a:effectLst/>
              <a:latin typeface="+mn-lt"/>
              <a:ea typeface="+mn-ea"/>
              <a:cs typeface="+mn-cs"/>
            </a:rPr>
            <a:t>。また</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新庁舎建設工事に多額の経費を要し、令和</a:t>
          </a:r>
          <a:r>
            <a:rPr kumimoji="1" lang="en-US" altLang="ja-JP" sz="1100" b="0" i="0" baseline="0">
              <a:solidFill>
                <a:sysClr val="windowText" lastClr="000000"/>
              </a:solidFill>
              <a:effectLst/>
              <a:latin typeface="+mn-lt"/>
              <a:ea typeface="+mn-ea"/>
              <a:cs typeface="+mn-cs"/>
            </a:rPr>
            <a:t>3</a:t>
          </a:r>
          <a:r>
            <a:rPr kumimoji="1" lang="ja-JP" altLang="en-US" sz="1100" b="0" i="0" baseline="0">
              <a:solidFill>
                <a:sysClr val="windowText" lastClr="000000"/>
              </a:solidFill>
              <a:effectLst/>
              <a:latin typeface="+mn-lt"/>
              <a:ea typeface="+mn-ea"/>
              <a:cs typeface="+mn-cs"/>
            </a:rPr>
            <a:t>年度に比べ増加している。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教育費については、令和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は波佐見高校支援事業や小中学校トイレ改修事業（洋式化）</a:t>
          </a:r>
          <a:r>
            <a:rPr kumimoji="1" lang="ja-JP" altLang="ja-JP" sz="1100" b="0" i="0" baseline="0">
              <a:solidFill>
                <a:sysClr val="windowText" lastClr="000000"/>
              </a:solidFill>
              <a:effectLst/>
              <a:latin typeface="+mn-lt"/>
              <a:ea typeface="+mn-ea"/>
              <a:cs typeface="+mn-cs"/>
            </a:rPr>
            <a:t>に多額の経費を要していた関係で、前年度と比べ約</a:t>
          </a:r>
          <a:r>
            <a:rPr kumimoji="1" lang="en-US" altLang="ja-JP" sz="1100" b="0" i="0" baseline="0">
              <a:solidFill>
                <a:sysClr val="windowText" lastClr="000000"/>
              </a:solidFill>
              <a:effectLst/>
              <a:latin typeface="+mn-lt"/>
              <a:ea typeface="+mn-ea"/>
              <a:cs typeface="+mn-cs"/>
            </a:rPr>
            <a:t>91</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公債費については、経常経費分析表（経常収支比率の分析）でも述べたように、平成</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年度に長期財政計画、平成</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年度に公債費負担適正化計画を策定し、ピーク時（平成</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年度末）に</a:t>
          </a:r>
          <a:r>
            <a:rPr kumimoji="1" lang="en-US" altLang="ja-JP" sz="1100" b="0" i="0" baseline="0">
              <a:solidFill>
                <a:sysClr val="windowText" lastClr="000000"/>
              </a:solidFill>
              <a:effectLst/>
              <a:latin typeface="+mn-lt"/>
              <a:ea typeface="+mn-ea"/>
              <a:cs typeface="+mn-cs"/>
            </a:rPr>
            <a:t>81.7</a:t>
          </a:r>
          <a:r>
            <a:rPr kumimoji="1" lang="ja-JP" altLang="ja-JP" sz="1100" b="0" i="0" baseline="0">
              <a:solidFill>
                <a:sysClr val="windowText" lastClr="000000"/>
              </a:solidFill>
              <a:effectLst/>
              <a:latin typeface="+mn-lt"/>
              <a:ea typeface="+mn-ea"/>
              <a:cs typeface="+mn-cs"/>
            </a:rPr>
            <a:t>億円あった地方債残高を、令和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年度末には約</a:t>
          </a:r>
          <a:r>
            <a:rPr kumimoji="1" lang="en-US" altLang="ja-JP" sz="1100" b="0" i="0" baseline="0">
              <a:solidFill>
                <a:sysClr val="windowText" lastClr="000000"/>
              </a:solidFill>
              <a:effectLst/>
              <a:latin typeface="+mn-lt"/>
              <a:ea typeface="+mn-ea"/>
              <a:cs typeface="+mn-cs"/>
            </a:rPr>
            <a:t>22.2</a:t>
          </a:r>
          <a:r>
            <a:rPr kumimoji="1" lang="ja-JP" altLang="ja-JP" sz="1100" b="0" i="0" baseline="0">
              <a:solidFill>
                <a:sysClr val="windowText" lastClr="000000"/>
              </a:solidFill>
              <a:effectLst/>
              <a:latin typeface="+mn-lt"/>
              <a:ea typeface="+mn-ea"/>
              <a:cs typeface="+mn-cs"/>
            </a:rPr>
            <a:t>％減の</a:t>
          </a:r>
          <a:r>
            <a:rPr kumimoji="1" lang="en-US" altLang="ja-JP" sz="1100" b="0" i="0" baseline="0">
              <a:solidFill>
                <a:sysClr val="windowText" lastClr="000000"/>
              </a:solidFill>
              <a:effectLst/>
              <a:latin typeface="+mn-lt"/>
              <a:ea typeface="+mn-ea"/>
              <a:cs typeface="+mn-cs"/>
            </a:rPr>
            <a:t>63.6</a:t>
          </a:r>
          <a:r>
            <a:rPr kumimoji="1" lang="ja-JP" altLang="ja-JP" sz="1100" b="0" i="0" baseline="0">
              <a:solidFill>
                <a:sysClr val="windowText" lastClr="000000"/>
              </a:solidFill>
              <a:effectLst/>
              <a:latin typeface="+mn-lt"/>
              <a:ea typeface="+mn-ea"/>
              <a:cs typeface="+mn-cs"/>
            </a:rPr>
            <a:t>億円まで圧縮した結果、近年減少傾向にある。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標準財政規模については、</a:t>
          </a:r>
          <a:r>
            <a:rPr kumimoji="1" lang="ja-JP" altLang="en-US" sz="1100">
              <a:solidFill>
                <a:sysClr val="windowText" lastClr="000000"/>
              </a:solidFill>
              <a:effectLst/>
              <a:latin typeface="+mn-lt"/>
              <a:ea typeface="+mn-ea"/>
              <a:cs typeface="+mn-cs"/>
            </a:rPr>
            <a:t>コロナ禍からの回復傾向等に</a:t>
          </a:r>
          <a:r>
            <a:rPr kumimoji="1" lang="ja-JP" altLang="ja-JP" sz="1100">
              <a:solidFill>
                <a:sysClr val="windowText" lastClr="000000"/>
              </a:solidFill>
              <a:effectLst/>
              <a:latin typeface="+mn-lt"/>
              <a:ea typeface="+mn-ea"/>
              <a:cs typeface="+mn-cs"/>
            </a:rPr>
            <a:t>より標準税収入額等が</a:t>
          </a:r>
          <a:r>
            <a:rPr kumimoji="1" lang="en-US" altLang="ja-JP" sz="1100">
              <a:solidFill>
                <a:sysClr val="windowText" lastClr="000000"/>
              </a:solidFill>
              <a:effectLst/>
              <a:latin typeface="+mn-lt"/>
              <a:ea typeface="+mn-ea"/>
              <a:cs typeface="+mn-cs"/>
            </a:rPr>
            <a:t>83</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となったものの、普通交付税（</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百万円）や臨時財政対策債（</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140</a:t>
          </a:r>
          <a:r>
            <a:rPr kumimoji="1" lang="ja-JP" altLang="ja-JP" sz="1100">
              <a:solidFill>
                <a:sysClr val="windowText" lastClr="000000"/>
              </a:solidFill>
              <a:effectLst/>
              <a:latin typeface="+mn-lt"/>
              <a:ea typeface="+mn-ea"/>
              <a:cs typeface="+mn-cs"/>
            </a:rPr>
            <a:t>百万円）の影響により全体で</a:t>
          </a:r>
          <a:r>
            <a:rPr kumimoji="1" lang="en-US" altLang="ja-JP" sz="1100">
              <a:solidFill>
                <a:sysClr val="windowText" lastClr="000000"/>
              </a:solidFill>
              <a:effectLst/>
              <a:latin typeface="+mn-lt"/>
              <a:ea typeface="+mn-ea"/>
              <a:cs typeface="+mn-cs"/>
            </a:rPr>
            <a:t>116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財政調整基金は、</a:t>
          </a:r>
          <a:r>
            <a:rPr kumimoji="1" lang="ja-JP" altLang="en-US" sz="1100">
              <a:solidFill>
                <a:sysClr val="windowText" lastClr="000000"/>
              </a:solidFill>
              <a:effectLst/>
              <a:latin typeface="+mn-lt"/>
              <a:ea typeface="+mn-ea"/>
              <a:cs typeface="+mn-cs"/>
            </a:rPr>
            <a:t>物価高騰対策等の不測の事態に備え、</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の積み立てを行ったので、</a:t>
          </a:r>
          <a:r>
            <a:rPr kumimoji="1" lang="ja-JP" altLang="ja-JP" sz="1100">
              <a:solidFill>
                <a:sysClr val="windowText" lastClr="000000"/>
              </a:solidFill>
              <a:effectLst/>
              <a:latin typeface="+mn-lt"/>
              <a:ea typeface="+mn-ea"/>
              <a:cs typeface="+mn-cs"/>
            </a:rPr>
            <a:t>標準財政規模に対する比率については昨年度から</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実質収支額については、歳入から歳出を差し引いた形式収支は前年度よりも増となったものの、形式収支から差し引く翌年度へ繰越すべき一般財源の増加の影響が大きく前年度に比べ</a:t>
          </a:r>
          <a:r>
            <a:rPr kumimoji="1" lang="en-US" altLang="ja-JP" sz="1100">
              <a:solidFill>
                <a:sysClr val="windowText" lastClr="000000"/>
              </a:solidFill>
              <a:effectLst/>
              <a:latin typeface="+mn-lt"/>
              <a:ea typeface="+mn-ea"/>
              <a:cs typeface="+mn-cs"/>
            </a:rPr>
            <a:t>0.25</a:t>
          </a:r>
          <a:r>
            <a:rPr kumimoji="1" lang="ja-JP" altLang="ja-JP" sz="1100">
              <a:solidFill>
                <a:sysClr val="windowText" lastClr="000000"/>
              </a:solidFill>
              <a:effectLst/>
              <a:latin typeface="+mn-lt"/>
              <a:ea typeface="+mn-ea"/>
              <a:cs typeface="+mn-cs"/>
            </a:rPr>
            <a:t>ポイント減となった。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いずれの会計も黒字決算であり、特段問題はない。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a:t>
          </a:r>
          <a:r>
            <a:rPr kumimoji="1" lang="ja-JP" altLang="en-US" sz="1100">
              <a:solidFill>
                <a:sysClr val="windowText" lastClr="000000"/>
              </a:solidFill>
              <a:effectLst/>
              <a:latin typeface="+mn-lt"/>
              <a:ea typeface="+mn-ea"/>
              <a:cs typeface="+mn-cs"/>
            </a:rPr>
            <a:t>の標準財政規模比</a:t>
          </a:r>
          <a:r>
            <a:rPr kumimoji="1" lang="ja-JP" altLang="ja-JP" sz="1100">
              <a:solidFill>
                <a:sysClr val="windowText" lastClr="000000"/>
              </a:solidFill>
              <a:effectLst/>
              <a:latin typeface="+mn-lt"/>
              <a:ea typeface="+mn-ea"/>
              <a:cs typeface="+mn-cs"/>
            </a:rPr>
            <a:t>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年度においては</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月豪雨により災害復旧費に多額の一般財源を繰越財源として要したため標準財政規模比が減少</a:t>
          </a:r>
          <a:r>
            <a:rPr kumimoji="1" lang="ja-JP" altLang="en-US" sz="1100">
              <a:solidFill>
                <a:sysClr val="windowText" lastClr="000000"/>
              </a:solidFill>
              <a:effectLst/>
              <a:latin typeface="+mn-lt"/>
              <a:ea typeface="+mn-ea"/>
              <a:cs typeface="+mn-cs"/>
            </a:rPr>
            <a:t>した。</a:t>
          </a:r>
          <a:r>
            <a:rPr kumimoji="1" lang="ja-JP" altLang="ja-JP" sz="1100">
              <a:solidFill>
                <a:sysClr val="windowText" lastClr="000000"/>
              </a:solidFill>
              <a:effectLst/>
              <a:latin typeface="+mn-lt"/>
              <a:ea typeface="+mn-ea"/>
              <a:cs typeface="+mn-cs"/>
            </a:rPr>
            <a:t>令和元年度においては、多額の一般財源を繰越財源として要する災害等もなかったため増加となった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令和２年度においては、新庁舎建設事業、土地区画整理事業及び事業継続支援給付金事業等の新型コロナウイルス感染症対策の繰越財源に多額の一般財源を要したため</a:t>
          </a:r>
          <a:r>
            <a:rPr kumimoji="1" lang="ja-JP" altLang="en-US" sz="1100">
              <a:solidFill>
                <a:sysClr val="windowText" lastClr="000000"/>
              </a:solidFill>
              <a:effectLst/>
              <a:latin typeface="+mn-lt"/>
              <a:ea typeface="+mn-ea"/>
              <a:cs typeface="+mn-cs"/>
            </a:rPr>
            <a:t>減少した。</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年度においては</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月豪雨により災害復旧費に多額の一般財源を繰越財源として要したため</a:t>
          </a:r>
          <a:r>
            <a:rPr kumimoji="1" lang="ja-JP" altLang="ja-JP" sz="1100">
              <a:solidFill>
                <a:sysClr val="windowText" lastClr="000000"/>
              </a:solidFill>
              <a:effectLst/>
              <a:latin typeface="+mn-lt"/>
              <a:ea typeface="+mn-ea"/>
              <a:cs typeface="+mn-cs"/>
            </a:rPr>
            <a:t>減少し</a:t>
          </a:r>
          <a:r>
            <a:rPr kumimoji="1" lang="ja-JP" altLang="en-US" sz="1100">
              <a:solidFill>
                <a:sysClr val="windowText" lastClr="000000"/>
              </a:solidFill>
              <a:effectLst/>
              <a:latin typeface="+mn-lt"/>
              <a:ea typeface="+mn-ea"/>
              <a:cs typeface="+mn-cs"/>
            </a:rPr>
            <a:t>た。令和４年度においては、</a:t>
          </a:r>
          <a:r>
            <a:rPr kumimoji="1" lang="ja-JP" altLang="ja-JP" sz="1100">
              <a:solidFill>
                <a:schemeClr val="dk1"/>
              </a:solidFill>
              <a:effectLst/>
              <a:latin typeface="+mn-lt"/>
              <a:ea typeface="+mn-ea"/>
              <a:cs typeface="+mn-cs"/>
            </a:rPr>
            <a:t>新庁舎建設事業</a:t>
          </a:r>
          <a:r>
            <a:rPr kumimoji="1" lang="ja-JP" altLang="en-US" sz="1100">
              <a:solidFill>
                <a:sysClr val="windowText" lastClr="000000"/>
              </a:solidFill>
              <a:effectLst/>
              <a:latin typeface="+mn-lt"/>
              <a:ea typeface="+mn-ea"/>
              <a:cs typeface="+mn-cs"/>
            </a:rPr>
            <a:t>など</a:t>
          </a:r>
          <a:r>
            <a:rPr kumimoji="1" lang="ja-JP" altLang="ja-JP" sz="1100" b="0" i="0" baseline="0">
              <a:solidFill>
                <a:sysClr val="windowText" lastClr="000000"/>
              </a:solidFill>
              <a:effectLst/>
              <a:latin typeface="+mn-lt"/>
              <a:ea typeface="+mn-ea"/>
              <a:cs typeface="+mn-cs"/>
            </a:rPr>
            <a:t>多額の一般財源を繰越財源として要したため</a:t>
          </a:r>
          <a:r>
            <a:rPr kumimoji="1" lang="ja-JP" altLang="ja-JP" sz="1100">
              <a:solidFill>
                <a:sysClr val="windowText" lastClr="000000"/>
              </a:solidFill>
              <a:effectLst/>
              <a:latin typeface="+mn-lt"/>
              <a:ea typeface="+mn-ea"/>
              <a:cs typeface="+mn-cs"/>
            </a:rPr>
            <a:t>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上水道企業会計は、起債償還額のピークを過ぎたことや世帯数の増加により利用料が増収になっていることから黒字額が増加した。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なお、国民健康保険、介護保険、後期高齢者医療保険事業などについても、一般会計からの繰出金を適正に行っていることから、平均的な水準となっている。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今後についても、適正に予算編成及び執行管理することで黒字を維持していく。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8%20&#27874;&#20304;&#35211;&#30010;&#12288;&#9675;&#8594;&#30906;&#35469;&#20013;&#8594;OK/03_&#20877;&#25552;&#20986;/&#65288;&#35492;&#23383;&#20462;&#27491;&#65289;&#12304;&#36001;&#25919;&#29366;&#27841;&#36039;&#26009;&#38598;&#12305;_423238_&#27874;&#20304;&#3521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9.9</v>
          </cell>
        </row>
        <row r="53">
          <cell r="BP53">
            <v>63.7</v>
          </cell>
          <cell r="BX53">
            <v>64.5</v>
          </cell>
          <cell r="CF53">
            <v>65.7</v>
          </cell>
          <cell r="CN53">
            <v>65.7</v>
          </cell>
          <cell r="CV53">
            <v>67.099999999999994</v>
          </cell>
        </row>
        <row r="55">
          <cell r="AN55" t="str">
            <v>類似団体内平均値</v>
          </cell>
          <cell r="BP55">
            <v>20.9</v>
          </cell>
          <cell r="BX55">
            <v>21</v>
          </cell>
          <cell r="CF55">
            <v>23.5</v>
          </cell>
          <cell r="CN55">
            <v>6.9</v>
          </cell>
          <cell r="CV55">
            <v>0</v>
          </cell>
        </row>
        <row r="57">
          <cell r="BP57">
            <v>60.5</v>
          </cell>
          <cell r="BX57">
            <v>61.4</v>
          </cell>
          <cell r="CF57">
            <v>62</v>
          </cell>
          <cell r="CN57">
            <v>62.9</v>
          </cell>
          <cell r="CV57">
            <v>62.8</v>
          </cell>
        </row>
        <row r="72">
          <cell r="BP72" t="str">
            <v>H30</v>
          </cell>
          <cell r="BX72" t="str">
            <v>R01</v>
          </cell>
          <cell r="CF72" t="str">
            <v>R02</v>
          </cell>
          <cell r="CN72" t="str">
            <v>R03</v>
          </cell>
          <cell r="CV72" t="str">
            <v>R04</v>
          </cell>
        </row>
        <row r="73">
          <cell r="AN73" t="str">
            <v>当該団体値</v>
          </cell>
          <cell r="BP73">
            <v>9.9</v>
          </cell>
        </row>
        <row r="75">
          <cell r="BP75">
            <v>10.5</v>
          </cell>
          <cell r="BX75">
            <v>9.9</v>
          </cell>
          <cell r="CF75">
            <v>9.1</v>
          </cell>
          <cell r="CN75">
            <v>8.1999999999999993</v>
          </cell>
          <cell r="CV75">
            <v>8.1</v>
          </cell>
        </row>
        <row r="77">
          <cell r="AN77" t="str">
            <v>類似団体内平均値</v>
          </cell>
          <cell r="BP77">
            <v>20.9</v>
          </cell>
          <cell r="BX77">
            <v>21</v>
          </cell>
          <cell r="CF77">
            <v>23.5</v>
          </cell>
          <cell r="CN77">
            <v>6.9</v>
          </cell>
          <cell r="CV77">
            <v>0</v>
          </cell>
        </row>
        <row r="79">
          <cell r="BP79">
            <v>9.1</v>
          </cell>
          <cell r="BX79">
            <v>9.1999999999999993</v>
          </cell>
          <cell r="CF79">
            <v>8.6</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10823950</v>
      </c>
      <c r="BO4" s="436"/>
      <c r="BP4" s="436"/>
      <c r="BQ4" s="436"/>
      <c r="BR4" s="436"/>
      <c r="BS4" s="436"/>
      <c r="BT4" s="436"/>
      <c r="BU4" s="437"/>
      <c r="BV4" s="435">
        <v>10314895</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0.9</v>
      </c>
      <c r="CU4" s="576"/>
      <c r="CV4" s="576"/>
      <c r="CW4" s="576"/>
      <c r="CX4" s="576"/>
      <c r="CY4" s="576"/>
      <c r="CZ4" s="576"/>
      <c r="DA4" s="577"/>
      <c r="DB4" s="575">
        <v>1.2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10577203</v>
      </c>
      <c r="BO5" s="407"/>
      <c r="BP5" s="407"/>
      <c r="BQ5" s="407"/>
      <c r="BR5" s="407"/>
      <c r="BS5" s="407"/>
      <c r="BT5" s="407"/>
      <c r="BU5" s="408"/>
      <c r="BV5" s="406">
        <v>10089885</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84.2</v>
      </c>
      <c r="CU5" s="404"/>
      <c r="CV5" s="404"/>
      <c r="CW5" s="404"/>
      <c r="CX5" s="404"/>
      <c r="CY5" s="404"/>
      <c r="CZ5" s="404"/>
      <c r="DA5" s="405"/>
      <c r="DB5" s="403">
        <v>78.5</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246747</v>
      </c>
      <c r="BO6" s="407"/>
      <c r="BP6" s="407"/>
      <c r="BQ6" s="407"/>
      <c r="BR6" s="407"/>
      <c r="BS6" s="407"/>
      <c r="BT6" s="407"/>
      <c r="BU6" s="408"/>
      <c r="BV6" s="406">
        <v>225010</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85.4</v>
      </c>
      <c r="CU6" s="550"/>
      <c r="CV6" s="550"/>
      <c r="CW6" s="550"/>
      <c r="CX6" s="550"/>
      <c r="CY6" s="550"/>
      <c r="CZ6" s="550"/>
      <c r="DA6" s="551"/>
      <c r="DB6" s="549">
        <v>82.3</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108</v>
      </c>
      <c r="AV7" s="465"/>
      <c r="AW7" s="465"/>
      <c r="AX7" s="465"/>
      <c r="AY7" s="420" t="s">
        <v>109</v>
      </c>
      <c r="AZ7" s="421"/>
      <c r="BA7" s="421"/>
      <c r="BB7" s="421"/>
      <c r="BC7" s="421"/>
      <c r="BD7" s="421"/>
      <c r="BE7" s="421"/>
      <c r="BF7" s="421"/>
      <c r="BG7" s="421"/>
      <c r="BH7" s="421"/>
      <c r="BI7" s="421"/>
      <c r="BJ7" s="421"/>
      <c r="BK7" s="421"/>
      <c r="BL7" s="421"/>
      <c r="BM7" s="422"/>
      <c r="BN7" s="406">
        <v>210458</v>
      </c>
      <c r="BO7" s="407"/>
      <c r="BP7" s="407"/>
      <c r="BQ7" s="407"/>
      <c r="BR7" s="407"/>
      <c r="BS7" s="407"/>
      <c r="BT7" s="407"/>
      <c r="BU7" s="408"/>
      <c r="BV7" s="406">
        <v>177496</v>
      </c>
      <c r="BW7" s="407"/>
      <c r="BX7" s="407"/>
      <c r="BY7" s="407"/>
      <c r="BZ7" s="407"/>
      <c r="CA7" s="407"/>
      <c r="CB7" s="407"/>
      <c r="CC7" s="408"/>
      <c r="CD7" s="446" t="s">
        <v>110</v>
      </c>
      <c r="CE7" s="366"/>
      <c r="CF7" s="366"/>
      <c r="CG7" s="366"/>
      <c r="CH7" s="366"/>
      <c r="CI7" s="366"/>
      <c r="CJ7" s="366"/>
      <c r="CK7" s="366"/>
      <c r="CL7" s="366"/>
      <c r="CM7" s="366"/>
      <c r="CN7" s="366"/>
      <c r="CO7" s="366"/>
      <c r="CP7" s="366"/>
      <c r="CQ7" s="366"/>
      <c r="CR7" s="366"/>
      <c r="CS7" s="447"/>
      <c r="CT7" s="406">
        <v>3901574</v>
      </c>
      <c r="CU7" s="407"/>
      <c r="CV7" s="407"/>
      <c r="CW7" s="407"/>
      <c r="CX7" s="407"/>
      <c r="CY7" s="407"/>
      <c r="CZ7" s="407"/>
      <c r="DA7" s="408"/>
      <c r="DB7" s="406">
        <v>4017759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111</v>
      </c>
      <c r="AN8" s="363"/>
      <c r="AO8" s="363"/>
      <c r="AP8" s="363"/>
      <c r="AQ8" s="363"/>
      <c r="AR8" s="363"/>
      <c r="AS8" s="363"/>
      <c r="AT8" s="364"/>
      <c r="AU8" s="464" t="s">
        <v>96</v>
      </c>
      <c r="AV8" s="465"/>
      <c r="AW8" s="465"/>
      <c r="AX8" s="465"/>
      <c r="AY8" s="420" t="s">
        <v>112</v>
      </c>
      <c r="AZ8" s="421"/>
      <c r="BA8" s="421"/>
      <c r="BB8" s="421"/>
      <c r="BC8" s="421"/>
      <c r="BD8" s="421"/>
      <c r="BE8" s="421"/>
      <c r="BF8" s="421"/>
      <c r="BG8" s="421"/>
      <c r="BH8" s="421"/>
      <c r="BI8" s="421"/>
      <c r="BJ8" s="421"/>
      <c r="BK8" s="421"/>
      <c r="BL8" s="421"/>
      <c r="BM8" s="422"/>
      <c r="BN8" s="406">
        <v>36289</v>
      </c>
      <c r="BO8" s="407"/>
      <c r="BP8" s="407"/>
      <c r="BQ8" s="407"/>
      <c r="BR8" s="407"/>
      <c r="BS8" s="407"/>
      <c r="BT8" s="407"/>
      <c r="BU8" s="408"/>
      <c r="BV8" s="406">
        <v>47514</v>
      </c>
      <c r="BW8" s="407"/>
      <c r="BX8" s="407"/>
      <c r="BY8" s="407"/>
      <c r="BZ8" s="407"/>
      <c r="CA8" s="407"/>
      <c r="CB8" s="407"/>
      <c r="CC8" s="408"/>
      <c r="CD8" s="446" t="s">
        <v>113</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0.41</v>
      </c>
      <c r="DC8" s="510"/>
      <c r="DD8" s="510"/>
      <c r="DE8" s="510"/>
      <c r="DF8" s="510"/>
      <c r="DG8" s="510"/>
      <c r="DH8" s="510"/>
      <c r="DI8" s="511"/>
    </row>
    <row r="9" spans="1:119" ht="18.75" customHeight="1" thickBot="1" x14ac:dyDescent="0.2">
      <c r="A9" s="175"/>
      <c r="B9" s="538" t="s">
        <v>114</v>
      </c>
      <c r="C9" s="539"/>
      <c r="D9" s="539"/>
      <c r="E9" s="539"/>
      <c r="F9" s="539"/>
      <c r="G9" s="539"/>
      <c r="H9" s="539"/>
      <c r="I9" s="539"/>
      <c r="J9" s="539"/>
      <c r="K9" s="457"/>
      <c r="L9" s="540" t="s">
        <v>115</v>
      </c>
      <c r="M9" s="541"/>
      <c r="N9" s="541"/>
      <c r="O9" s="541"/>
      <c r="P9" s="541"/>
      <c r="Q9" s="542"/>
      <c r="R9" s="543">
        <v>14291</v>
      </c>
      <c r="S9" s="544"/>
      <c r="T9" s="544"/>
      <c r="U9" s="544"/>
      <c r="V9" s="545"/>
      <c r="W9" s="475" t="s">
        <v>116</v>
      </c>
      <c r="X9" s="476"/>
      <c r="Y9" s="476"/>
      <c r="Z9" s="476"/>
      <c r="AA9" s="476"/>
      <c r="AB9" s="476"/>
      <c r="AC9" s="476"/>
      <c r="AD9" s="476"/>
      <c r="AE9" s="476"/>
      <c r="AF9" s="476"/>
      <c r="AG9" s="476"/>
      <c r="AH9" s="476"/>
      <c r="AI9" s="476"/>
      <c r="AJ9" s="476"/>
      <c r="AK9" s="476"/>
      <c r="AL9" s="546"/>
      <c r="AM9" s="463" t="s">
        <v>117</v>
      </c>
      <c r="AN9" s="363"/>
      <c r="AO9" s="363"/>
      <c r="AP9" s="363"/>
      <c r="AQ9" s="363"/>
      <c r="AR9" s="363"/>
      <c r="AS9" s="363"/>
      <c r="AT9" s="364"/>
      <c r="AU9" s="464" t="s">
        <v>104</v>
      </c>
      <c r="AV9" s="465"/>
      <c r="AW9" s="465"/>
      <c r="AX9" s="465"/>
      <c r="AY9" s="420" t="s">
        <v>118</v>
      </c>
      <c r="AZ9" s="421"/>
      <c r="BA9" s="421"/>
      <c r="BB9" s="421"/>
      <c r="BC9" s="421"/>
      <c r="BD9" s="421"/>
      <c r="BE9" s="421"/>
      <c r="BF9" s="421"/>
      <c r="BG9" s="421"/>
      <c r="BH9" s="421"/>
      <c r="BI9" s="421"/>
      <c r="BJ9" s="421"/>
      <c r="BK9" s="421"/>
      <c r="BL9" s="421"/>
      <c r="BM9" s="422"/>
      <c r="BN9" s="406">
        <v>-11225</v>
      </c>
      <c r="BO9" s="407"/>
      <c r="BP9" s="407"/>
      <c r="BQ9" s="407"/>
      <c r="BR9" s="407"/>
      <c r="BS9" s="407"/>
      <c r="BT9" s="407"/>
      <c r="BU9" s="408"/>
      <c r="BV9" s="406">
        <v>-25580</v>
      </c>
      <c r="BW9" s="407"/>
      <c r="BX9" s="407"/>
      <c r="BY9" s="407"/>
      <c r="BZ9" s="407"/>
      <c r="CA9" s="407"/>
      <c r="CB9" s="407"/>
      <c r="CC9" s="408"/>
      <c r="CD9" s="446" t="s">
        <v>119</v>
      </c>
      <c r="CE9" s="366"/>
      <c r="CF9" s="366"/>
      <c r="CG9" s="366"/>
      <c r="CH9" s="366"/>
      <c r="CI9" s="366"/>
      <c r="CJ9" s="366"/>
      <c r="CK9" s="366"/>
      <c r="CL9" s="366"/>
      <c r="CM9" s="366"/>
      <c r="CN9" s="366"/>
      <c r="CO9" s="366"/>
      <c r="CP9" s="366"/>
      <c r="CQ9" s="366"/>
      <c r="CR9" s="366"/>
      <c r="CS9" s="447"/>
      <c r="CT9" s="403">
        <v>11.3</v>
      </c>
      <c r="CU9" s="404"/>
      <c r="CV9" s="404"/>
      <c r="CW9" s="404"/>
      <c r="CX9" s="404"/>
      <c r="CY9" s="404"/>
      <c r="CZ9" s="404"/>
      <c r="DA9" s="405"/>
      <c r="DB9" s="403">
        <v>10.9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120</v>
      </c>
      <c r="M10" s="363"/>
      <c r="N10" s="363"/>
      <c r="O10" s="363"/>
      <c r="P10" s="363"/>
      <c r="Q10" s="364"/>
      <c r="R10" s="359">
        <v>14891</v>
      </c>
      <c r="S10" s="360"/>
      <c r="T10" s="360"/>
      <c r="U10" s="360"/>
      <c r="V10" s="419"/>
      <c r="W10" s="547"/>
      <c r="X10" s="357"/>
      <c r="Y10" s="357"/>
      <c r="Z10" s="357"/>
      <c r="AA10" s="357"/>
      <c r="AB10" s="357"/>
      <c r="AC10" s="357"/>
      <c r="AD10" s="357"/>
      <c r="AE10" s="357"/>
      <c r="AF10" s="357"/>
      <c r="AG10" s="357"/>
      <c r="AH10" s="357"/>
      <c r="AI10" s="357"/>
      <c r="AJ10" s="357"/>
      <c r="AK10" s="357"/>
      <c r="AL10" s="548"/>
      <c r="AM10" s="463" t="s">
        <v>121</v>
      </c>
      <c r="AN10" s="363"/>
      <c r="AO10" s="363"/>
      <c r="AP10" s="363"/>
      <c r="AQ10" s="363"/>
      <c r="AR10" s="363"/>
      <c r="AS10" s="363"/>
      <c r="AT10" s="364"/>
      <c r="AU10" s="464" t="s">
        <v>122</v>
      </c>
      <c r="AV10" s="465"/>
      <c r="AW10" s="465"/>
      <c r="AX10" s="465"/>
      <c r="AY10" s="420" t="s">
        <v>123</v>
      </c>
      <c r="AZ10" s="421"/>
      <c r="BA10" s="421"/>
      <c r="BB10" s="421"/>
      <c r="BC10" s="421"/>
      <c r="BD10" s="421"/>
      <c r="BE10" s="421"/>
      <c r="BF10" s="421"/>
      <c r="BG10" s="421"/>
      <c r="BH10" s="421"/>
      <c r="BI10" s="421"/>
      <c r="BJ10" s="421"/>
      <c r="BK10" s="421"/>
      <c r="BL10" s="421"/>
      <c r="BM10" s="422"/>
      <c r="BN10" s="406">
        <v>204854</v>
      </c>
      <c r="BO10" s="407"/>
      <c r="BP10" s="407"/>
      <c r="BQ10" s="407"/>
      <c r="BR10" s="407"/>
      <c r="BS10" s="407"/>
      <c r="BT10" s="407"/>
      <c r="BU10" s="408"/>
      <c r="BV10" s="406">
        <v>1349</v>
      </c>
      <c r="BW10" s="407"/>
      <c r="BX10" s="407"/>
      <c r="BY10" s="407"/>
      <c r="BZ10" s="407"/>
      <c r="CA10" s="407"/>
      <c r="CB10" s="407"/>
      <c r="CC10" s="408"/>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122</v>
      </c>
      <c r="AV11" s="465"/>
      <c r="AW11" s="465"/>
      <c r="AX11" s="465"/>
      <c r="AY11" s="420" t="s">
        <v>128</v>
      </c>
      <c r="AZ11" s="421"/>
      <c r="BA11" s="421"/>
      <c r="BB11" s="421"/>
      <c r="BC11" s="421"/>
      <c r="BD11" s="421"/>
      <c r="BE11" s="421"/>
      <c r="BF11" s="421"/>
      <c r="BG11" s="421"/>
      <c r="BH11" s="421"/>
      <c r="BI11" s="421"/>
      <c r="BJ11" s="421"/>
      <c r="BK11" s="421"/>
      <c r="BL11" s="421"/>
      <c r="BM11" s="422"/>
      <c r="BN11" s="406">
        <v>5380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130</v>
      </c>
      <c r="DC11" s="510"/>
      <c r="DD11" s="510"/>
      <c r="DE11" s="510"/>
      <c r="DF11" s="510"/>
      <c r="DG11" s="510"/>
      <c r="DH11" s="510"/>
      <c r="DI11" s="511"/>
    </row>
    <row r="12" spans="1:119" ht="18.75" customHeight="1" x14ac:dyDescent="0.15">
      <c r="A12" s="175"/>
      <c r="B12" s="512" t="s">
        <v>131</v>
      </c>
      <c r="C12" s="513"/>
      <c r="D12" s="513"/>
      <c r="E12" s="513"/>
      <c r="F12" s="513"/>
      <c r="G12" s="513"/>
      <c r="H12" s="513"/>
      <c r="I12" s="513"/>
      <c r="J12" s="513"/>
      <c r="K12" s="514"/>
      <c r="L12" s="521" t="s">
        <v>132</v>
      </c>
      <c r="M12" s="522"/>
      <c r="N12" s="522"/>
      <c r="O12" s="522"/>
      <c r="P12" s="522"/>
      <c r="Q12" s="523"/>
      <c r="R12" s="524">
        <v>14283</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136</v>
      </c>
      <c r="AV12" s="465"/>
      <c r="AW12" s="465"/>
      <c r="AX12" s="465"/>
      <c r="AY12" s="420" t="s">
        <v>137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130</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139</v>
      </c>
      <c r="N13" s="491"/>
      <c r="O13" s="491"/>
      <c r="P13" s="491"/>
      <c r="Q13" s="492"/>
      <c r="R13" s="493">
        <v>14239</v>
      </c>
      <c r="S13" s="494"/>
      <c r="T13" s="494"/>
      <c r="U13" s="494"/>
      <c r="V13" s="495"/>
      <c r="W13" s="496" t="s">
        <v>140</v>
      </c>
      <c r="X13" s="392"/>
      <c r="Y13" s="392"/>
      <c r="Z13" s="392"/>
      <c r="AA13" s="392"/>
      <c r="AB13" s="393"/>
      <c r="AC13" s="359">
        <v>300</v>
      </c>
      <c r="AD13" s="360"/>
      <c r="AE13" s="360"/>
      <c r="AF13" s="360"/>
      <c r="AG13" s="361"/>
      <c r="AH13" s="359">
        <v>379</v>
      </c>
      <c r="AI13" s="360"/>
      <c r="AJ13" s="360"/>
      <c r="AK13" s="360"/>
      <c r="AL13" s="419"/>
      <c r="AM13" s="463" t="s">
        <v>141</v>
      </c>
      <c r="AN13" s="363"/>
      <c r="AO13" s="363"/>
      <c r="AP13" s="363"/>
      <c r="AQ13" s="363"/>
      <c r="AR13" s="363"/>
      <c r="AS13" s="363"/>
      <c r="AT13" s="364"/>
      <c r="AU13" s="464" t="s">
        <v>142</v>
      </c>
      <c r="AV13" s="465"/>
      <c r="AW13" s="465"/>
      <c r="AX13" s="465"/>
      <c r="AY13" s="420" t="s">
        <v>143</v>
      </c>
      <c r="AZ13" s="421"/>
      <c r="BA13" s="421"/>
      <c r="BB13" s="421"/>
      <c r="BC13" s="421"/>
      <c r="BD13" s="421"/>
      <c r="BE13" s="421"/>
      <c r="BF13" s="421"/>
      <c r="BG13" s="421"/>
      <c r="BH13" s="421"/>
      <c r="BI13" s="421"/>
      <c r="BJ13" s="421"/>
      <c r="BK13" s="421"/>
      <c r="BL13" s="421"/>
      <c r="BM13" s="422"/>
      <c r="BN13" s="406">
        <v>199009</v>
      </c>
      <c r="BO13" s="407"/>
      <c r="BP13" s="407"/>
      <c r="BQ13" s="407"/>
      <c r="BR13" s="407"/>
      <c r="BS13" s="407"/>
      <c r="BT13" s="407"/>
      <c r="BU13" s="408"/>
      <c r="BV13" s="406">
        <v>-24231</v>
      </c>
      <c r="BW13" s="407"/>
      <c r="BX13" s="407"/>
      <c r="BY13" s="407"/>
      <c r="BZ13" s="407"/>
      <c r="CA13" s="407"/>
      <c r="CB13" s="407"/>
      <c r="CC13" s="408"/>
      <c r="CD13" s="446" t="s">
        <v>144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145</v>
      </c>
      <c r="M14" s="533"/>
      <c r="N14" s="533"/>
      <c r="O14" s="533"/>
      <c r="P14" s="533"/>
      <c r="Q14" s="534"/>
      <c r="R14" s="493">
        <v>14482</v>
      </c>
      <c r="S14" s="494"/>
      <c r="T14" s="494"/>
      <c r="U14" s="494"/>
      <c r="V14" s="495"/>
      <c r="W14" s="497"/>
      <c r="X14" s="395"/>
      <c r="Y14" s="395"/>
      <c r="Z14" s="395"/>
      <c r="AA14" s="395"/>
      <c r="AB14" s="396"/>
      <c r="AC14" s="486">
        <v>4.0999999999999996</v>
      </c>
      <c r="AD14" s="487"/>
      <c r="AE14" s="487"/>
      <c r="AF14" s="487"/>
      <c r="AG14" s="488"/>
      <c r="AH14" s="486">
        <v>4.8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146</v>
      </c>
      <c r="CE14" s="444"/>
      <c r="CF14" s="444"/>
      <c r="CG14" s="444"/>
      <c r="CH14" s="444"/>
      <c r="CI14" s="444"/>
      <c r="CJ14" s="444"/>
      <c r="CK14" s="444"/>
      <c r="CL14" s="444"/>
      <c r="CM14" s="444"/>
      <c r="CN14" s="444"/>
      <c r="CO14" s="444"/>
      <c r="CP14" s="444"/>
      <c r="CQ14" s="444"/>
      <c r="CR14" s="444"/>
      <c r="CS14" s="445"/>
      <c r="CT14" s="503" t="s">
        <v>130</v>
      </c>
      <c r="CU14" s="504"/>
      <c r="CV14" s="504"/>
      <c r="CW14" s="504"/>
      <c r="CX14" s="504"/>
      <c r="CY14" s="504"/>
      <c r="CZ14" s="504"/>
      <c r="DA14" s="505"/>
      <c r="DB14" s="503" t="s">
        <v>147</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148</v>
      </c>
      <c r="N15" s="491"/>
      <c r="O15" s="491"/>
      <c r="P15" s="491"/>
      <c r="Q15" s="492"/>
      <c r="R15" s="493">
        <v>14444</v>
      </c>
      <c r="S15" s="494"/>
      <c r="T15" s="494"/>
      <c r="U15" s="494"/>
      <c r="V15" s="495"/>
      <c r="W15" s="496" t="s">
        <v>149</v>
      </c>
      <c r="X15" s="392"/>
      <c r="Y15" s="392"/>
      <c r="Z15" s="392"/>
      <c r="AA15" s="392"/>
      <c r="AB15" s="393"/>
      <c r="AC15" s="359">
        <v>2496</v>
      </c>
      <c r="AD15" s="360"/>
      <c r="AE15" s="360"/>
      <c r="AF15" s="360"/>
      <c r="AG15" s="361"/>
      <c r="AH15" s="359">
        <v>2936</v>
      </c>
      <c r="AI15" s="360"/>
      <c r="AJ15" s="360"/>
      <c r="AK15" s="360"/>
      <c r="AL15" s="419"/>
      <c r="AM15" s="463"/>
      <c r="AN15" s="363"/>
      <c r="AO15" s="363"/>
      <c r="AP15" s="363"/>
      <c r="AQ15" s="363"/>
      <c r="AR15" s="363"/>
      <c r="AS15" s="363"/>
      <c r="AT15" s="364"/>
      <c r="AU15" s="464"/>
      <c r="AV15" s="465"/>
      <c r="AW15" s="465"/>
      <c r="AX15" s="465"/>
      <c r="AY15" s="432" t="s">
        <v>150</v>
      </c>
      <c r="AZ15" s="433"/>
      <c r="BA15" s="433"/>
      <c r="BB15" s="433"/>
      <c r="BC15" s="433"/>
      <c r="BD15" s="433"/>
      <c r="BE15" s="433"/>
      <c r="BF15" s="433"/>
      <c r="BG15" s="433"/>
      <c r="BH15" s="433"/>
      <c r="BI15" s="433"/>
      <c r="BJ15" s="433"/>
      <c r="BK15" s="433"/>
      <c r="BL15" s="433"/>
      <c r="BM15" s="434"/>
      <c r="BN15" s="435">
        <v>1400944</v>
      </c>
      <c r="BO15" s="436"/>
      <c r="BP15" s="436"/>
      <c r="BQ15" s="436"/>
      <c r="BR15" s="436"/>
      <c r="BS15" s="436"/>
      <c r="BT15" s="436"/>
      <c r="BU15" s="437"/>
      <c r="BV15" s="435">
        <v>1337066</v>
      </c>
      <c r="BW15" s="436"/>
      <c r="BX15" s="436"/>
      <c r="BY15" s="436"/>
      <c r="BZ15" s="436"/>
      <c r="CA15" s="436"/>
      <c r="CB15" s="436"/>
      <c r="CC15" s="437"/>
      <c r="CD15" s="506" t="s">
        <v>151</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152</v>
      </c>
      <c r="M16" s="481"/>
      <c r="N16" s="481"/>
      <c r="O16" s="481"/>
      <c r="P16" s="481"/>
      <c r="Q16" s="482"/>
      <c r="R16" s="483" t="s">
        <v>153</v>
      </c>
      <c r="S16" s="484"/>
      <c r="T16" s="484"/>
      <c r="U16" s="484"/>
      <c r="V16" s="485"/>
      <c r="W16" s="497"/>
      <c r="X16" s="395"/>
      <c r="Y16" s="395"/>
      <c r="Z16" s="395"/>
      <c r="AA16" s="395"/>
      <c r="AB16" s="396"/>
      <c r="AC16" s="486">
        <v>33.799999999999997</v>
      </c>
      <c r="AD16" s="487"/>
      <c r="AE16" s="487"/>
      <c r="AF16" s="487"/>
      <c r="AG16" s="488"/>
      <c r="AH16" s="486">
        <v>37</v>
      </c>
      <c r="AI16" s="487"/>
      <c r="AJ16" s="487"/>
      <c r="AK16" s="487"/>
      <c r="AL16" s="489"/>
      <c r="AM16" s="463"/>
      <c r="AN16" s="363"/>
      <c r="AO16" s="363"/>
      <c r="AP16" s="363"/>
      <c r="AQ16" s="363"/>
      <c r="AR16" s="363"/>
      <c r="AS16" s="363"/>
      <c r="AT16" s="364"/>
      <c r="AU16" s="464"/>
      <c r="AV16" s="465"/>
      <c r="AW16" s="465"/>
      <c r="AX16" s="465"/>
      <c r="AY16" s="420" t="s">
        <v>154</v>
      </c>
      <c r="AZ16" s="421"/>
      <c r="BA16" s="421"/>
      <c r="BB16" s="421"/>
      <c r="BC16" s="421"/>
      <c r="BD16" s="421"/>
      <c r="BE16" s="421"/>
      <c r="BF16" s="421"/>
      <c r="BG16" s="421"/>
      <c r="BH16" s="421"/>
      <c r="BI16" s="421"/>
      <c r="BJ16" s="421"/>
      <c r="BK16" s="421"/>
      <c r="BL16" s="421"/>
      <c r="BM16" s="422"/>
      <c r="BN16" s="406">
        <v>3532562</v>
      </c>
      <c r="BO16" s="407"/>
      <c r="BP16" s="407"/>
      <c r="BQ16" s="407"/>
      <c r="BR16" s="407"/>
      <c r="BS16" s="407"/>
      <c r="BT16" s="407"/>
      <c r="BU16" s="408"/>
      <c r="BV16" s="406">
        <v>3505801</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155</v>
      </c>
      <c r="N17" s="500"/>
      <c r="O17" s="500"/>
      <c r="P17" s="500"/>
      <c r="Q17" s="501"/>
      <c r="R17" s="483" t="s">
        <v>156</v>
      </c>
      <c r="S17" s="484"/>
      <c r="T17" s="484"/>
      <c r="U17" s="484"/>
      <c r="V17" s="485"/>
      <c r="W17" s="496" t="s">
        <v>157</v>
      </c>
      <c r="X17" s="392"/>
      <c r="Y17" s="392"/>
      <c r="Z17" s="392"/>
      <c r="AA17" s="392"/>
      <c r="AB17" s="393"/>
      <c r="AC17" s="359">
        <v>4585</v>
      </c>
      <c r="AD17" s="360"/>
      <c r="AE17" s="360"/>
      <c r="AF17" s="360"/>
      <c r="AG17" s="361"/>
      <c r="AH17" s="359">
        <v>4614</v>
      </c>
      <c r="AI17" s="360"/>
      <c r="AJ17" s="360"/>
      <c r="AK17" s="360"/>
      <c r="AL17" s="419"/>
      <c r="AM17" s="463"/>
      <c r="AN17" s="363"/>
      <c r="AO17" s="363"/>
      <c r="AP17" s="363"/>
      <c r="AQ17" s="363"/>
      <c r="AR17" s="363"/>
      <c r="AS17" s="363"/>
      <c r="AT17" s="364"/>
      <c r="AU17" s="464"/>
      <c r="AV17" s="465"/>
      <c r="AW17" s="465"/>
      <c r="AX17" s="465"/>
      <c r="AY17" s="420" t="s">
        <v>158</v>
      </c>
      <c r="AZ17" s="421"/>
      <c r="BA17" s="421"/>
      <c r="BB17" s="421"/>
      <c r="BC17" s="421"/>
      <c r="BD17" s="421"/>
      <c r="BE17" s="421"/>
      <c r="BF17" s="421"/>
      <c r="BG17" s="421"/>
      <c r="BH17" s="421"/>
      <c r="BI17" s="421"/>
      <c r="BJ17" s="421"/>
      <c r="BK17" s="421"/>
      <c r="BL17" s="421"/>
      <c r="BM17" s="422"/>
      <c r="BN17" s="406">
        <v>1740148</v>
      </c>
      <c r="BO17" s="407"/>
      <c r="BP17" s="407"/>
      <c r="BQ17" s="407"/>
      <c r="BR17" s="407"/>
      <c r="BS17" s="407"/>
      <c r="BT17" s="407"/>
      <c r="BU17" s="408"/>
      <c r="BV17" s="406">
        <v>1657593</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159</v>
      </c>
      <c r="C18" s="457"/>
      <c r="D18" s="457"/>
      <c r="E18" s="458"/>
      <c r="F18" s="458"/>
      <c r="G18" s="458"/>
      <c r="H18" s="458"/>
      <c r="I18" s="458"/>
      <c r="J18" s="458"/>
      <c r="K18" s="458"/>
      <c r="L18" s="459">
        <v>56</v>
      </c>
      <c r="M18" s="459"/>
      <c r="N18" s="459"/>
      <c r="O18" s="459"/>
      <c r="P18" s="459"/>
      <c r="Q18" s="459"/>
      <c r="R18" s="460"/>
      <c r="S18" s="460"/>
      <c r="T18" s="460"/>
      <c r="U18" s="460"/>
      <c r="V18" s="461"/>
      <c r="W18" s="477"/>
      <c r="X18" s="478"/>
      <c r="Y18" s="478"/>
      <c r="Z18" s="478"/>
      <c r="AA18" s="478"/>
      <c r="AB18" s="502"/>
      <c r="AC18" s="376">
        <v>62.1</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160</v>
      </c>
      <c r="AZ18" s="421"/>
      <c r="BA18" s="421"/>
      <c r="BB18" s="421"/>
      <c r="BC18" s="421"/>
      <c r="BD18" s="421"/>
      <c r="BE18" s="421"/>
      <c r="BF18" s="421"/>
      <c r="BG18" s="421"/>
      <c r="BH18" s="421"/>
      <c r="BI18" s="421"/>
      <c r="BJ18" s="421"/>
      <c r="BK18" s="421"/>
      <c r="BL18" s="421"/>
      <c r="BM18" s="422"/>
      <c r="BN18" s="406">
        <v>3315307</v>
      </c>
      <c r="BO18" s="407"/>
      <c r="BP18" s="407"/>
      <c r="BQ18" s="407"/>
      <c r="BR18" s="407"/>
      <c r="BS18" s="407"/>
      <c r="BT18" s="407"/>
      <c r="BU18" s="408"/>
      <c r="BV18" s="406">
        <v>3216163</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161</v>
      </c>
      <c r="C19" s="457"/>
      <c r="D19" s="457"/>
      <c r="E19" s="458"/>
      <c r="F19" s="458"/>
      <c r="G19" s="458"/>
      <c r="H19" s="458"/>
      <c r="I19" s="458"/>
      <c r="J19" s="458"/>
      <c r="K19" s="458"/>
      <c r="L19" s="466">
        <v>255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162</v>
      </c>
      <c r="AZ19" s="421"/>
      <c r="BA19" s="421"/>
      <c r="BB19" s="421"/>
      <c r="BC19" s="421"/>
      <c r="BD19" s="421"/>
      <c r="BE19" s="421"/>
      <c r="BF19" s="421"/>
      <c r="BG19" s="421"/>
      <c r="BH19" s="421"/>
      <c r="BI19" s="421"/>
      <c r="BJ19" s="421"/>
      <c r="BK19" s="421"/>
      <c r="BL19" s="421"/>
      <c r="BM19" s="422"/>
      <c r="BN19" s="406">
        <v>4319824</v>
      </c>
      <c r="BO19" s="407"/>
      <c r="BP19" s="407"/>
      <c r="BQ19" s="407"/>
      <c r="BR19" s="407"/>
      <c r="BS19" s="407"/>
      <c r="BT19" s="407"/>
      <c r="BU19" s="408"/>
      <c r="BV19" s="406">
        <v>4380171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163</v>
      </c>
      <c r="C20" s="457"/>
      <c r="D20" s="457"/>
      <c r="E20" s="458"/>
      <c r="F20" s="458"/>
      <c r="G20" s="458"/>
      <c r="H20" s="458"/>
      <c r="I20" s="458"/>
      <c r="J20" s="458"/>
      <c r="K20" s="458"/>
      <c r="L20" s="466">
        <v>5005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164</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165</v>
      </c>
      <c r="C22" s="383"/>
      <c r="D22" s="384"/>
      <c r="E22" s="391" t="s">
        <v>1</v>
      </c>
      <c r="F22" s="392"/>
      <c r="G22" s="392"/>
      <c r="H22" s="392"/>
      <c r="I22" s="392"/>
      <c r="J22" s="392"/>
      <c r="K22" s="393"/>
      <c r="L22" s="391" t="s">
        <v>166</v>
      </c>
      <c r="M22" s="392"/>
      <c r="N22" s="392"/>
      <c r="O22" s="392"/>
      <c r="P22" s="393"/>
      <c r="Q22" s="397" t="s">
        <v>167</v>
      </c>
      <c r="R22" s="398"/>
      <c r="S22" s="398"/>
      <c r="T22" s="398"/>
      <c r="U22" s="398"/>
      <c r="V22" s="399"/>
      <c r="W22" s="448" t="s">
        <v>168</v>
      </c>
      <c r="X22" s="383"/>
      <c r="Y22" s="384"/>
      <c r="Z22" s="391" t="s">
        <v>1</v>
      </c>
      <c r="AA22" s="392"/>
      <c r="AB22" s="392"/>
      <c r="AC22" s="392"/>
      <c r="AD22" s="392"/>
      <c r="AE22" s="392"/>
      <c r="AF22" s="392"/>
      <c r="AG22" s="393"/>
      <c r="AH22" s="409" t="s">
        <v>169</v>
      </c>
      <c r="AI22" s="392"/>
      <c r="AJ22" s="392"/>
      <c r="AK22" s="392"/>
      <c r="AL22" s="393"/>
      <c r="AM22" s="409" t="s">
        <v>170</v>
      </c>
      <c r="AN22" s="410"/>
      <c r="AO22" s="410"/>
      <c r="AP22" s="410"/>
      <c r="AQ22" s="410"/>
      <c r="AR22" s="411"/>
      <c r="AS22" s="397" t="s">
        <v>167</v>
      </c>
      <c r="AT22" s="398"/>
      <c r="AU22" s="398"/>
      <c r="AV22" s="398"/>
      <c r="AW22" s="398"/>
      <c r="AX22" s="415"/>
      <c r="AY22" s="432" t="s">
        <v>171</v>
      </c>
      <c r="AZ22" s="433"/>
      <c r="BA22" s="433"/>
      <c r="BB22" s="433"/>
      <c r="BC22" s="433"/>
      <c r="BD22" s="433"/>
      <c r="BE22" s="433"/>
      <c r="BF22" s="433"/>
      <c r="BG22" s="433"/>
      <c r="BH22" s="433"/>
      <c r="BI22" s="433"/>
      <c r="BJ22" s="433"/>
      <c r="BK22" s="433"/>
      <c r="BL22" s="433"/>
      <c r="BM22" s="434"/>
      <c r="BN22" s="435">
        <v>6585197</v>
      </c>
      <c r="BO22" s="436"/>
      <c r="BP22" s="436"/>
      <c r="BQ22" s="436"/>
      <c r="BR22" s="436"/>
      <c r="BS22" s="436"/>
      <c r="BT22" s="436"/>
      <c r="BU22" s="437"/>
      <c r="BV22" s="435">
        <v>6357531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172</v>
      </c>
      <c r="AZ23" s="421"/>
      <c r="BA23" s="421"/>
      <c r="BB23" s="421"/>
      <c r="BC23" s="421"/>
      <c r="BD23" s="421"/>
      <c r="BE23" s="421"/>
      <c r="BF23" s="421"/>
      <c r="BG23" s="421"/>
      <c r="BH23" s="421"/>
      <c r="BI23" s="421"/>
      <c r="BJ23" s="421"/>
      <c r="BK23" s="421"/>
      <c r="BL23" s="421"/>
      <c r="BM23" s="422"/>
      <c r="BN23" s="406">
        <v>6144995</v>
      </c>
      <c r="BO23" s="407"/>
      <c r="BP23" s="407"/>
      <c r="BQ23" s="407"/>
      <c r="BR23" s="407"/>
      <c r="BS23" s="407"/>
      <c r="BT23" s="407"/>
      <c r="BU23" s="408"/>
      <c r="BV23" s="406">
        <v>5851616</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173</v>
      </c>
      <c r="F24" s="363"/>
      <c r="G24" s="363"/>
      <c r="H24" s="363"/>
      <c r="I24" s="363"/>
      <c r="J24" s="363"/>
      <c r="K24" s="364"/>
      <c r="L24" s="359">
        <v>1</v>
      </c>
      <c r="M24" s="360"/>
      <c r="N24" s="360"/>
      <c r="O24" s="360"/>
      <c r="P24" s="361"/>
      <c r="Q24" s="359">
        <v>7000</v>
      </c>
      <c r="R24" s="360"/>
      <c r="S24" s="360"/>
      <c r="T24" s="360"/>
      <c r="U24" s="360"/>
      <c r="V24" s="361"/>
      <c r="W24" s="449"/>
      <c r="X24" s="386"/>
      <c r="Y24" s="387"/>
      <c r="Z24" s="362" t="s">
        <v>174</v>
      </c>
      <c r="AA24" s="363"/>
      <c r="AB24" s="363"/>
      <c r="AC24" s="363"/>
      <c r="AD24" s="363"/>
      <c r="AE24" s="363"/>
      <c r="AF24" s="363"/>
      <c r="AG24" s="364"/>
      <c r="AH24" s="359">
        <v>92</v>
      </c>
      <c r="AI24" s="360"/>
      <c r="AJ24" s="360"/>
      <c r="AK24" s="360"/>
      <c r="AL24" s="361"/>
      <c r="AM24" s="359">
        <v>272320</v>
      </c>
      <c r="AN24" s="360"/>
      <c r="AO24" s="360"/>
      <c r="AP24" s="360"/>
      <c r="AQ24" s="360"/>
      <c r="AR24" s="361"/>
      <c r="AS24" s="359">
        <v>2960</v>
      </c>
      <c r="AT24" s="360"/>
      <c r="AU24" s="360"/>
      <c r="AV24" s="360"/>
      <c r="AW24" s="360"/>
      <c r="AX24" s="419"/>
      <c r="AY24" s="379" t="s">
        <v>175</v>
      </c>
      <c r="AZ24" s="380"/>
      <c r="BA24" s="380"/>
      <c r="BB24" s="380"/>
      <c r="BC24" s="380"/>
      <c r="BD24" s="380"/>
      <c r="BE24" s="380"/>
      <c r="BF24" s="380"/>
      <c r="BG24" s="380"/>
      <c r="BH24" s="380"/>
      <c r="BI24" s="380"/>
      <c r="BJ24" s="380"/>
      <c r="BK24" s="380"/>
      <c r="BL24" s="380"/>
      <c r="BM24" s="381"/>
      <c r="BN24" s="406">
        <v>4383266</v>
      </c>
      <c r="BO24" s="407"/>
      <c r="BP24" s="407"/>
      <c r="BQ24" s="407"/>
      <c r="BR24" s="407"/>
      <c r="BS24" s="407"/>
      <c r="BT24" s="407"/>
      <c r="BU24" s="408"/>
      <c r="BV24" s="406">
        <v>3977305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176</v>
      </c>
      <c r="F25" s="363"/>
      <c r="G25" s="363"/>
      <c r="H25" s="363"/>
      <c r="I25" s="363"/>
      <c r="J25" s="363"/>
      <c r="K25" s="364"/>
      <c r="L25" s="359">
        <v>1</v>
      </c>
      <c r="M25" s="360"/>
      <c r="N25" s="360"/>
      <c r="O25" s="360"/>
      <c r="P25" s="361"/>
      <c r="Q25" s="359">
        <v>5750</v>
      </c>
      <c r="R25" s="360"/>
      <c r="S25" s="360"/>
      <c r="T25" s="360"/>
      <c r="U25" s="360"/>
      <c r="V25" s="361"/>
      <c r="W25" s="449"/>
      <c r="X25" s="386"/>
      <c r="Y25" s="387"/>
      <c r="Z25" s="362" t="s">
        <v>177</v>
      </c>
      <c r="AA25" s="363"/>
      <c r="AB25" s="363"/>
      <c r="AC25" s="363"/>
      <c r="AD25" s="363"/>
      <c r="AE25" s="363"/>
      <c r="AF25" s="363"/>
      <c r="AG25" s="364"/>
      <c r="AH25" s="359" t="s">
        <v>147</v>
      </c>
      <c r="AI25" s="360"/>
      <c r="AJ25" s="360"/>
      <c r="AK25" s="360"/>
      <c r="AL25" s="361"/>
      <c r="AM25" s="359" t="s">
        <v>147</v>
      </c>
      <c r="AN25" s="360"/>
      <c r="AO25" s="360"/>
      <c r="AP25" s="360"/>
      <c r="AQ25" s="360"/>
      <c r="AR25" s="361"/>
      <c r="AS25" s="359" t="s">
        <v>147</v>
      </c>
      <c r="AT25" s="360"/>
      <c r="AU25" s="360"/>
      <c r="AV25" s="360"/>
      <c r="AW25" s="360"/>
      <c r="AX25" s="419"/>
      <c r="AY25" s="432" t="s">
        <v>178</v>
      </c>
      <c r="AZ25" s="433"/>
      <c r="BA25" s="433"/>
      <c r="BB25" s="433"/>
      <c r="BC25" s="433"/>
      <c r="BD25" s="433"/>
      <c r="BE25" s="433"/>
      <c r="BF25" s="433"/>
      <c r="BG25" s="433"/>
      <c r="BH25" s="433"/>
      <c r="BI25" s="433"/>
      <c r="BJ25" s="433"/>
      <c r="BK25" s="433"/>
      <c r="BL25" s="433"/>
      <c r="BM25" s="434"/>
      <c r="BN25" s="435">
        <v>1201503</v>
      </c>
      <c r="BO25" s="436"/>
      <c r="BP25" s="436"/>
      <c r="BQ25" s="436"/>
      <c r="BR25" s="436"/>
      <c r="BS25" s="436"/>
      <c r="BT25" s="436"/>
      <c r="BU25" s="437"/>
      <c r="BV25" s="435">
        <v>198387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179</v>
      </c>
      <c r="F26" s="363"/>
      <c r="G26" s="363"/>
      <c r="H26" s="363"/>
      <c r="I26" s="363"/>
      <c r="J26" s="363"/>
      <c r="K26" s="364"/>
      <c r="L26" s="359">
        <v>1</v>
      </c>
      <c r="M26" s="360"/>
      <c r="N26" s="360"/>
      <c r="O26" s="360"/>
      <c r="P26" s="361"/>
      <c r="Q26" s="359">
        <v>5460</v>
      </c>
      <c r="R26" s="360"/>
      <c r="S26" s="360"/>
      <c r="T26" s="360"/>
      <c r="U26" s="360"/>
      <c r="V26" s="361"/>
      <c r="W26" s="449"/>
      <c r="X26" s="386"/>
      <c r="Y26" s="387"/>
      <c r="Z26" s="362" t="s">
        <v>180</v>
      </c>
      <c r="AA26" s="417"/>
      <c r="AB26" s="417"/>
      <c r="AC26" s="417"/>
      <c r="AD26" s="417"/>
      <c r="AE26" s="417"/>
      <c r="AF26" s="417"/>
      <c r="AG26" s="418"/>
      <c r="AH26" s="359">
        <v>4</v>
      </c>
      <c r="AI26" s="360"/>
      <c r="AJ26" s="360"/>
      <c r="AK26" s="360"/>
      <c r="AL26" s="361"/>
      <c r="AM26" s="359">
        <v>11120</v>
      </c>
      <c r="AN26" s="360"/>
      <c r="AO26" s="360"/>
      <c r="AP26" s="360"/>
      <c r="AQ26" s="360"/>
      <c r="AR26" s="361"/>
      <c r="AS26" s="359">
        <v>2780</v>
      </c>
      <c r="AT26" s="360"/>
      <c r="AU26" s="360"/>
      <c r="AV26" s="360"/>
      <c r="AW26" s="360"/>
      <c r="AX26" s="419"/>
      <c r="AY26" s="446" t="s">
        <v>181</v>
      </c>
      <c r="AZ26" s="366"/>
      <c r="BA26" s="366"/>
      <c r="BB26" s="366"/>
      <c r="BC26" s="366"/>
      <c r="BD26" s="366"/>
      <c r="BE26" s="366"/>
      <c r="BF26" s="366"/>
      <c r="BG26" s="366"/>
      <c r="BH26" s="366"/>
      <c r="BI26" s="366"/>
      <c r="BJ26" s="366"/>
      <c r="BK26" s="366"/>
      <c r="BL26" s="366"/>
      <c r="BM26" s="447"/>
      <c r="BN26" s="406" t="s">
        <v>147</v>
      </c>
      <c r="BO26" s="407"/>
      <c r="BP26" s="407"/>
      <c r="BQ26" s="407"/>
      <c r="BR26" s="407"/>
      <c r="BS26" s="407"/>
      <c r="BT26" s="407"/>
      <c r="BU26" s="408"/>
      <c r="BV26" s="406" t="s">
        <v>147</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182</v>
      </c>
      <c r="F27" s="363"/>
      <c r="G27" s="363"/>
      <c r="H27" s="363"/>
      <c r="I27" s="363"/>
      <c r="J27" s="363"/>
      <c r="K27" s="364"/>
      <c r="L27" s="359">
        <v>1</v>
      </c>
      <c r="M27" s="360"/>
      <c r="N27" s="360"/>
      <c r="O27" s="360"/>
      <c r="P27" s="361"/>
      <c r="Q27" s="359">
        <v>2810</v>
      </c>
      <c r="R27" s="360"/>
      <c r="S27" s="360"/>
      <c r="T27" s="360"/>
      <c r="U27" s="360"/>
      <c r="V27" s="361"/>
      <c r="W27" s="449"/>
      <c r="X27" s="386"/>
      <c r="Y27" s="387"/>
      <c r="Z27" s="362" t="s">
        <v>183</v>
      </c>
      <c r="AA27" s="363"/>
      <c r="AB27" s="363"/>
      <c r="AC27" s="363"/>
      <c r="AD27" s="363"/>
      <c r="AE27" s="363"/>
      <c r="AF27" s="363"/>
      <c r="AG27" s="364"/>
      <c r="AH27" s="359" t="s">
        <v>147</v>
      </c>
      <c r="AI27" s="360"/>
      <c r="AJ27" s="360"/>
      <c r="AK27" s="360"/>
      <c r="AL27" s="361"/>
      <c r="AM27" s="359" t="s">
        <v>147</v>
      </c>
      <c r="AN27" s="360"/>
      <c r="AO27" s="360"/>
      <c r="AP27" s="360"/>
      <c r="AQ27" s="360"/>
      <c r="AR27" s="361"/>
      <c r="AS27" s="359" t="s">
        <v>147</v>
      </c>
      <c r="AT27" s="360"/>
      <c r="AU27" s="360"/>
      <c r="AV27" s="360"/>
      <c r="AW27" s="360"/>
      <c r="AX27" s="419"/>
      <c r="AY27" s="443" t="s">
        <v>184</v>
      </c>
      <c r="AZ27" s="444"/>
      <c r="BA27" s="444"/>
      <c r="BB27" s="444"/>
      <c r="BC27" s="444"/>
      <c r="BD27" s="444"/>
      <c r="BE27" s="444"/>
      <c r="BF27" s="444"/>
      <c r="BG27" s="444"/>
      <c r="BH27" s="444"/>
      <c r="BI27" s="444"/>
      <c r="BJ27" s="444"/>
      <c r="BK27" s="444"/>
      <c r="BL27" s="444"/>
      <c r="BM27" s="445"/>
      <c r="BN27" s="440">
        <v>169590</v>
      </c>
      <c r="BO27" s="441"/>
      <c r="BP27" s="441"/>
      <c r="BQ27" s="441"/>
      <c r="BR27" s="441"/>
      <c r="BS27" s="441"/>
      <c r="BT27" s="441"/>
      <c r="BU27" s="442"/>
      <c r="BV27" s="440">
        <v>169571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185</v>
      </c>
      <c r="F28" s="363"/>
      <c r="G28" s="363"/>
      <c r="H28" s="363"/>
      <c r="I28" s="363"/>
      <c r="J28" s="363"/>
      <c r="K28" s="364"/>
      <c r="L28" s="359">
        <v>1</v>
      </c>
      <c r="M28" s="360"/>
      <c r="N28" s="360"/>
      <c r="O28" s="360"/>
      <c r="P28" s="361"/>
      <c r="Q28" s="359">
        <v>2320</v>
      </c>
      <c r="R28" s="360"/>
      <c r="S28" s="360"/>
      <c r="T28" s="360"/>
      <c r="U28" s="360"/>
      <c r="V28" s="361"/>
      <c r="W28" s="449"/>
      <c r="X28" s="386"/>
      <c r="Y28" s="387"/>
      <c r="Z28" s="362" t="s">
        <v>186</v>
      </c>
      <c r="AA28" s="363"/>
      <c r="AB28" s="363"/>
      <c r="AC28" s="363"/>
      <c r="AD28" s="363"/>
      <c r="AE28" s="363"/>
      <c r="AF28" s="363"/>
      <c r="AG28" s="364"/>
      <c r="AH28" s="359" t="s">
        <v>147</v>
      </c>
      <c r="AI28" s="360"/>
      <c r="AJ28" s="360"/>
      <c r="AK28" s="360"/>
      <c r="AL28" s="361"/>
      <c r="AM28" s="359" t="s">
        <v>147</v>
      </c>
      <c r="AN28" s="360"/>
      <c r="AO28" s="360"/>
      <c r="AP28" s="360"/>
      <c r="AQ28" s="360"/>
      <c r="AR28" s="361"/>
      <c r="AS28" s="359" t="s">
        <v>147</v>
      </c>
      <c r="AT28" s="360"/>
      <c r="AU28" s="360"/>
      <c r="AV28" s="360"/>
      <c r="AW28" s="360"/>
      <c r="AX28" s="419"/>
      <c r="AY28" s="423" t="s">
        <v>187</v>
      </c>
      <c r="AZ28" s="424"/>
      <c r="BA28" s="424"/>
      <c r="BB28" s="425"/>
      <c r="BC28" s="432" t="s">
        <v>50</v>
      </c>
      <c r="BD28" s="433"/>
      <c r="BE28" s="433"/>
      <c r="BF28" s="433"/>
      <c r="BG28" s="433"/>
      <c r="BH28" s="433"/>
      <c r="BI28" s="433"/>
      <c r="BJ28" s="433"/>
      <c r="BK28" s="433"/>
      <c r="BL28" s="433"/>
      <c r="BM28" s="434"/>
      <c r="BN28" s="435">
        <v>843902</v>
      </c>
      <c r="BO28" s="436"/>
      <c r="BP28" s="436"/>
      <c r="BQ28" s="436"/>
      <c r="BR28" s="436"/>
      <c r="BS28" s="436"/>
      <c r="BT28" s="436"/>
      <c r="BU28" s="437"/>
      <c r="BV28" s="435">
        <v>639048</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188</v>
      </c>
      <c r="F29" s="363"/>
      <c r="G29" s="363"/>
      <c r="H29" s="363"/>
      <c r="I29" s="363"/>
      <c r="J29" s="363"/>
      <c r="K29" s="364"/>
      <c r="L29" s="359">
        <v>12</v>
      </c>
      <c r="M29" s="360"/>
      <c r="N29" s="360"/>
      <c r="O29" s="360"/>
      <c r="P29" s="361"/>
      <c r="Q29" s="359">
        <v>2150</v>
      </c>
      <c r="R29" s="360"/>
      <c r="S29" s="360"/>
      <c r="T29" s="360"/>
      <c r="U29" s="360"/>
      <c r="V29" s="361"/>
      <c r="W29" s="450"/>
      <c r="X29" s="451"/>
      <c r="Y29" s="452"/>
      <c r="Z29" s="362" t="s">
        <v>189</v>
      </c>
      <c r="AA29" s="363"/>
      <c r="AB29" s="363"/>
      <c r="AC29" s="363"/>
      <c r="AD29" s="363"/>
      <c r="AE29" s="363"/>
      <c r="AF29" s="363"/>
      <c r="AG29" s="364"/>
      <c r="AH29" s="359">
        <v>92</v>
      </c>
      <c r="AI29" s="360"/>
      <c r="AJ29" s="360"/>
      <c r="AK29" s="360"/>
      <c r="AL29" s="361"/>
      <c r="AM29" s="359">
        <v>272320</v>
      </c>
      <c r="AN29" s="360"/>
      <c r="AO29" s="360"/>
      <c r="AP29" s="360"/>
      <c r="AQ29" s="360"/>
      <c r="AR29" s="361"/>
      <c r="AS29" s="359">
        <v>2960</v>
      </c>
      <c r="AT29" s="360"/>
      <c r="AU29" s="360"/>
      <c r="AV29" s="360"/>
      <c r="AW29" s="360"/>
      <c r="AX29" s="419"/>
      <c r="AY29" s="426"/>
      <c r="AZ29" s="427"/>
      <c r="BA29" s="427"/>
      <c r="BB29" s="428"/>
      <c r="BC29" s="420" t="s">
        <v>190</v>
      </c>
      <c r="BD29" s="421"/>
      <c r="BE29" s="421"/>
      <c r="BF29" s="421"/>
      <c r="BG29" s="421"/>
      <c r="BH29" s="421"/>
      <c r="BI29" s="421"/>
      <c r="BJ29" s="421"/>
      <c r="BK29" s="421"/>
      <c r="BL29" s="421"/>
      <c r="BM29" s="422"/>
      <c r="BN29" s="406">
        <v>268981</v>
      </c>
      <c r="BO29" s="407"/>
      <c r="BP29" s="407"/>
      <c r="BQ29" s="407"/>
      <c r="BR29" s="407"/>
      <c r="BS29" s="407"/>
      <c r="BT29" s="407"/>
      <c r="BU29" s="408"/>
      <c r="BV29" s="406">
        <v>274301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191</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4305444</v>
      </c>
      <c r="BO30" s="441"/>
      <c r="BP30" s="441"/>
      <c r="BQ30" s="441"/>
      <c r="BR30" s="441"/>
      <c r="BS30" s="441"/>
      <c r="BT30" s="441"/>
      <c r="BU30" s="442"/>
      <c r="BV30" s="440">
        <v>4371016</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192</v>
      </c>
      <c r="D32" s="365"/>
      <c r="E32" s="365"/>
      <c r="F32" s="365"/>
      <c r="G32" s="365"/>
      <c r="H32" s="365"/>
      <c r="I32" s="365"/>
      <c r="J32" s="365"/>
      <c r="K32" s="365"/>
      <c r="L32" s="365"/>
      <c r="M32" s="365"/>
      <c r="N32" s="365"/>
      <c r="O32" s="365"/>
      <c r="P32" s="365"/>
      <c r="Q32" s="365"/>
      <c r="R32" s="365"/>
      <c r="S32" s="365"/>
      <c r="U32" s="366" t="s">
        <v>193</v>
      </c>
      <c r="V32" s="366"/>
      <c r="W32" s="366"/>
      <c r="X32" s="366"/>
      <c r="Y32" s="366"/>
      <c r="Z32" s="366"/>
      <c r="AA32" s="366"/>
      <c r="AB32" s="366"/>
      <c r="AC32" s="366"/>
      <c r="AD32" s="366"/>
      <c r="AE32" s="366"/>
      <c r="AF32" s="366"/>
      <c r="AG32" s="366"/>
      <c r="AH32" s="366"/>
      <c r="AI32" s="366"/>
      <c r="AJ32" s="366"/>
      <c r="AK32" s="366"/>
      <c r="AM32" s="366" t="s">
        <v>194</v>
      </c>
      <c r="AN32" s="366"/>
      <c r="AO32" s="366"/>
      <c r="AP32" s="366"/>
      <c r="AQ32" s="366"/>
      <c r="AR32" s="366"/>
      <c r="AS32" s="366"/>
      <c r="AT32" s="366"/>
      <c r="AU32" s="366"/>
      <c r="AV32" s="366"/>
      <c r="AW32" s="366"/>
      <c r="AX32" s="366"/>
      <c r="AY32" s="366"/>
      <c r="AZ32" s="366"/>
      <c r="BA32" s="366"/>
      <c r="BB32" s="366"/>
      <c r="BC32" s="366"/>
      <c r="BE32" s="366" t="s">
        <v>195</v>
      </c>
      <c r="BF32" s="366"/>
      <c r="BG32" s="366"/>
      <c r="BH32" s="366"/>
      <c r="BI32" s="366"/>
      <c r="BJ32" s="366"/>
      <c r="BK32" s="366"/>
      <c r="BL32" s="366"/>
      <c r="BM32" s="366"/>
      <c r="BN32" s="366"/>
      <c r="BO32" s="366"/>
      <c r="BP32" s="366"/>
      <c r="BQ32" s="366"/>
      <c r="BR32" s="366"/>
      <c r="BS32" s="366"/>
      <c r="BT32" s="366"/>
      <c r="BU32" s="366"/>
      <c r="BW32" s="366" t="s">
        <v>196</v>
      </c>
      <c r="BX32" s="366"/>
      <c r="BY32" s="366"/>
      <c r="BZ32" s="366"/>
      <c r="CA32" s="366"/>
      <c r="CB32" s="366"/>
      <c r="CC32" s="366"/>
      <c r="CD32" s="366"/>
      <c r="CE32" s="366"/>
      <c r="CF32" s="366"/>
      <c r="CG32" s="366"/>
      <c r="CH32" s="366"/>
      <c r="CI32" s="366"/>
      <c r="CJ32" s="366"/>
      <c r="CK32" s="366"/>
      <c r="CL32" s="366"/>
      <c r="CM32" s="366"/>
      <c r="CO32" s="366" t="s">
        <v>197</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198</v>
      </c>
      <c r="D33" s="358"/>
      <c r="E33" s="357" t="s">
        <v>199</v>
      </c>
      <c r="F33" s="357"/>
      <c r="G33" s="357"/>
      <c r="H33" s="357"/>
      <c r="I33" s="357"/>
      <c r="J33" s="357"/>
      <c r="K33" s="357"/>
      <c r="L33" s="357"/>
      <c r="M33" s="357"/>
      <c r="N33" s="357"/>
      <c r="O33" s="357"/>
      <c r="P33" s="357"/>
      <c r="Q33" s="357"/>
      <c r="R33" s="357"/>
      <c r="S33" s="357"/>
      <c r="T33" s="179"/>
      <c r="U33" s="358" t="s">
        <v>198</v>
      </c>
      <c r="V33" s="358"/>
      <c r="W33" s="357" t="s">
        <v>199</v>
      </c>
      <c r="X33" s="357"/>
      <c r="Y33" s="357"/>
      <c r="Z33" s="357"/>
      <c r="AA33" s="357"/>
      <c r="AB33" s="357"/>
      <c r="AC33" s="357"/>
      <c r="AD33" s="357"/>
      <c r="AE33" s="357"/>
      <c r="AF33" s="357"/>
      <c r="AG33" s="357"/>
      <c r="AH33" s="357"/>
      <c r="AI33" s="357"/>
      <c r="AJ33" s="357"/>
      <c r="AK33" s="357"/>
      <c r="AL33" s="179"/>
      <c r="AM33" s="358" t="s">
        <v>198</v>
      </c>
      <c r="AN33" s="358"/>
      <c r="AO33" s="357" t="s">
        <v>199</v>
      </c>
      <c r="AP33" s="357"/>
      <c r="AQ33" s="357"/>
      <c r="AR33" s="357"/>
      <c r="AS33" s="357"/>
      <c r="AT33" s="357"/>
      <c r="AU33" s="357"/>
      <c r="AV33" s="357"/>
      <c r="AW33" s="357"/>
      <c r="AX33" s="357"/>
      <c r="AY33" s="357"/>
      <c r="AZ33" s="357"/>
      <c r="BA33" s="357"/>
      <c r="BB33" s="357"/>
      <c r="BC33" s="357"/>
      <c r="BD33" s="185"/>
      <c r="BE33" s="357" t="s">
        <v>200</v>
      </c>
      <c r="BF33" s="357"/>
      <c r="BG33" s="357" t="s">
        <v>201</v>
      </c>
      <c r="BH33" s="357"/>
      <c r="BI33" s="357"/>
      <c r="BJ33" s="357"/>
      <c r="BK33" s="357"/>
      <c r="BL33" s="357"/>
      <c r="BM33" s="357"/>
      <c r="BN33" s="357"/>
      <c r="BO33" s="357"/>
      <c r="BP33" s="357"/>
      <c r="BQ33" s="357"/>
      <c r="BR33" s="357"/>
      <c r="BS33" s="357"/>
      <c r="BT33" s="357"/>
      <c r="BU33" s="357"/>
      <c r="BV33" s="185"/>
      <c r="BW33" s="358" t="s">
        <v>200</v>
      </c>
      <c r="BX33" s="358"/>
      <c r="BY33" s="357" t="s">
        <v>202</v>
      </c>
      <c r="BZ33" s="357"/>
      <c r="CA33" s="357"/>
      <c r="CB33" s="357"/>
      <c r="CC33" s="357"/>
      <c r="CD33" s="357"/>
      <c r="CE33" s="357"/>
      <c r="CF33" s="357"/>
      <c r="CG33" s="357"/>
      <c r="CH33" s="357"/>
      <c r="CI33" s="357"/>
      <c r="CJ33" s="357"/>
      <c r="CK33" s="357"/>
      <c r="CL33" s="357"/>
      <c r="CM33" s="357"/>
      <c r="CN33" s="179"/>
      <c r="CO33" s="358" t="s">
        <v>198</v>
      </c>
      <c r="CP33" s="358"/>
      <c r="CQ33" s="357" t="s">
        <v>203</v>
      </c>
      <c r="CR33" s="357"/>
      <c r="CS33" s="357"/>
      <c r="CT33" s="357"/>
      <c r="CU33" s="357"/>
      <c r="CV33" s="357"/>
      <c r="CW33" s="357"/>
      <c r="CX33" s="357"/>
      <c r="CY33" s="357"/>
      <c r="CZ33" s="357"/>
      <c r="DA33" s="357"/>
      <c r="DB33" s="357"/>
      <c r="DC33" s="357"/>
      <c r="DD33" s="357"/>
      <c r="DE33" s="357"/>
      <c r="DF33" s="179"/>
      <c r="DG33" s="356" t="s">
        <v>204</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上水道事業会計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公共下水道事業特別会計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東彼地区保健福祉組合（一般会計）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長崎県林業公社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工業用水道事業会計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　〃　介護保険会計（サービス認定）</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長崎県後期高齢者医療広域連合（普通会計）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　〃　　　　　　　　　　　（事業会計）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長崎県市町村総合事務組合（一般会計）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　〃　（市町村会館管理事業特別会計）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　〃　（市町村会館馬町別館管理事業特別会計）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　〃　（公平委員会事業特別会計）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　〃　（行政不服審査会事業特別会計）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　〃　（交通災害共済事業特別会計）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YraoLFlRKHrDrbk9qK9LkU+05URW0YJd2G9LnS+4KQgH3XuB4qjjsnTbUZsUriBA0adR1a9XRVAZRj28wQnUg==" saltValue="+RYZiZcKFF4QdvYPeIHu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38" t="s">
        <v>566</v>
      </c>
      <c r="D34" s="1138"/>
      <c r="E34" s="1139"/>
      <c r="F34" s="32">
        <v>15.2</v>
      </c>
      <c r="G34" s="33">
        <v>15.41</v>
      </c>
      <c r="H34" s="33">
        <v>15.91</v>
      </c>
      <c r="I34" s="33">
        <v>15.55</v>
      </c>
      <c r="J34" s="34">
        <v>16.170000000000002</v>
      </c>
      <c r="K34" s="22"/>
      <c r="L34" s="22"/>
      <c r="M34" s="22"/>
      <c r="N34" s="22"/>
      <c r="O34" s="22"/>
      <c r="P34" s="22"/>
    </row>
    <row r="35" spans="1:16" ht="39" customHeight="1" x14ac:dyDescent="0.15">
      <c r="A35" s="22"/>
      <c r="B35" s="35"/>
      <c r="C35" s="1134" t="s">
        <v>567</v>
      </c>
      <c r="D35" s="1134"/>
      <c r="E35" s="1135"/>
      <c r="F35" s="36">
        <v>1.85</v>
      </c>
      <c r="G35" s="37">
        <v>2.0499999999999998</v>
      </c>
      <c r="H35" s="37">
        <v>2.2000000000000002</v>
      </c>
      <c r="I35" s="37">
        <v>2.2799999999999998</v>
      </c>
      <c r="J35" s="38">
        <v>2.56</v>
      </c>
      <c r="K35" s="22"/>
      <c r="L35" s="22"/>
      <c r="M35" s="22"/>
      <c r="N35" s="22"/>
      <c r="O35" s="22"/>
      <c r="P35" s="22"/>
    </row>
    <row r="36" spans="1:16" ht="39" customHeight="1" x14ac:dyDescent="0.15">
      <c r="A36" s="22"/>
      <c r="B36" s="35"/>
      <c r="C36" s="1134" t="s">
        <v>568</v>
      </c>
      <c r="D36" s="1134"/>
      <c r="E36" s="1135"/>
      <c r="F36" s="36">
        <v>1.1299999999999999</v>
      </c>
      <c r="G36" s="37">
        <v>0.71</v>
      </c>
      <c r="H36" s="37">
        <v>1.89</v>
      </c>
      <c r="I36" s="37">
        <v>1.79</v>
      </c>
      <c r="J36" s="38">
        <v>1.49</v>
      </c>
      <c r="K36" s="22"/>
      <c r="L36" s="22"/>
      <c r="M36" s="22"/>
      <c r="N36" s="22"/>
      <c r="O36" s="22"/>
      <c r="P36" s="22"/>
    </row>
    <row r="37" spans="1:16" ht="39" customHeight="1" x14ac:dyDescent="0.15">
      <c r="A37" s="22"/>
      <c r="B37" s="35"/>
      <c r="C37" s="1134" t="s">
        <v>569</v>
      </c>
      <c r="D37" s="1134"/>
      <c r="E37" s="1135"/>
      <c r="F37" s="36">
        <v>2.14</v>
      </c>
      <c r="G37" s="37">
        <v>1.33</v>
      </c>
      <c r="H37" s="37">
        <v>0.89</v>
      </c>
      <c r="I37" s="37">
        <v>1.47</v>
      </c>
      <c r="J37" s="38">
        <v>1.4</v>
      </c>
      <c r="K37" s="22"/>
      <c r="L37" s="22"/>
      <c r="M37" s="22"/>
      <c r="N37" s="22"/>
      <c r="O37" s="22"/>
      <c r="P37" s="22"/>
    </row>
    <row r="38" spans="1:16" ht="39" customHeight="1" x14ac:dyDescent="0.15">
      <c r="A38" s="22"/>
      <c r="B38" s="35"/>
      <c r="C38" s="1134" t="s">
        <v>570</v>
      </c>
      <c r="D38" s="1134"/>
      <c r="E38" s="1135"/>
      <c r="F38" s="36">
        <v>1.94</v>
      </c>
      <c r="G38" s="37">
        <v>2.5099999999999998</v>
      </c>
      <c r="H38" s="37">
        <v>1.93</v>
      </c>
      <c r="I38" s="37">
        <v>1.18</v>
      </c>
      <c r="J38" s="38">
        <v>0.93</v>
      </c>
      <c r="K38" s="22"/>
      <c r="L38" s="22"/>
      <c r="M38" s="22"/>
      <c r="N38" s="22"/>
      <c r="O38" s="22"/>
      <c r="P38" s="22"/>
    </row>
    <row r="39" spans="1:16" ht="39" customHeight="1" x14ac:dyDescent="0.15">
      <c r="A39" s="22"/>
      <c r="B39" s="35"/>
      <c r="C39" s="1134" t="s">
        <v>571</v>
      </c>
      <c r="D39" s="1134"/>
      <c r="E39" s="1135"/>
      <c r="F39" s="36">
        <v>0.03</v>
      </c>
      <c r="G39" s="37">
        <v>0.02</v>
      </c>
      <c r="H39" s="37">
        <v>0.03</v>
      </c>
      <c r="I39" s="37">
        <v>0.03</v>
      </c>
      <c r="J39" s="38">
        <v>0.03</v>
      </c>
      <c r="K39" s="22"/>
      <c r="L39" s="22"/>
      <c r="M39" s="22"/>
      <c r="N39" s="22"/>
      <c r="O39" s="22"/>
      <c r="P39" s="22"/>
    </row>
    <row r="40" spans="1:16" ht="39" customHeight="1" x14ac:dyDescent="0.15">
      <c r="A40" s="22"/>
      <c r="B40" s="35"/>
      <c r="C40" s="1134" t="s">
        <v>572</v>
      </c>
      <c r="D40" s="1134"/>
      <c r="E40" s="1135"/>
      <c r="F40" s="36">
        <v>0.02</v>
      </c>
      <c r="G40" s="37">
        <v>0.11</v>
      </c>
      <c r="H40" s="37">
        <v>0.02</v>
      </c>
      <c r="I40" s="37">
        <v>0.02</v>
      </c>
      <c r="J40" s="38">
        <v>0.02</v>
      </c>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573</v>
      </c>
      <c r="D42" s="1134"/>
      <c r="E42" s="1135"/>
      <c r="F42" s="36" t="s">
        <v>516</v>
      </c>
      <c r="G42" s="37" t="s">
        <v>516</v>
      </c>
      <c r="H42" s="37" t="s">
        <v>516</v>
      </c>
      <c r="I42" s="37" t="s">
        <v>516</v>
      </c>
      <c r="J42" s="38" t="s">
        <v>516</v>
      </c>
      <c r="K42" s="22"/>
      <c r="L42" s="22"/>
      <c r="M42" s="22"/>
      <c r="N42" s="22"/>
      <c r="O42" s="22"/>
      <c r="P42" s="22"/>
    </row>
    <row r="43" spans="1:16" ht="39" customHeight="1" thickBot="1" x14ac:dyDescent="0.2">
      <c r="A43" s="22"/>
      <c r="B43" s="40"/>
      <c r="C43" s="1136" t="s">
        <v>574</v>
      </c>
      <c r="D43" s="1136"/>
      <c r="E43" s="1137"/>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I4KO2Bx5D9OkOyvxxBHEDVG89WM6pQPIMPEeVuT9xpLHVhE24t2q7jZYYhEc2hU/GQ7m0SkLxoG+wkPMdBn+Q==" saltValue="74bN6DkxzGe8eXTW9nme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x14ac:dyDescent="0.15">
      <c r="A45" s="46"/>
      <c r="B45" s="1163" t="s">
        <v>11</v>
      </c>
      <c r="C45" s="1164"/>
      <c r="D45" s="56"/>
      <c r="E45" s="1169" t="s">
        <v>12</v>
      </c>
      <c r="F45" s="1169"/>
      <c r="G45" s="1169"/>
      <c r="H45" s="1169"/>
      <c r="I45" s="1169"/>
      <c r="J45" s="1170"/>
      <c r="K45" s="57">
        <v>648</v>
      </c>
      <c r="L45" s="58">
        <v>597</v>
      </c>
      <c r="M45" s="58">
        <v>556</v>
      </c>
      <c r="N45" s="58">
        <v>552</v>
      </c>
      <c r="O45" s="59">
        <v>542</v>
      </c>
      <c r="P45" s="46"/>
      <c r="Q45" s="46"/>
      <c r="R45" s="46"/>
      <c r="S45" s="46"/>
      <c r="T45" s="46"/>
      <c r="U45" s="46"/>
    </row>
    <row r="46" spans="1:21" ht="30.75" customHeight="1" x14ac:dyDescent="0.15">
      <c r="A46" s="46"/>
      <c r="B46" s="1165"/>
      <c r="C46" s="1166"/>
      <c r="D46" s="60"/>
      <c r="E46" s="1142" t="s">
        <v>13</v>
      </c>
      <c r="F46" s="1142"/>
      <c r="G46" s="1142"/>
      <c r="H46" s="1142"/>
      <c r="I46" s="1142"/>
      <c r="J46" s="1143"/>
      <c r="K46" s="61" t="s">
        <v>516</v>
      </c>
      <c r="L46" s="62" t="s">
        <v>516</v>
      </c>
      <c r="M46" s="62" t="s">
        <v>516</v>
      </c>
      <c r="N46" s="62" t="s">
        <v>516</v>
      </c>
      <c r="O46" s="63" t="s">
        <v>516</v>
      </c>
      <c r="P46" s="46"/>
      <c r="Q46" s="46"/>
      <c r="R46" s="46"/>
      <c r="S46" s="46"/>
      <c r="T46" s="46"/>
      <c r="U46" s="46"/>
    </row>
    <row r="47" spans="1:21" ht="30.75" customHeight="1" x14ac:dyDescent="0.15">
      <c r="A47" s="46"/>
      <c r="B47" s="1165"/>
      <c r="C47" s="1166"/>
      <c r="D47" s="60"/>
      <c r="E47" s="1142" t="s">
        <v>14</v>
      </c>
      <c r="F47" s="1142"/>
      <c r="G47" s="1142"/>
      <c r="H47" s="1142"/>
      <c r="I47" s="1142"/>
      <c r="J47" s="1143"/>
      <c r="K47" s="61" t="s">
        <v>516</v>
      </c>
      <c r="L47" s="62" t="s">
        <v>516</v>
      </c>
      <c r="M47" s="62" t="s">
        <v>516</v>
      </c>
      <c r="N47" s="62" t="s">
        <v>516</v>
      </c>
      <c r="O47" s="63" t="s">
        <v>516</v>
      </c>
      <c r="P47" s="46"/>
      <c r="Q47" s="46"/>
      <c r="R47" s="46"/>
      <c r="S47" s="46"/>
      <c r="T47" s="46"/>
      <c r="U47" s="46"/>
    </row>
    <row r="48" spans="1:21" ht="30.75" customHeight="1" x14ac:dyDescent="0.15">
      <c r="A48" s="46"/>
      <c r="B48" s="1165"/>
      <c r="C48" s="1166"/>
      <c r="D48" s="60"/>
      <c r="E48" s="1142" t="s">
        <v>15</v>
      </c>
      <c r="F48" s="1142"/>
      <c r="G48" s="1142"/>
      <c r="H48" s="1142"/>
      <c r="I48" s="1142"/>
      <c r="J48" s="1143"/>
      <c r="K48" s="61">
        <v>182</v>
      </c>
      <c r="L48" s="62">
        <v>186</v>
      </c>
      <c r="M48" s="62">
        <v>190</v>
      </c>
      <c r="N48" s="62">
        <v>191</v>
      </c>
      <c r="O48" s="63">
        <v>190</v>
      </c>
      <c r="P48" s="46"/>
      <c r="Q48" s="46"/>
      <c r="R48" s="46"/>
      <c r="S48" s="46"/>
      <c r="T48" s="46"/>
      <c r="U48" s="46"/>
    </row>
    <row r="49" spans="1:21" ht="30.75" customHeight="1" x14ac:dyDescent="0.15">
      <c r="A49" s="46"/>
      <c r="B49" s="1165"/>
      <c r="C49" s="1166"/>
      <c r="D49" s="60"/>
      <c r="E49" s="1142" t="s">
        <v>16</v>
      </c>
      <c r="F49" s="1142"/>
      <c r="G49" s="1142"/>
      <c r="H49" s="1142"/>
      <c r="I49" s="1142"/>
      <c r="J49" s="1143"/>
      <c r="K49" s="61" t="s">
        <v>516</v>
      </c>
      <c r="L49" s="62" t="s">
        <v>516</v>
      </c>
      <c r="M49" s="62" t="s">
        <v>516</v>
      </c>
      <c r="N49" s="62" t="s">
        <v>516</v>
      </c>
      <c r="O49" s="63" t="s">
        <v>516</v>
      </c>
      <c r="P49" s="46"/>
      <c r="Q49" s="46"/>
      <c r="R49" s="46"/>
      <c r="S49" s="46"/>
      <c r="T49" s="46"/>
      <c r="U49" s="46"/>
    </row>
    <row r="50" spans="1:21" ht="30.75" customHeight="1" x14ac:dyDescent="0.15">
      <c r="A50" s="46"/>
      <c r="B50" s="1165"/>
      <c r="C50" s="1166"/>
      <c r="D50" s="60"/>
      <c r="E50" s="1142" t="s">
        <v>17</v>
      </c>
      <c r="F50" s="1142"/>
      <c r="G50" s="1142"/>
      <c r="H50" s="1142"/>
      <c r="I50" s="1142"/>
      <c r="J50" s="1143"/>
      <c r="K50" s="61" t="s">
        <v>516</v>
      </c>
      <c r="L50" s="62" t="s">
        <v>516</v>
      </c>
      <c r="M50" s="62" t="s">
        <v>516</v>
      </c>
      <c r="N50" s="62" t="s">
        <v>516</v>
      </c>
      <c r="O50" s="63" t="s">
        <v>516</v>
      </c>
      <c r="P50" s="46"/>
      <c r="Q50" s="46"/>
      <c r="R50" s="46"/>
      <c r="S50" s="46"/>
      <c r="T50" s="46"/>
      <c r="U50" s="46"/>
    </row>
    <row r="51" spans="1:21" ht="30.75" customHeight="1" x14ac:dyDescent="0.15">
      <c r="A51" s="46"/>
      <c r="B51" s="1167"/>
      <c r="C51" s="1168"/>
      <c r="D51" s="64"/>
      <c r="E51" s="1142" t="s">
        <v>18</v>
      </c>
      <c r="F51" s="1142"/>
      <c r="G51" s="1142"/>
      <c r="H51" s="1142"/>
      <c r="I51" s="1142"/>
      <c r="J51" s="1143"/>
      <c r="K51" s="61" t="s">
        <v>516</v>
      </c>
      <c r="L51" s="62" t="s">
        <v>516</v>
      </c>
      <c r="M51" s="62" t="s">
        <v>516</v>
      </c>
      <c r="N51" s="62" t="s">
        <v>516</v>
      </c>
      <c r="O51" s="63" t="s">
        <v>516</v>
      </c>
      <c r="P51" s="46"/>
      <c r="Q51" s="46"/>
      <c r="R51" s="46"/>
      <c r="S51" s="46"/>
      <c r="T51" s="46"/>
      <c r="U51" s="46"/>
    </row>
    <row r="52" spans="1:21" ht="30.75" customHeight="1" x14ac:dyDescent="0.15">
      <c r="A52" s="46"/>
      <c r="B52" s="1140" t="s">
        <v>19</v>
      </c>
      <c r="C52" s="1141"/>
      <c r="D52" s="64"/>
      <c r="E52" s="1142" t="s">
        <v>20</v>
      </c>
      <c r="F52" s="1142"/>
      <c r="G52" s="1142"/>
      <c r="H52" s="1142"/>
      <c r="I52" s="1142"/>
      <c r="J52" s="1143"/>
      <c r="K52" s="61">
        <v>501</v>
      </c>
      <c r="L52" s="62">
        <v>488</v>
      </c>
      <c r="M52" s="62">
        <v>471</v>
      </c>
      <c r="N52" s="62">
        <v>468</v>
      </c>
      <c r="O52" s="63">
        <v>420</v>
      </c>
      <c r="P52" s="46"/>
      <c r="Q52" s="46"/>
      <c r="R52" s="46"/>
      <c r="S52" s="46"/>
      <c r="T52" s="46"/>
      <c r="U52" s="46"/>
    </row>
    <row r="53" spans="1:21" ht="30.75" customHeight="1" thickBot="1" x14ac:dyDescent="0.2">
      <c r="A53" s="46"/>
      <c r="B53" s="1144" t="s">
        <v>21</v>
      </c>
      <c r="C53" s="1145"/>
      <c r="D53" s="65"/>
      <c r="E53" s="1146" t="s">
        <v>22</v>
      </c>
      <c r="F53" s="1146"/>
      <c r="G53" s="1146"/>
      <c r="H53" s="1146"/>
      <c r="I53" s="1146"/>
      <c r="J53" s="1147"/>
      <c r="K53" s="66">
        <v>329</v>
      </c>
      <c r="L53" s="67">
        <v>295</v>
      </c>
      <c r="M53" s="67">
        <v>275</v>
      </c>
      <c r="N53" s="67">
        <v>275</v>
      </c>
      <c r="O53" s="68">
        <v>312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575</v>
      </c>
      <c r="P56" s="46"/>
      <c r="Q56" s="46"/>
      <c r="R56" s="46"/>
      <c r="S56" s="46"/>
      <c r="T56" s="46"/>
      <c r="U56" s="46"/>
    </row>
    <row r="57" spans="1:21" ht="31.5" customHeight="1" thickBot="1" x14ac:dyDescent="0.2">
      <c r="A57" s="46"/>
      <c r="B57" s="74"/>
      <c r="C57" s="75"/>
      <c r="D57" s="75"/>
      <c r="E57" s="76"/>
      <c r="F57" s="76"/>
      <c r="G57" s="76"/>
      <c r="H57" s="76"/>
      <c r="I57" s="76"/>
      <c r="J57" s="77" t="s">
        <v>2</v>
      </c>
      <c r="K57" s="78" t="s">
        <v>576</v>
      </c>
      <c r="L57" s="79" t="s">
        <v>577</v>
      </c>
      <c r="M57" s="79" t="s">
        <v>578</v>
      </c>
      <c r="N57" s="79" t="s">
        <v>579</v>
      </c>
      <c r="O57" s="80" t="s">
        <v>580</v>
      </c>
      <c r="P57" s="46"/>
      <c r="Q57" s="46"/>
      <c r="R57" s="46"/>
      <c r="S57" s="46"/>
      <c r="T57" s="46"/>
      <c r="U57" s="46"/>
    </row>
    <row r="58" spans="1:21" ht="31.5" customHeight="1" x14ac:dyDescent="0.15">
      <c r="B58" s="1148" t="s">
        <v>26</v>
      </c>
      <c r="C58" s="1149"/>
      <c r="D58" s="1154" t="s">
        <v>27</v>
      </c>
      <c r="E58" s="1155"/>
      <c r="F58" s="1155"/>
      <c r="G58" s="1155"/>
      <c r="H58" s="1155"/>
      <c r="I58" s="1155"/>
      <c r="J58" s="1156"/>
      <c r="K58" s="81"/>
      <c r="L58" s="82"/>
      <c r="M58" s="82"/>
      <c r="N58" s="82"/>
      <c r="O58" s="83"/>
    </row>
    <row r="59" spans="1:21" ht="31.5" customHeight="1" x14ac:dyDescent="0.15">
      <c r="B59" s="1150"/>
      <c r="C59" s="1151"/>
      <c r="D59" s="1157" t="s">
        <v>28</v>
      </c>
      <c r="E59" s="1158"/>
      <c r="F59" s="1158"/>
      <c r="G59" s="1158"/>
      <c r="H59" s="1158"/>
      <c r="I59" s="1158"/>
      <c r="J59" s="1159"/>
      <c r="K59" s="84"/>
      <c r="L59" s="85"/>
      <c r="M59" s="85"/>
      <c r="N59" s="85"/>
      <c r="O59" s="86"/>
    </row>
    <row r="60" spans="1:21" ht="31.5" customHeight="1" thickBot="1" x14ac:dyDescent="0.2">
      <c r="B60" s="1152"/>
      <c r="C60" s="1153"/>
      <c r="D60" s="1160" t="s">
        <v>29</v>
      </c>
      <c r="E60" s="1161"/>
      <c r="F60" s="1161"/>
      <c r="G60" s="1161"/>
      <c r="H60" s="1161"/>
      <c r="I60" s="1161"/>
      <c r="J60" s="1162"/>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fgoUBdtY6unfpyJV9R2v/PzUMUsTwOgw7CGlK/CUgNtOH4E/FHS2zdut8VPmDrfTYq5XR14kUqjBxWW23HhqQ==" saltValue="GhTLl0FO5mihawHqCttX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558</v>
      </c>
      <c r="J40" s="101" t="s">
        <v>559</v>
      </c>
      <c r="K40" s="101" t="s">
        <v>560</v>
      </c>
      <c r="L40" s="101" t="s">
        <v>561</v>
      </c>
      <c r="M40" s="102" t="s">
        <v>562</v>
      </c>
    </row>
    <row r="41" spans="2:13" ht="27.75" customHeight="1" x14ac:dyDescent="0.15">
      <c r="B41" s="1183" t="s">
        <v>32</v>
      </c>
      <c r="C41" s="1184"/>
      <c r="D41" s="103"/>
      <c r="E41" s="1185" t="s">
        <v>33</v>
      </c>
      <c r="F41" s="1185"/>
      <c r="G41" s="1185"/>
      <c r="H41" s="1186"/>
      <c r="I41" s="342">
        <v>5901</v>
      </c>
      <c r="J41" s="343">
        <v>5944</v>
      </c>
      <c r="K41" s="343">
        <v>6363</v>
      </c>
      <c r="L41" s="343">
        <v>6358</v>
      </c>
      <c r="M41" s="344">
        <v>6585</v>
      </c>
    </row>
    <row r="42" spans="2:13" ht="27.75" customHeight="1" x14ac:dyDescent="0.15">
      <c r="B42" s="1173"/>
      <c r="C42" s="1174"/>
      <c r="D42" s="104"/>
      <c r="E42" s="1177" t="s">
        <v>34</v>
      </c>
      <c r="F42" s="1177"/>
      <c r="G42" s="1177"/>
      <c r="H42" s="1178"/>
      <c r="I42" s="345" t="s">
        <v>516</v>
      </c>
      <c r="J42" s="346" t="s">
        <v>516</v>
      </c>
      <c r="K42" s="346" t="s">
        <v>516</v>
      </c>
      <c r="L42" s="346" t="s">
        <v>516</v>
      </c>
      <c r="M42" s="347" t="s">
        <v>516</v>
      </c>
    </row>
    <row r="43" spans="2:13" ht="27.75" customHeight="1" x14ac:dyDescent="0.15">
      <c r="B43" s="1173"/>
      <c r="C43" s="1174"/>
      <c r="D43" s="104"/>
      <c r="E43" s="1177" t="s">
        <v>35</v>
      </c>
      <c r="F43" s="1177"/>
      <c r="G43" s="1177"/>
      <c r="H43" s="1178"/>
      <c r="I43" s="345">
        <v>2644</v>
      </c>
      <c r="J43" s="346">
        <v>2634</v>
      </c>
      <c r="K43" s="346">
        <v>2534</v>
      </c>
      <c r="L43" s="346">
        <v>2415</v>
      </c>
      <c r="M43" s="347">
        <v>2290</v>
      </c>
    </row>
    <row r="44" spans="2:13" ht="27.75" customHeight="1" x14ac:dyDescent="0.15">
      <c r="B44" s="1173"/>
      <c r="C44" s="1174"/>
      <c r="D44" s="104"/>
      <c r="E44" s="1177" t="s">
        <v>36</v>
      </c>
      <c r="F44" s="1177"/>
      <c r="G44" s="1177"/>
      <c r="H44" s="1178"/>
      <c r="I44" s="345">
        <v>1710</v>
      </c>
      <c r="J44" s="346">
        <v>1678</v>
      </c>
      <c r="K44" s="346">
        <v>1641</v>
      </c>
      <c r="L44" s="346">
        <v>1496</v>
      </c>
      <c r="M44" s="347">
        <v>1375</v>
      </c>
    </row>
    <row r="45" spans="2:13" ht="27.75" customHeight="1" x14ac:dyDescent="0.15">
      <c r="B45" s="1173"/>
      <c r="C45" s="1174"/>
      <c r="D45" s="104"/>
      <c r="E45" s="1177" t="s">
        <v>37</v>
      </c>
      <c r="F45" s="1177"/>
      <c r="G45" s="1177"/>
      <c r="H45" s="1178"/>
      <c r="I45" s="345">
        <v>504</v>
      </c>
      <c r="J45" s="346">
        <v>514</v>
      </c>
      <c r="K45" s="346">
        <v>487</v>
      </c>
      <c r="L45" s="346">
        <v>431</v>
      </c>
      <c r="M45" s="347">
        <v>453</v>
      </c>
    </row>
    <row r="46" spans="2:13" ht="27.75" customHeight="1" x14ac:dyDescent="0.15">
      <c r="B46" s="1173"/>
      <c r="C46" s="1174"/>
      <c r="D46" s="105"/>
      <c r="E46" s="1177" t="s">
        <v>38</v>
      </c>
      <c r="F46" s="1177"/>
      <c r="G46" s="1177"/>
      <c r="H46" s="1178"/>
      <c r="I46" s="345">
        <v>5</v>
      </c>
      <c r="J46" s="346">
        <v>5</v>
      </c>
      <c r="K46" s="346">
        <v>5</v>
      </c>
      <c r="L46" s="346">
        <v>5</v>
      </c>
      <c r="M46" s="347">
        <v>4</v>
      </c>
    </row>
    <row r="47" spans="2:13" ht="27.75" customHeight="1" x14ac:dyDescent="0.15">
      <c r="B47" s="1173"/>
      <c r="C47" s="1174"/>
      <c r="D47" s="106"/>
      <c r="E47" s="1187" t="s">
        <v>39</v>
      </c>
      <c r="F47" s="1188"/>
      <c r="G47" s="1188"/>
      <c r="H47" s="1189"/>
      <c r="I47" s="345" t="s">
        <v>516</v>
      </c>
      <c r="J47" s="346" t="s">
        <v>516</v>
      </c>
      <c r="K47" s="346" t="s">
        <v>516</v>
      </c>
      <c r="L47" s="346" t="s">
        <v>516</v>
      </c>
      <c r="M47" s="347" t="s">
        <v>516</v>
      </c>
    </row>
    <row r="48" spans="2:13" ht="27.75" customHeight="1" x14ac:dyDescent="0.15">
      <c r="B48" s="1173"/>
      <c r="C48" s="1174"/>
      <c r="D48" s="104"/>
      <c r="E48" s="1177" t="s">
        <v>40</v>
      </c>
      <c r="F48" s="1177"/>
      <c r="G48" s="1177"/>
      <c r="H48" s="1178"/>
      <c r="I48" s="345" t="s">
        <v>516</v>
      </c>
      <c r="J48" s="346" t="s">
        <v>516</v>
      </c>
      <c r="K48" s="346" t="s">
        <v>516</v>
      </c>
      <c r="L48" s="346" t="s">
        <v>516</v>
      </c>
      <c r="M48" s="347" t="s">
        <v>516</v>
      </c>
    </row>
    <row r="49" spans="2:13" ht="27.75" customHeight="1" x14ac:dyDescent="0.15">
      <c r="B49" s="1175"/>
      <c r="C49" s="1176"/>
      <c r="D49" s="104"/>
      <c r="E49" s="1177" t="s">
        <v>41</v>
      </c>
      <c r="F49" s="1177"/>
      <c r="G49" s="1177"/>
      <c r="H49" s="1178"/>
      <c r="I49" s="345" t="s">
        <v>516</v>
      </c>
      <c r="J49" s="346" t="s">
        <v>516</v>
      </c>
      <c r="K49" s="346" t="s">
        <v>516</v>
      </c>
      <c r="L49" s="346" t="s">
        <v>516</v>
      </c>
      <c r="M49" s="347" t="s">
        <v>516</v>
      </c>
    </row>
    <row r="50" spans="2:13" ht="27.75" customHeight="1" x14ac:dyDescent="0.15">
      <c r="B50" s="1171" t="s">
        <v>42</v>
      </c>
      <c r="C50" s="1172"/>
      <c r="D50" s="107"/>
      <c r="E50" s="1177" t="s">
        <v>43</v>
      </c>
      <c r="F50" s="1177"/>
      <c r="G50" s="1177"/>
      <c r="H50" s="1178"/>
      <c r="I50" s="345">
        <v>3993</v>
      </c>
      <c r="J50" s="346">
        <v>4667</v>
      </c>
      <c r="K50" s="346">
        <v>5330</v>
      </c>
      <c r="L50" s="346">
        <v>6034</v>
      </c>
      <c r="M50" s="347">
        <v>6406</v>
      </c>
    </row>
    <row r="51" spans="2:13" ht="27.75" customHeight="1" x14ac:dyDescent="0.15">
      <c r="B51" s="1173"/>
      <c r="C51" s="1174"/>
      <c r="D51" s="104"/>
      <c r="E51" s="1177" t="s">
        <v>44</v>
      </c>
      <c r="F51" s="1177"/>
      <c r="G51" s="1177"/>
      <c r="H51" s="1178"/>
      <c r="I51" s="345">
        <v>1072</v>
      </c>
      <c r="J51" s="346">
        <v>1007</v>
      </c>
      <c r="K51" s="346">
        <v>942</v>
      </c>
      <c r="L51" s="346">
        <v>876</v>
      </c>
      <c r="M51" s="347">
        <v>750</v>
      </c>
    </row>
    <row r="52" spans="2:13" ht="27.75" customHeight="1" x14ac:dyDescent="0.15">
      <c r="B52" s="1175"/>
      <c r="C52" s="1176"/>
      <c r="D52" s="104"/>
      <c r="E52" s="1177" t="s">
        <v>45</v>
      </c>
      <c r="F52" s="1177"/>
      <c r="G52" s="1177"/>
      <c r="H52" s="1178"/>
      <c r="I52" s="345">
        <v>5384</v>
      </c>
      <c r="J52" s="346">
        <v>5221</v>
      </c>
      <c r="K52" s="346">
        <v>5323</v>
      </c>
      <c r="L52" s="346">
        <v>4869</v>
      </c>
      <c r="M52" s="347">
        <v>5107</v>
      </c>
    </row>
    <row r="53" spans="2:13" ht="27.75" customHeight="1" thickBot="1" x14ac:dyDescent="0.2">
      <c r="B53" s="1179" t="s">
        <v>46</v>
      </c>
      <c r="C53" s="1180"/>
      <c r="D53" s="108"/>
      <c r="E53" s="1181" t="s">
        <v>47</v>
      </c>
      <c r="F53" s="1181"/>
      <c r="G53" s="1181"/>
      <c r="H53" s="1182"/>
      <c r="I53" s="348">
        <v>316</v>
      </c>
      <c r="J53" s="349">
        <v>-119</v>
      </c>
      <c r="K53" s="349">
        <v>-565</v>
      </c>
      <c r="L53" s="349">
        <v>-1074</v>
      </c>
      <c r="M53" s="350">
        <v>-1556</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3isUDMezo/2HXl1ONKbicbC+yGZqKA5Q4x9LWViUs2BSjopaqAUJ6alDX/gtKDl/yZtaQgXQh586vfwLsOXsrw==" saltValue="WzDBP0ZFkb+acmrn451x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560</v>
      </c>
      <c r="G54" s="117" t="s">
        <v>561</v>
      </c>
      <c r="H54" s="118" t="s">
        <v>562</v>
      </c>
    </row>
    <row r="55" spans="2:8" ht="52.5" customHeight="1" x14ac:dyDescent="0.15">
      <c r="B55" s="119"/>
      <c r="C55" s="1198" t="s">
        <v>50</v>
      </c>
      <c r="D55" s="1198"/>
      <c r="E55" s="1199"/>
      <c r="F55" s="120">
        <v>638</v>
      </c>
      <c r="G55" s="120">
        <v>639</v>
      </c>
      <c r="H55" s="121">
        <v>844</v>
      </c>
    </row>
    <row r="56" spans="2:8" ht="52.5" customHeight="1" x14ac:dyDescent="0.15">
      <c r="B56" s="122"/>
      <c r="C56" s="1200" t="s">
        <v>51</v>
      </c>
      <c r="D56" s="1200"/>
      <c r="E56" s="1201"/>
      <c r="F56" s="123">
        <v>274</v>
      </c>
      <c r="G56" s="123">
        <v>274</v>
      </c>
      <c r="H56" s="124">
        <v>269</v>
      </c>
    </row>
    <row r="57" spans="2:8" ht="53.25" customHeight="1" x14ac:dyDescent="0.15">
      <c r="B57" s="122"/>
      <c r="C57" s="1202" t="s">
        <v>52</v>
      </c>
      <c r="D57" s="1202"/>
      <c r="E57" s="1203"/>
      <c r="F57" s="125">
        <v>3700</v>
      </c>
      <c r="G57" s="125">
        <v>4371</v>
      </c>
      <c r="H57" s="126">
        <v>4305</v>
      </c>
    </row>
    <row r="58" spans="2:8" ht="45.75" customHeight="1" x14ac:dyDescent="0.15">
      <c r="B58" s="127"/>
      <c r="C58" s="1190" t="s">
        <v>593</v>
      </c>
      <c r="D58" s="1191"/>
      <c r="E58" s="1192"/>
      <c r="F58" s="128">
        <v>1421</v>
      </c>
      <c r="G58" s="128">
        <v>1696</v>
      </c>
      <c r="H58" s="129">
        <v>1949</v>
      </c>
    </row>
    <row r="59" spans="2:8" ht="45.75" customHeight="1" x14ac:dyDescent="0.15">
      <c r="B59" s="127"/>
      <c r="C59" s="1190" t="s">
        <v>594</v>
      </c>
      <c r="D59" s="1191"/>
      <c r="E59" s="1192"/>
      <c r="F59" s="128">
        <v>1049</v>
      </c>
      <c r="G59" s="128">
        <v>1349</v>
      </c>
      <c r="H59" s="129">
        <v>1049</v>
      </c>
    </row>
    <row r="60" spans="2:8" ht="45.75" customHeight="1" x14ac:dyDescent="0.15">
      <c r="B60" s="127"/>
      <c r="C60" s="1190" t="s">
        <v>595</v>
      </c>
      <c r="D60" s="1191"/>
      <c r="E60" s="1192"/>
      <c r="F60" s="128">
        <v>766</v>
      </c>
      <c r="G60" s="128">
        <v>766</v>
      </c>
      <c r="H60" s="129">
        <v>766</v>
      </c>
    </row>
    <row r="61" spans="2:8" ht="45.75" customHeight="1" x14ac:dyDescent="0.15">
      <c r="B61" s="127"/>
      <c r="C61" s="1190" t="s">
        <v>596</v>
      </c>
      <c r="D61" s="1191"/>
      <c r="E61" s="1192"/>
      <c r="F61" s="128">
        <v>110</v>
      </c>
      <c r="G61" s="128">
        <v>215</v>
      </c>
      <c r="H61" s="129">
        <v>215</v>
      </c>
    </row>
    <row r="62" spans="2:8" ht="45.75" customHeight="1" thickBot="1" x14ac:dyDescent="0.2">
      <c r="B62" s="130"/>
      <c r="C62" s="1193" t="s">
        <v>597</v>
      </c>
      <c r="D62" s="1194"/>
      <c r="E62" s="1195"/>
      <c r="F62" s="131">
        <v>110</v>
      </c>
      <c r="G62" s="131">
        <v>110</v>
      </c>
      <c r="H62" s="132">
        <v>110</v>
      </c>
    </row>
    <row r="63" spans="2:8" ht="52.5" customHeight="1" thickBot="1" x14ac:dyDescent="0.2">
      <c r="B63" s="133"/>
      <c r="C63" s="1196" t="s">
        <v>53</v>
      </c>
      <c r="D63" s="1196"/>
      <c r="E63" s="1197"/>
      <c r="F63" s="134">
        <v>4612</v>
      </c>
      <c r="G63" s="134">
        <v>5284</v>
      </c>
      <c r="H63" s="135">
        <v>5418</v>
      </c>
    </row>
    <row r="64" spans="2:8" x14ac:dyDescent="0.15"/>
  </sheetData>
  <sheetProtection algorithmName="SHA-512" hashValue="Yps/0GfZYgrfLz7eeMkOwpc1i/hfOxX6D1t9YOdTM/Ru56TDDfNiu26D3nhEHVh5EoaR+OE/GtZqvB57vWDbMg==" saltValue="3o94P//DpXl8VrZ+bGV4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E9A4-9D4F-45F6-88DB-2A801F1B6B09}">
  <sheetPr>
    <pageSetUpPr fitToPage="1"/>
  </sheetPr>
  <dimension ref="A1:DE85"/>
  <sheetViews>
    <sheetView showGridLines="0" zoomScale="120" zoomScaleNormal="12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4"/>
      <c r="B1" s="1205"/>
      <c r="DD1" s="255"/>
      <c r="DE1" s="255"/>
    </row>
    <row r="2" spans="1:109" ht="25.5" customHeight="1" x14ac:dyDescent="0.15">
      <c r="A2" s="1206"/>
      <c r="C2" s="1206"/>
      <c r="O2" s="1206"/>
      <c r="P2" s="1206"/>
      <c r="Q2" s="1206"/>
      <c r="R2" s="1206"/>
      <c r="S2" s="1206"/>
      <c r="T2" s="1206"/>
      <c r="U2" s="1206"/>
      <c r="V2" s="1206"/>
      <c r="W2" s="1206"/>
      <c r="X2" s="1206"/>
      <c r="Y2" s="1206"/>
      <c r="Z2" s="1206"/>
      <c r="AA2" s="1206"/>
      <c r="AB2" s="1206"/>
      <c r="AC2" s="1206"/>
      <c r="AD2" s="1206"/>
      <c r="AE2" s="1206"/>
      <c r="AF2" s="1206"/>
      <c r="AG2" s="1206"/>
      <c r="AH2" s="1206"/>
      <c r="AI2" s="1206"/>
      <c r="AU2" s="1206"/>
      <c r="BG2" s="1206"/>
      <c r="BS2" s="1206"/>
      <c r="CE2" s="1206"/>
      <c r="CQ2" s="1206"/>
      <c r="DD2" s="255"/>
      <c r="DE2" s="255"/>
    </row>
    <row r="3" spans="1:109" ht="25.5" customHeight="1" x14ac:dyDescent="0.15">
      <c r="A3" s="1206"/>
      <c r="C3" s="1206"/>
      <c r="O3" s="1206"/>
      <c r="P3" s="1206"/>
      <c r="Q3" s="1206"/>
      <c r="R3" s="1206"/>
      <c r="S3" s="1206"/>
      <c r="T3" s="1206"/>
      <c r="U3" s="1206"/>
      <c r="V3" s="1206"/>
      <c r="W3" s="1206"/>
      <c r="X3" s="1206"/>
      <c r="Y3" s="1206"/>
      <c r="Z3" s="1206"/>
      <c r="AA3" s="1206"/>
      <c r="AB3" s="1206"/>
      <c r="AC3" s="1206"/>
      <c r="AD3" s="1206"/>
      <c r="AE3" s="1206"/>
      <c r="AF3" s="1206"/>
      <c r="AG3" s="1206"/>
      <c r="AH3" s="1206"/>
      <c r="AI3" s="1206"/>
      <c r="AU3" s="1206"/>
      <c r="BG3" s="1206"/>
      <c r="BS3" s="1206"/>
      <c r="CE3" s="1206"/>
      <c r="CQ3" s="1206"/>
      <c r="DD3" s="255"/>
      <c r="DE3" s="255"/>
    </row>
    <row r="4" spans="1:109" s="253" customFormat="1" x14ac:dyDescent="0.15">
      <c r="A4" s="1206"/>
      <c r="B4" s="1206"/>
      <c r="C4" s="1206"/>
      <c r="D4" s="1206"/>
      <c r="E4" s="1206"/>
      <c r="F4" s="1206"/>
      <c r="G4" s="1206"/>
      <c r="H4" s="1206"/>
      <c r="I4" s="1206"/>
      <c r="J4" s="1206"/>
      <c r="K4" s="1206"/>
      <c r="L4" s="1206"/>
      <c r="M4" s="1206"/>
      <c r="N4" s="1206"/>
      <c r="O4" s="1206"/>
      <c r="P4" s="1206"/>
      <c r="Q4" s="1206"/>
      <c r="R4" s="1206"/>
      <c r="S4" s="1206"/>
      <c r="T4" s="1206"/>
      <c r="U4" s="1206"/>
      <c r="V4" s="1206"/>
      <c r="W4" s="1206"/>
      <c r="X4" s="1206"/>
      <c r="Y4" s="1206"/>
      <c r="Z4" s="1206"/>
      <c r="AA4" s="1206"/>
      <c r="AB4" s="1206"/>
      <c r="AC4" s="1206"/>
      <c r="AD4" s="1206"/>
      <c r="AE4" s="1206"/>
      <c r="AF4" s="1206"/>
      <c r="AG4" s="1206"/>
      <c r="AH4" s="1206"/>
      <c r="AI4" s="1206"/>
      <c r="AJ4" s="1206"/>
      <c r="AK4" s="1206"/>
      <c r="AL4" s="1206"/>
      <c r="AM4" s="1206"/>
      <c r="AN4" s="1206"/>
      <c r="AO4" s="1206"/>
      <c r="AP4" s="1206"/>
      <c r="AQ4" s="1206"/>
      <c r="AR4" s="1206"/>
      <c r="AS4" s="1206"/>
      <c r="AT4" s="1206"/>
      <c r="AU4" s="1206"/>
      <c r="AV4" s="1206"/>
      <c r="AW4" s="1206"/>
      <c r="AX4" s="1206"/>
      <c r="AY4" s="1206"/>
      <c r="AZ4" s="1206"/>
      <c r="BA4" s="1206"/>
      <c r="BB4" s="1206"/>
      <c r="BC4" s="1206"/>
      <c r="BD4" s="1206"/>
      <c r="BE4" s="1206"/>
      <c r="BF4" s="1206"/>
      <c r="BG4" s="1206"/>
      <c r="BH4" s="1206"/>
      <c r="BI4" s="1206"/>
      <c r="BJ4" s="1206"/>
      <c r="BK4" s="1206"/>
      <c r="BL4" s="1206"/>
      <c r="BM4" s="1206"/>
      <c r="BN4" s="1206"/>
      <c r="BO4" s="1206"/>
      <c r="BP4" s="1206"/>
      <c r="BQ4" s="1206"/>
      <c r="BR4" s="1206"/>
      <c r="BS4" s="1206"/>
      <c r="BT4" s="1206"/>
      <c r="BU4" s="1206"/>
      <c r="BV4" s="1206"/>
      <c r="BW4" s="1206"/>
      <c r="BX4" s="1206"/>
      <c r="BY4" s="1206"/>
      <c r="BZ4" s="1206"/>
      <c r="CA4" s="1206"/>
      <c r="CB4" s="1206"/>
      <c r="CC4" s="1206"/>
      <c r="CD4" s="1206"/>
      <c r="CE4" s="1206"/>
      <c r="CF4" s="1206"/>
      <c r="CG4" s="1206"/>
      <c r="CH4" s="1206"/>
      <c r="CI4" s="1206"/>
      <c r="CJ4" s="1206"/>
      <c r="CK4" s="1206"/>
      <c r="CL4" s="1206"/>
      <c r="CM4" s="1206"/>
      <c r="CN4" s="1206"/>
      <c r="CO4" s="1206"/>
      <c r="CP4" s="1206"/>
      <c r="CQ4" s="1206"/>
      <c r="CR4" s="1206"/>
      <c r="CS4" s="1206"/>
      <c r="CT4" s="1206"/>
      <c r="CU4" s="1206"/>
      <c r="CV4" s="1206"/>
      <c r="CW4" s="1206"/>
      <c r="CX4" s="1206"/>
      <c r="CY4" s="1206"/>
      <c r="CZ4" s="1206"/>
      <c r="DA4" s="1206"/>
      <c r="DB4" s="1206"/>
      <c r="DC4" s="1206"/>
      <c r="DD4" s="1206"/>
      <c r="DE4" s="1206"/>
    </row>
    <row r="5" spans="1:109" s="253" customFormat="1" x14ac:dyDescent="0.15">
      <c r="A5" s="1206"/>
      <c r="B5" s="1206"/>
      <c r="C5" s="1206"/>
      <c r="D5" s="1206"/>
      <c r="E5" s="1206"/>
      <c r="F5" s="1206"/>
      <c r="G5" s="1206"/>
      <c r="H5" s="1206"/>
      <c r="I5" s="1206"/>
      <c r="J5" s="1206"/>
      <c r="K5" s="1206"/>
      <c r="L5" s="1206"/>
      <c r="M5" s="1206"/>
      <c r="N5" s="1206"/>
      <c r="O5" s="1206"/>
      <c r="P5" s="1206"/>
      <c r="Q5" s="1206"/>
      <c r="R5" s="1206"/>
      <c r="S5" s="1206"/>
      <c r="T5" s="1206"/>
      <c r="U5" s="1206"/>
      <c r="V5" s="1206"/>
      <c r="W5" s="1206"/>
      <c r="X5" s="1206"/>
      <c r="Y5" s="1206"/>
      <c r="Z5" s="1206"/>
      <c r="AA5" s="1206"/>
      <c r="AB5" s="1206"/>
      <c r="AC5" s="1206"/>
      <c r="AD5" s="1206"/>
      <c r="AE5" s="1206"/>
      <c r="AF5" s="1206"/>
      <c r="AG5" s="1206"/>
      <c r="AH5" s="1206"/>
      <c r="AI5" s="1206"/>
      <c r="AJ5" s="1206"/>
      <c r="AK5" s="1206"/>
      <c r="AL5" s="1206"/>
      <c r="AM5" s="1206"/>
      <c r="AN5" s="1206"/>
      <c r="AO5" s="1206"/>
      <c r="AP5" s="1206"/>
      <c r="AQ5" s="1206"/>
      <c r="AR5" s="1206"/>
      <c r="AS5" s="1206"/>
      <c r="AT5" s="1206"/>
      <c r="AU5" s="1206"/>
      <c r="AV5" s="1206"/>
      <c r="AW5" s="1206"/>
      <c r="AX5" s="1206"/>
      <c r="AY5" s="1206"/>
      <c r="AZ5" s="1206"/>
      <c r="BA5" s="1206"/>
      <c r="BB5" s="1206"/>
      <c r="BC5" s="1206"/>
      <c r="BD5" s="1206"/>
      <c r="BE5" s="1206"/>
      <c r="BF5" s="1206"/>
      <c r="BG5" s="1206"/>
      <c r="BH5" s="1206"/>
      <c r="BI5" s="1206"/>
      <c r="BJ5" s="1206"/>
      <c r="BK5" s="1206"/>
      <c r="BL5" s="1206"/>
      <c r="BM5" s="1206"/>
      <c r="BN5" s="1206"/>
      <c r="BO5" s="1206"/>
      <c r="BP5" s="1206"/>
      <c r="BQ5" s="1206"/>
      <c r="BR5" s="1206"/>
      <c r="BS5" s="1206"/>
      <c r="BT5" s="1206"/>
      <c r="BU5" s="1206"/>
      <c r="BV5" s="1206"/>
      <c r="BW5" s="1206"/>
      <c r="BX5" s="1206"/>
      <c r="BY5" s="1206"/>
      <c r="BZ5" s="1206"/>
      <c r="CA5" s="1206"/>
      <c r="CB5" s="1206"/>
      <c r="CC5" s="1206"/>
      <c r="CD5" s="1206"/>
      <c r="CE5" s="1206"/>
      <c r="CF5" s="1206"/>
      <c r="CG5" s="1206"/>
      <c r="CH5" s="1206"/>
      <c r="CI5" s="1206"/>
      <c r="CJ5" s="1206"/>
      <c r="CK5" s="1206"/>
      <c r="CL5" s="1206"/>
      <c r="CM5" s="1206"/>
      <c r="CN5" s="1206"/>
      <c r="CO5" s="1206"/>
      <c r="CP5" s="1206"/>
      <c r="CQ5" s="1206"/>
      <c r="CR5" s="1206"/>
      <c r="CS5" s="1206"/>
      <c r="CT5" s="1206"/>
      <c r="CU5" s="1206"/>
      <c r="CV5" s="1206"/>
      <c r="CW5" s="1206"/>
      <c r="CX5" s="1206"/>
      <c r="CY5" s="1206"/>
      <c r="CZ5" s="1206"/>
      <c r="DA5" s="1206"/>
      <c r="DB5" s="1206"/>
      <c r="DC5" s="1206"/>
      <c r="DD5" s="1206"/>
      <c r="DE5" s="1206"/>
    </row>
    <row r="6" spans="1:109" s="253" customFormat="1" x14ac:dyDescent="0.15">
      <c r="A6" s="1206"/>
      <c r="B6" s="1206"/>
      <c r="C6" s="1206"/>
      <c r="D6" s="1206"/>
      <c r="E6" s="1206"/>
      <c r="F6" s="1206"/>
      <c r="G6" s="1206"/>
      <c r="H6" s="1206"/>
      <c r="I6" s="1206"/>
      <c r="J6" s="1206"/>
      <c r="K6" s="1206"/>
      <c r="L6" s="1206"/>
      <c r="M6" s="1206"/>
      <c r="N6" s="1206"/>
      <c r="O6" s="1206"/>
      <c r="P6" s="1206"/>
      <c r="Q6" s="1206"/>
      <c r="R6" s="1206"/>
      <c r="S6" s="1206"/>
      <c r="T6" s="1206"/>
      <c r="U6" s="1206"/>
      <c r="V6" s="1206"/>
      <c r="W6" s="1206"/>
      <c r="X6" s="1206"/>
      <c r="Y6" s="1206"/>
      <c r="Z6" s="1206"/>
      <c r="AA6" s="1206"/>
      <c r="AB6" s="1206"/>
      <c r="AC6" s="1206"/>
      <c r="AD6" s="1206"/>
      <c r="AE6" s="1206"/>
      <c r="AF6" s="1206"/>
      <c r="AG6" s="1206"/>
      <c r="AH6" s="1206"/>
      <c r="AI6" s="1206"/>
      <c r="AJ6" s="1206"/>
      <c r="AK6" s="1206"/>
      <c r="AL6" s="1206"/>
      <c r="AM6" s="1206"/>
      <c r="AN6" s="1206"/>
      <c r="AO6" s="1206"/>
      <c r="AP6" s="1206"/>
      <c r="AQ6" s="1206"/>
      <c r="AR6" s="1206"/>
      <c r="AS6" s="1206"/>
      <c r="AT6" s="1206"/>
      <c r="AU6" s="1206"/>
      <c r="AV6" s="1206"/>
      <c r="AW6" s="1206"/>
      <c r="AX6" s="1206"/>
      <c r="AY6" s="1206"/>
      <c r="AZ6" s="1206"/>
      <c r="BA6" s="1206"/>
      <c r="BB6" s="1206"/>
      <c r="BC6" s="1206"/>
      <c r="BD6" s="1206"/>
      <c r="BE6" s="1206"/>
      <c r="BF6" s="1206"/>
      <c r="BG6" s="1206"/>
      <c r="BH6" s="1206"/>
      <c r="BI6" s="1206"/>
      <c r="BJ6" s="1206"/>
      <c r="BK6" s="1206"/>
      <c r="BL6" s="1206"/>
      <c r="BM6" s="1206"/>
      <c r="BN6" s="1206"/>
      <c r="BO6" s="1206"/>
      <c r="BP6" s="1206"/>
      <c r="BQ6" s="1206"/>
      <c r="BR6" s="1206"/>
      <c r="BS6" s="1206"/>
      <c r="BT6" s="1206"/>
      <c r="BU6" s="1206"/>
      <c r="BV6" s="1206"/>
      <c r="BW6" s="1206"/>
      <c r="BX6" s="1206"/>
      <c r="BY6" s="1206"/>
      <c r="BZ6" s="1206"/>
      <c r="CA6" s="1206"/>
      <c r="CB6" s="1206"/>
      <c r="CC6" s="1206"/>
      <c r="CD6" s="1206"/>
      <c r="CE6" s="1206"/>
      <c r="CF6" s="1206"/>
      <c r="CG6" s="1206"/>
      <c r="CH6" s="1206"/>
      <c r="CI6" s="1206"/>
      <c r="CJ6" s="1206"/>
      <c r="CK6" s="1206"/>
      <c r="CL6" s="1206"/>
      <c r="CM6" s="1206"/>
      <c r="CN6" s="1206"/>
      <c r="CO6" s="1206"/>
      <c r="CP6" s="1206"/>
      <c r="CQ6" s="1206"/>
      <c r="CR6" s="1206"/>
      <c r="CS6" s="1206"/>
      <c r="CT6" s="1206"/>
      <c r="CU6" s="1206"/>
      <c r="CV6" s="1206"/>
      <c r="CW6" s="1206"/>
      <c r="CX6" s="1206"/>
      <c r="CY6" s="1206"/>
      <c r="CZ6" s="1206"/>
      <c r="DA6" s="1206"/>
      <c r="DB6" s="1206"/>
      <c r="DC6" s="1206"/>
      <c r="DD6" s="1206"/>
      <c r="DE6" s="1206"/>
    </row>
    <row r="7" spans="1:109" s="253" customFormat="1" x14ac:dyDescent="0.15">
      <c r="A7" s="1206"/>
      <c r="B7" s="1206"/>
      <c r="C7" s="1206"/>
      <c r="D7" s="1206"/>
      <c r="E7" s="1206"/>
      <c r="F7" s="1206"/>
      <c r="G7" s="1206"/>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1206"/>
      <c r="AK7" s="1206"/>
      <c r="AL7" s="1206"/>
      <c r="AM7" s="1206"/>
      <c r="AN7" s="1206"/>
      <c r="AO7" s="1206"/>
      <c r="AP7" s="1206"/>
      <c r="AQ7" s="1206"/>
      <c r="AR7" s="1206"/>
      <c r="AS7" s="1206"/>
      <c r="AT7" s="1206"/>
      <c r="AU7" s="1206"/>
      <c r="AV7" s="1206"/>
      <c r="AW7" s="1206"/>
      <c r="AX7" s="1206"/>
      <c r="AY7" s="1206"/>
      <c r="AZ7" s="1206"/>
      <c r="BA7" s="1206"/>
      <c r="BB7" s="1206"/>
      <c r="BC7" s="1206"/>
      <c r="BD7" s="1206"/>
      <c r="BE7" s="1206"/>
      <c r="BF7" s="1206"/>
      <c r="BG7" s="1206"/>
      <c r="BH7" s="1206"/>
      <c r="BI7" s="1206"/>
      <c r="BJ7" s="1206"/>
      <c r="BK7" s="1206"/>
      <c r="BL7" s="1206"/>
      <c r="BM7" s="1206"/>
      <c r="BN7" s="1206"/>
      <c r="BO7" s="1206"/>
      <c r="BP7" s="1206"/>
      <c r="BQ7" s="1206"/>
      <c r="BR7" s="1206"/>
      <c r="BS7" s="1206"/>
      <c r="BT7" s="1206"/>
      <c r="BU7" s="1206"/>
      <c r="BV7" s="1206"/>
      <c r="BW7" s="1206"/>
      <c r="BX7" s="1206"/>
      <c r="BY7" s="1206"/>
      <c r="BZ7" s="1206"/>
      <c r="CA7" s="1206"/>
      <c r="CB7" s="1206"/>
      <c r="CC7" s="1206"/>
      <c r="CD7" s="1206"/>
      <c r="CE7" s="1206"/>
      <c r="CF7" s="1206"/>
      <c r="CG7" s="1206"/>
      <c r="CH7" s="1206"/>
      <c r="CI7" s="1206"/>
      <c r="CJ7" s="1206"/>
      <c r="CK7" s="1206"/>
      <c r="CL7" s="1206"/>
      <c r="CM7" s="1206"/>
      <c r="CN7" s="1206"/>
      <c r="CO7" s="1206"/>
      <c r="CP7" s="1206"/>
      <c r="CQ7" s="1206"/>
      <c r="CR7" s="1206"/>
      <c r="CS7" s="1206"/>
      <c r="CT7" s="1206"/>
      <c r="CU7" s="1206"/>
      <c r="CV7" s="1206"/>
      <c r="CW7" s="1206"/>
      <c r="CX7" s="1206"/>
      <c r="CY7" s="1206"/>
      <c r="CZ7" s="1206"/>
      <c r="DA7" s="1206"/>
      <c r="DB7" s="1206"/>
      <c r="DC7" s="1206"/>
      <c r="DD7" s="1206"/>
      <c r="DE7" s="1206"/>
    </row>
    <row r="8" spans="1:109" s="253" customFormat="1" x14ac:dyDescent="0.15">
      <c r="A8" s="1206"/>
      <c r="B8" s="1206"/>
      <c r="C8" s="1206"/>
      <c r="D8" s="1206"/>
      <c r="E8" s="1206"/>
      <c r="F8" s="1206"/>
      <c r="G8" s="1206"/>
      <c r="H8" s="1206"/>
      <c r="I8" s="1206"/>
      <c r="J8" s="1206"/>
      <c r="K8" s="1206"/>
      <c r="L8" s="1206"/>
      <c r="M8" s="1206"/>
      <c r="N8" s="1206"/>
      <c r="O8" s="1206"/>
      <c r="P8" s="1206"/>
      <c r="Q8" s="1206"/>
      <c r="R8" s="1206"/>
      <c r="S8" s="1206"/>
      <c r="T8" s="1206"/>
      <c r="U8" s="1206"/>
      <c r="V8" s="1206"/>
      <c r="W8" s="1206"/>
      <c r="X8" s="1206"/>
      <c r="Y8" s="1206"/>
      <c r="Z8" s="1206"/>
      <c r="AA8" s="1206"/>
      <c r="AB8" s="1206"/>
      <c r="AC8" s="1206"/>
      <c r="AD8" s="1206"/>
      <c r="AE8" s="1206"/>
      <c r="AF8" s="1206"/>
      <c r="AG8" s="1206"/>
      <c r="AH8" s="1206"/>
      <c r="AI8" s="1206"/>
      <c r="AJ8" s="1206"/>
      <c r="AK8" s="1206"/>
      <c r="AL8" s="1206"/>
      <c r="AM8" s="1206"/>
      <c r="AN8" s="1206"/>
      <c r="AO8" s="1206"/>
      <c r="AP8" s="1206"/>
      <c r="AQ8" s="1206"/>
      <c r="AR8" s="1206"/>
      <c r="AS8" s="1206"/>
      <c r="AT8" s="1206"/>
      <c r="AU8" s="1206"/>
      <c r="AV8" s="1206"/>
      <c r="AW8" s="1206"/>
      <c r="AX8" s="1206"/>
      <c r="AY8" s="1206"/>
      <c r="AZ8" s="1206"/>
      <c r="BA8" s="1206"/>
      <c r="BB8" s="1206"/>
      <c r="BC8" s="1206"/>
      <c r="BD8" s="1206"/>
      <c r="BE8" s="1206"/>
      <c r="BF8" s="1206"/>
      <c r="BG8" s="1206"/>
      <c r="BH8" s="1206"/>
      <c r="BI8" s="1206"/>
      <c r="BJ8" s="1206"/>
      <c r="BK8" s="1206"/>
      <c r="BL8" s="1206"/>
      <c r="BM8" s="1206"/>
      <c r="BN8" s="1206"/>
      <c r="BO8" s="1206"/>
      <c r="BP8" s="1206"/>
      <c r="BQ8" s="1206"/>
      <c r="BR8" s="1206"/>
      <c r="BS8" s="1206"/>
      <c r="BT8" s="1206"/>
      <c r="BU8" s="1206"/>
      <c r="BV8" s="1206"/>
      <c r="BW8" s="1206"/>
      <c r="BX8" s="1206"/>
      <c r="BY8" s="1206"/>
      <c r="BZ8" s="1206"/>
      <c r="CA8" s="1206"/>
      <c r="CB8" s="1206"/>
      <c r="CC8" s="1206"/>
      <c r="CD8" s="1206"/>
      <c r="CE8" s="1206"/>
      <c r="CF8" s="1206"/>
      <c r="CG8" s="1206"/>
      <c r="CH8" s="1206"/>
      <c r="CI8" s="1206"/>
      <c r="CJ8" s="1206"/>
      <c r="CK8" s="1206"/>
      <c r="CL8" s="1206"/>
      <c r="CM8" s="1206"/>
      <c r="CN8" s="1206"/>
      <c r="CO8" s="1206"/>
      <c r="CP8" s="1206"/>
      <c r="CQ8" s="1206"/>
      <c r="CR8" s="1206"/>
      <c r="CS8" s="1206"/>
      <c r="CT8" s="1206"/>
      <c r="CU8" s="1206"/>
      <c r="CV8" s="1206"/>
      <c r="CW8" s="1206"/>
      <c r="CX8" s="1206"/>
      <c r="CY8" s="1206"/>
      <c r="CZ8" s="1206"/>
      <c r="DA8" s="1206"/>
      <c r="DB8" s="1206"/>
      <c r="DC8" s="1206"/>
      <c r="DD8" s="1206"/>
      <c r="DE8" s="1206"/>
    </row>
    <row r="9" spans="1:109" s="253" customFormat="1" x14ac:dyDescent="0.15">
      <c r="A9" s="1206"/>
      <c r="B9" s="1206"/>
      <c r="C9" s="1206"/>
      <c r="D9" s="1206"/>
      <c r="E9" s="1206"/>
      <c r="F9" s="1206"/>
      <c r="G9" s="1206"/>
      <c r="H9" s="1206"/>
      <c r="I9" s="1206"/>
      <c r="J9" s="1206"/>
      <c r="K9" s="1206"/>
      <c r="L9" s="1206"/>
      <c r="M9" s="1206"/>
      <c r="N9" s="1206"/>
      <c r="O9" s="1206"/>
      <c r="P9" s="1206"/>
      <c r="Q9" s="1206"/>
      <c r="R9" s="1206"/>
      <c r="S9" s="1206"/>
      <c r="T9" s="1206"/>
      <c r="U9" s="1206"/>
      <c r="V9" s="1206"/>
      <c r="W9" s="1206"/>
      <c r="X9" s="1206"/>
      <c r="Y9" s="1206"/>
      <c r="Z9" s="1206"/>
      <c r="AA9" s="1206"/>
      <c r="AB9" s="1206"/>
      <c r="AC9" s="1206"/>
      <c r="AD9" s="1206"/>
      <c r="AE9" s="1206"/>
      <c r="AF9" s="1206"/>
      <c r="AG9" s="1206"/>
      <c r="AH9" s="1206"/>
      <c r="AI9" s="1206"/>
      <c r="AJ9" s="1206"/>
      <c r="AK9" s="1206"/>
      <c r="AL9" s="1206"/>
      <c r="AM9" s="1206"/>
      <c r="AN9" s="1206"/>
      <c r="AO9" s="1206"/>
      <c r="AP9" s="1206"/>
      <c r="AQ9" s="1206"/>
      <c r="AR9" s="1206"/>
      <c r="AS9" s="1206"/>
      <c r="AT9" s="1206"/>
      <c r="AU9" s="1206"/>
      <c r="AV9" s="1206"/>
      <c r="AW9" s="1206"/>
      <c r="AX9" s="1206"/>
      <c r="AY9" s="1206"/>
      <c r="AZ9" s="1206"/>
      <c r="BA9" s="1206"/>
      <c r="BB9" s="1206"/>
      <c r="BC9" s="1206"/>
      <c r="BD9" s="1206"/>
      <c r="BE9" s="1206"/>
      <c r="BF9" s="1206"/>
      <c r="BG9" s="1206"/>
      <c r="BH9" s="1206"/>
      <c r="BI9" s="1206"/>
      <c r="BJ9" s="1206"/>
      <c r="BK9" s="1206"/>
      <c r="BL9" s="1206"/>
      <c r="BM9" s="1206"/>
      <c r="BN9" s="1206"/>
      <c r="BO9" s="1206"/>
      <c r="BP9" s="1206"/>
      <c r="BQ9" s="1206"/>
      <c r="BR9" s="1206"/>
      <c r="BS9" s="1206"/>
      <c r="BT9" s="1206"/>
      <c r="BU9" s="1206"/>
      <c r="BV9" s="1206"/>
      <c r="BW9" s="1206"/>
      <c r="BX9" s="1206"/>
      <c r="BY9" s="1206"/>
      <c r="BZ9" s="1206"/>
      <c r="CA9" s="1206"/>
      <c r="CB9" s="1206"/>
      <c r="CC9" s="1206"/>
      <c r="CD9" s="1206"/>
      <c r="CE9" s="1206"/>
      <c r="CF9" s="1206"/>
      <c r="CG9" s="1206"/>
      <c r="CH9" s="1206"/>
      <c r="CI9" s="1206"/>
      <c r="CJ9" s="1206"/>
      <c r="CK9" s="1206"/>
      <c r="CL9" s="1206"/>
      <c r="CM9" s="1206"/>
      <c r="CN9" s="1206"/>
      <c r="CO9" s="1206"/>
      <c r="CP9" s="1206"/>
      <c r="CQ9" s="1206"/>
      <c r="CR9" s="1206"/>
      <c r="CS9" s="1206"/>
      <c r="CT9" s="1206"/>
      <c r="CU9" s="1206"/>
      <c r="CV9" s="1206"/>
      <c r="CW9" s="1206"/>
      <c r="CX9" s="1206"/>
      <c r="CY9" s="1206"/>
      <c r="CZ9" s="1206"/>
      <c r="DA9" s="1206"/>
      <c r="DB9" s="1206"/>
      <c r="DC9" s="1206"/>
      <c r="DD9" s="1206"/>
      <c r="DE9" s="1206"/>
    </row>
    <row r="10" spans="1:109" s="253" customFormat="1" x14ac:dyDescent="0.15">
      <c r="A10" s="1206"/>
      <c r="B10" s="1206"/>
      <c r="C10" s="1206"/>
      <c r="D10" s="1206"/>
      <c r="E10" s="1206"/>
      <c r="F10" s="1206"/>
      <c r="G10" s="1206"/>
      <c r="H10" s="1206"/>
      <c r="I10" s="1206"/>
      <c r="J10" s="1206"/>
      <c r="K10" s="1206"/>
      <c r="L10" s="1206"/>
      <c r="M10" s="1206"/>
      <c r="N10" s="1206"/>
      <c r="O10" s="1206"/>
      <c r="P10" s="1206"/>
      <c r="Q10" s="1206"/>
      <c r="R10" s="1206"/>
      <c r="S10" s="1206"/>
      <c r="T10" s="1206"/>
      <c r="U10" s="1206"/>
      <c r="V10" s="1206"/>
      <c r="W10" s="1206"/>
      <c r="X10" s="1206"/>
      <c r="Y10" s="1206"/>
      <c r="Z10" s="1206"/>
      <c r="AA10" s="1206"/>
      <c r="AB10" s="1206"/>
      <c r="AC10" s="1206"/>
      <c r="AD10" s="1206"/>
      <c r="AE10" s="1206"/>
      <c r="AF10" s="1206"/>
      <c r="AG10" s="1206"/>
      <c r="AH10" s="1206"/>
      <c r="AI10" s="1206"/>
      <c r="AJ10" s="1206"/>
      <c r="AK10" s="1206"/>
      <c r="AL10" s="1206"/>
      <c r="AM10" s="1206"/>
      <c r="AN10" s="1206"/>
      <c r="AO10" s="1206"/>
      <c r="AP10" s="1206"/>
      <c r="AQ10" s="1206"/>
      <c r="AR10" s="1206"/>
      <c r="AS10" s="1206"/>
      <c r="AT10" s="1206"/>
      <c r="AU10" s="1206"/>
      <c r="AV10" s="1206"/>
      <c r="AW10" s="1206"/>
      <c r="AX10" s="1206"/>
      <c r="AY10" s="1206"/>
      <c r="AZ10" s="1206"/>
      <c r="BA10" s="1206"/>
      <c r="BB10" s="1206"/>
      <c r="BC10" s="1206"/>
      <c r="BD10" s="1206"/>
      <c r="BE10" s="1206"/>
      <c r="BF10" s="1206"/>
      <c r="BG10" s="1206"/>
      <c r="BH10" s="1206"/>
      <c r="BI10" s="1206"/>
      <c r="BJ10" s="1206"/>
      <c r="BK10" s="1206"/>
      <c r="BL10" s="1206"/>
      <c r="BM10" s="1206"/>
      <c r="BN10" s="1206"/>
      <c r="BO10" s="1206"/>
      <c r="BP10" s="1206"/>
      <c r="BQ10" s="1206"/>
      <c r="BR10" s="1206"/>
      <c r="BS10" s="1206"/>
      <c r="BT10" s="1206"/>
      <c r="BU10" s="1206"/>
      <c r="BV10" s="1206"/>
      <c r="BW10" s="1206"/>
      <c r="BX10" s="1206"/>
      <c r="BY10" s="1206"/>
      <c r="BZ10" s="1206"/>
      <c r="CA10" s="1206"/>
      <c r="CB10" s="1206"/>
      <c r="CC10" s="1206"/>
      <c r="CD10" s="1206"/>
      <c r="CE10" s="1206"/>
      <c r="CF10" s="1206"/>
      <c r="CG10" s="1206"/>
      <c r="CH10" s="1206"/>
      <c r="CI10" s="1206"/>
      <c r="CJ10" s="1206"/>
      <c r="CK10" s="1206"/>
      <c r="CL10" s="1206"/>
      <c r="CM10" s="1206"/>
      <c r="CN10" s="1206"/>
      <c r="CO10" s="1206"/>
      <c r="CP10" s="1206"/>
      <c r="CQ10" s="1206"/>
      <c r="CR10" s="1206"/>
      <c r="CS10" s="1206"/>
      <c r="CT10" s="1206"/>
      <c r="CU10" s="1206"/>
      <c r="CV10" s="1206"/>
      <c r="CW10" s="1206"/>
      <c r="CX10" s="1206"/>
      <c r="CY10" s="1206"/>
      <c r="CZ10" s="1206"/>
      <c r="DA10" s="1206"/>
      <c r="DB10" s="1206"/>
      <c r="DC10" s="1206"/>
      <c r="DD10" s="1206"/>
      <c r="DE10" s="1206"/>
    </row>
    <row r="11" spans="1:109" s="253" customFormat="1" x14ac:dyDescent="0.15">
      <c r="A11" s="1206"/>
      <c r="B11" s="1206"/>
      <c r="C11" s="1206"/>
      <c r="D11" s="1206"/>
      <c r="E11" s="1206"/>
      <c r="F11" s="1206"/>
      <c r="G11" s="1206"/>
      <c r="H11" s="1206"/>
      <c r="I11" s="1206"/>
      <c r="J11" s="1206"/>
      <c r="K11" s="1206"/>
      <c r="L11" s="1206"/>
      <c r="M11" s="1206"/>
      <c r="N11" s="1206"/>
      <c r="O11" s="1206"/>
      <c r="P11" s="1206"/>
      <c r="Q11" s="1206"/>
      <c r="R11" s="1206"/>
      <c r="S11" s="1206"/>
      <c r="T11" s="1206"/>
      <c r="U11" s="1206"/>
      <c r="V11" s="1206"/>
      <c r="W11" s="1206"/>
      <c r="X11" s="1206"/>
      <c r="Y11" s="1206"/>
      <c r="Z11" s="1206"/>
      <c r="AA11" s="1206"/>
      <c r="AB11" s="1206"/>
      <c r="AC11" s="1206"/>
      <c r="AD11" s="1206"/>
      <c r="AE11" s="1206"/>
      <c r="AF11" s="1206"/>
      <c r="AG11" s="1206"/>
      <c r="AH11" s="1206"/>
      <c r="AI11" s="1206"/>
      <c r="AJ11" s="1206"/>
      <c r="AK11" s="1206"/>
      <c r="AL11" s="1206"/>
      <c r="AM11" s="1206"/>
      <c r="AN11" s="1206"/>
      <c r="AO11" s="1206"/>
      <c r="AP11" s="1206"/>
      <c r="AQ11" s="1206"/>
      <c r="AR11" s="1206"/>
      <c r="AS11" s="1206"/>
      <c r="AT11" s="1206"/>
      <c r="AU11" s="1206"/>
      <c r="AV11" s="1206"/>
      <c r="AW11" s="1206"/>
      <c r="AX11" s="1206"/>
      <c r="AY11" s="1206"/>
      <c r="AZ11" s="1206"/>
      <c r="BA11" s="1206"/>
      <c r="BB11" s="1206"/>
      <c r="BC11" s="1206"/>
      <c r="BD11" s="1206"/>
      <c r="BE11" s="1206"/>
      <c r="BF11" s="1206"/>
      <c r="BG11" s="1206"/>
      <c r="BH11" s="1206"/>
      <c r="BI11" s="1206"/>
      <c r="BJ11" s="1206"/>
      <c r="BK11" s="1206"/>
      <c r="BL11" s="1206"/>
      <c r="BM11" s="1206"/>
      <c r="BN11" s="1206"/>
      <c r="BO11" s="1206"/>
      <c r="BP11" s="1206"/>
      <c r="BQ11" s="1206"/>
      <c r="BR11" s="1206"/>
      <c r="BS11" s="1206"/>
      <c r="BT11" s="1206"/>
      <c r="BU11" s="1206"/>
      <c r="BV11" s="1206"/>
      <c r="BW11" s="1206"/>
      <c r="BX11" s="1206"/>
      <c r="BY11" s="1206"/>
      <c r="BZ11" s="1206"/>
      <c r="CA11" s="1206"/>
      <c r="CB11" s="1206"/>
      <c r="CC11" s="1206"/>
      <c r="CD11" s="1206"/>
      <c r="CE11" s="1206"/>
      <c r="CF11" s="1206"/>
      <c r="CG11" s="1206"/>
      <c r="CH11" s="1206"/>
      <c r="CI11" s="1206"/>
      <c r="CJ11" s="1206"/>
      <c r="CK11" s="1206"/>
      <c r="CL11" s="1206"/>
      <c r="CM11" s="1206"/>
      <c r="CN11" s="1206"/>
      <c r="CO11" s="1206"/>
      <c r="CP11" s="1206"/>
      <c r="CQ11" s="1206"/>
      <c r="CR11" s="1206"/>
      <c r="CS11" s="1206"/>
      <c r="CT11" s="1206"/>
      <c r="CU11" s="1206"/>
      <c r="CV11" s="1206"/>
      <c r="CW11" s="1206"/>
      <c r="CX11" s="1206"/>
      <c r="CY11" s="1206"/>
      <c r="CZ11" s="1206"/>
      <c r="DA11" s="1206"/>
      <c r="DB11" s="1206"/>
      <c r="DC11" s="1206"/>
      <c r="DD11" s="1206"/>
      <c r="DE11" s="1206"/>
    </row>
    <row r="12" spans="1:109" s="253" customFormat="1" x14ac:dyDescent="0.15">
      <c r="A12" s="1206"/>
      <c r="B12" s="1206"/>
      <c r="C12" s="1206"/>
      <c r="D12" s="1206"/>
      <c r="E12" s="1206"/>
      <c r="F12" s="1206"/>
      <c r="G12" s="1206"/>
      <c r="H12" s="1206"/>
      <c r="I12" s="1206"/>
      <c r="J12" s="1206"/>
      <c r="K12" s="1206"/>
      <c r="L12" s="1206"/>
      <c r="M12" s="1206"/>
      <c r="N12" s="1206"/>
      <c r="O12" s="1206"/>
      <c r="P12" s="1206"/>
      <c r="Q12" s="1206"/>
      <c r="R12" s="1206"/>
      <c r="S12" s="1206"/>
      <c r="T12" s="1206"/>
      <c r="U12" s="1206"/>
      <c r="V12" s="1206"/>
      <c r="W12" s="1206"/>
      <c r="X12" s="1206"/>
      <c r="Y12" s="1206"/>
      <c r="Z12" s="1206"/>
      <c r="AA12" s="1206"/>
      <c r="AB12" s="1206"/>
      <c r="AC12" s="1206"/>
      <c r="AD12" s="1206"/>
      <c r="AE12" s="1206"/>
      <c r="AF12" s="1206"/>
      <c r="AG12" s="1206"/>
      <c r="AH12" s="1206"/>
      <c r="AI12" s="1206"/>
      <c r="AJ12" s="1206"/>
      <c r="AK12" s="1206"/>
      <c r="AL12" s="1206"/>
      <c r="AM12" s="1206"/>
      <c r="AN12" s="1206"/>
      <c r="AO12" s="1206"/>
      <c r="AP12" s="1206"/>
      <c r="AQ12" s="1206"/>
      <c r="AR12" s="1206"/>
      <c r="AS12" s="1206"/>
      <c r="AT12" s="1206"/>
      <c r="AU12" s="1206"/>
      <c r="AV12" s="1206"/>
      <c r="AW12" s="1206"/>
      <c r="AX12" s="1206"/>
      <c r="AY12" s="1206"/>
      <c r="AZ12" s="1206"/>
      <c r="BA12" s="1206"/>
      <c r="BB12" s="1206"/>
      <c r="BC12" s="1206"/>
      <c r="BD12" s="1206"/>
      <c r="BE12" s="1206"/>
      <c r="BF12" s="1206"/>
      <c r="BG12" s="1206"/>
      <c r="BH12" s="1206"/>
      <c r="BI12" s="1206"/>
      <c r="BJ12" s="1206"/>
      <c r="BK12" s="1206"/>
      <c r="BL12" s="1206"/>
      <c r="BM12" s="1206"/>
      <c r="BN12" s="1206"/>
      <c r="BO12" s="1206"/>
      <c r="BP12" s="1206"/>
      <c r="BQ12" s="1206"/>
      <c r="BR12" s="1206"/>
      <c r="BS12" s="1206"/>
      <c r="BT12" s="1206"/>
      <c r="BU12" s="1206"/>
      <c r="BV12" s="1206"/>
      <c r="BW12" s="1206"/>
      <c r="BX12" s="1206"/>
      <c r="BY12" s="1206"/>
      <c r="BZ12" s="1206"/>
      <c r="CA12" s="1206"/>
      <c r="CB12" s="1206"/>
      <c r="CC12" s="1206"/>
      <c r="CD12" s="1206"/>
      <c r="CE12" s="1206"/>
      <c r="CF12" s="1206"/>
      <c r="CG12" s="1206"/>
      <c r="CH12" s="1206"/>
      <c r="CI12" s="1206"/>
      <c r="CJ12" s="1206"/>
      <c r="CK12" s="1206"/>
      <c r="CL12" s="1206"/>
      <c r="CM12" s="1206"/>
      <c r="CN12" s="1206"/>
      <c r="CO12" s="1206"/>
      <c r="CP12" s="1206"/>
      <c r="CQ12" s="1206"/>
      <c r="CR12" s="1206"/>
      <c r="CS12" s="1206"/>
      <c r="CT12" s="1206"/>
      <c r="CU12" s="1206"/>
      <c r="CV12" s="1206"/>
      <c r="CW12" s="1206"/>
      <c r="CX12" s="1206"/>
      <c r="CY12" s="1206"/>
      <c r="CZ12" s="1206"/>
      <c r="DA12" s="1206"/>
      <c r="DB12" s="1206"/>
      <c r="DC12" s="1206"/>
      <c r="DD12" s="1206"/>
      <c r="DE12" s="1206"/>
    </row>
    <row r="13" spans="1:109" s="253" customFormat="1" x14ac:dyDescent="0.15">
      <c r="A13" s="1206"/>
      <c r="B13" s="1206"/>
      <c r="C13" s="1206"/>
      <c r="D13" s="1206"/>
      <c r="E13" s="1206"/>
      <c r="F13" s="1206"/>
      <c r="G13" s="1206"/>
      <c r="H13" s="1206"/>
      <c r="I13" s="1206"/>
      <c r="J13" s="1206"/>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06"/>
      <c r="AI13" s="1206"/>
      <c r="AJ13" s="1206"/>
      <c r="AK13" s="1206"/>
      <c r="AL13" s="1206"/>
      <c r="AM13" s="1206"/>
      <c r="AN13" s="1206"/>
      <c r="AO13" s="1206"/>
      <c r="AP13" s="1206"/>
      <c r="AQ13" s="1206"/>
      <c r="AR13" s="1206"/>
      <c r="AS13" s="1206"/>
      <c r="AT13" s="1206"/>
      <c r="AU13" s="1206"/>
      <c r="AV13" s="1206"/>
      <c r="AW13" s="1206"/>
      <c r="AX13" s="1206"/>
      <c r="AY13" s="1206"/>
      <c r="AZ13" s="1206"/>
      <c r="BA13" s="1206"/>
      <c r="BB13" s="1206"/>
      <c r="BC13" s="1206"/>
      <c r="BD13" s="1206"/>
      <c r="BE13" s="1206"/>
      <c r="BF13" s="1206"/>
      <c r="BG13" s="1206"/>
      <c r="BH13" s="1206"/>
      <c r="BI13" s="1206"/>
      <c r="BJ13" s="1206"/>
      <c r="BK13" s="1206"/>
      <c r="BL13" s="1206"/>
      <c r="BM13" s="1206"/>
      <c r="BN13" s="1206"/>
      <c r="BO13" s="1206"/>
      <c r="BP13" s="1206"/>
      <c r="BQ13" s="1206"/>
      <c r="BR13" s="1206"/>
      <c r="BS13" s="1206"/>
      <c r="BT13" s="1206"/>
      <c r="BU13" s="1206"/>
      <c r="BV13" s="1206"/>
      <c r="BW13" s="1206"/>
      <c r="BX13" s="1206"/>
      <c r="BY13" s="1206"/>
      <c r="BZ13" s="1206"/>
      <c r="CA13" s="1206"/>
      <c r="CB13" s="1206"/>
      <c r="CC13" s="1206"/>
      <c r="CD13" s="1206"/>
      <c r="CE13" s="1206"/>
      <c r="CF13" s="1206"/>
      <c r="CG13" s="1206"/>
      <c r="CH13" s="1206"/>
      <c r="CI13" s="1206"/>
      <c r="CJ13" s="1206"/>
      <c r="CK13" s="1206"/>
      <c r="CL13" s="1206"/>
      <c r="CM13" s="1206"/>
      <c r="CN13" s="1206"/>
      <c r="CO13" s="1206"/>
      <c r="CP13" s="1206"/>
      <c r="CQ13" s="1206"/>
      <c r="CR13" s="1206"/>
      <c r="CS13" s="1206"/>
      <c r="CT13" s="1206"/>
      <c r="CU13" s="1206"/>
      <c r="CV13" s="1206"/>
      <c r="CW13" s="1206"/>
      <c r="CX13" s="1206"/>
      <c r="CY13" s="1206"/>
      <c r="CZ13" s="1206"/>
      <c r="DA13" s="1206"/>
      <c r="DB13" s="1206"/>
      <c r="DC13" s="1206"/>
      <c r="DD13" s="1206"/>
      <c r="DE13" s="1206"/>
    </row>
    <row r="14" spans="1:109" s="253" customFormat="1" x14ac:dyDescent="0.15">
      <c r="A14" s="1206"/>
      <c r="B14" s="1206"/>
      <c r="C14" s="1206"/>
      <c r="D14" s="1206"/>
      <c r="E14" s="1206"/>
      <c r="F14" s="1206"/>
      <c r="G14" s="1206"/>
      <c r="H14" s="1206"/>
      <c r="I14" s="1206"/>
      <c r="J14" s="1206"/>
      <c r="K14" s="1206"/>
      <c r="L14" s="1206"/>
      <c r="M14" s="1206"/>
      <c r="N14" s="1206"/>
      <c r="O14" s="1206"/>
      <c r="P14" s="1206"/>
      <c r="Q14" s="1206"/>
      <c r="R14" s="1206"/>
      <c r="S14" s="1206"/>
      <c r="T14" s="1206"/>
      <c r="U14" s="1206"/>
      <c r="V14" s="1206"/>
      <c r="W14" s="1206"/>
      <c r="X14" s="1206"/>
      <c r="Y14" s="1206"/>
      <c r="Z14" s="1206"/>
      <c r="AA14" s="1206"/>
      <c r="AB14" s="1206"/>
      <c r="AC14" s="1206"/>
      <c r="AD14" s="1206"/>
      <c r="AE14" s="1206"/>
      <c r="AF14" s="1206"/>
      <c r="AG14" s="1206"/>
      <c r="AH14" s="1206"/>
      <c r="AI14" s="1206"/>
      <c r="AJ14" s="1206"/>
      <c r="AK14" s="1206"/>
      <c r="AL14" s="1206"/>
      <c r="AM14" s="1206"/>
      <c r="AN14" s="1206"/>
      <c r="AO14" s="1206"/>
      <c r="AP14" s="1206"/>
      <c r="AQ14" s="1206"/>
      <c r="AR14" s="1206"/>
      <c r="AS14" s="1206"/>
      <c r="AT14" s="1206"/>
      <c r="AU14" s="1206"/>
      <c r="AV14" s="1206"/>
      <c r="AW14" s="1206"/>
      <c r="AX14" s="1206"/>
      <c r="AY14" s="1206"/>
      <c r="AZ14" s="1206"/>
      <c r="BA14" s="1206"/>
      <c r="BB14" s="1206"/>
      <c r="BC14" s="1206"/>
      <c r="BD14" s="1206"/>
      <c r="BE14" s="1206"/>
      <c r="BF14" s="1206"/>
      <c r="BG14" s="1206"/>
      <c r="BH14" s="1206"/>
      <c r="BI14" s="1206"/>
      <c r="BJ14" s="1206"/>
      <c r="BK14" s="1206"/>
      <c r="BL14" s="1206"/>
      <c r="BM14" s="1206"/>
      <c r="BN14" s="1206"/>
      <c r="BO14" s="1206"/>
      <c r="BP14" s="1206"/>
      <c r="BQ14" s="1206"/>
      <c r="BR14" s="1206"/>
      <c r="BS14" s="1206"/>
      <c r="BT14" s="1206"/>
      <c r="BU14" s="1206"/>
      <c r="BV14" s="1206"/>
      <c r="BW14" s="1206"/>
      <c r="BX14" s="1206"/>
      <c r="BY14" s="1206"/>
      <c r="BZ14" s="1206"/>
      <c r="CA14" s="1206"/>
      <c r="CB14" s="1206"/>
      <c r="CC14" s="1206"/>
      <c r="CD14" s="1206"/>
      <c r="CE14" s="1206"/>
      <c r="CF14" s="1206"/>
      <c r="CG14" s="1206"/>
      <c r="CH14" s="1206"/>
      <c r="CI14" s="1206"/>
      <c r="CJ14" s="1206"/>
      <c r="CK14" s="1206"/>
      <c r="CL14" s="1206"/>
      <c r="CM14" s="1206"/>
      <c r="CN14" s="1206"/>
      <c r="CO14" s="1206"/>
      <c r="CP14" s="1206"/>
      <c r="CQ14" s="1206"/>
      <c r="CR14" s="1206"/>
      <c r="CS14" s="1206"/>
      <c r="CT14" s="1206"/>
      <c r="CU14" s="1206"/>
      <c r="CV14" s="1206"/>
      <c r="CW14" s="1206"/>
      <c r="CX14" s="1206"/>
      <c r="CY14" s="1206"/>
      <c r="CZ14" s="1206"/>
      <c r="DA14" s="1206"/>
      <c r="DB14" s="1206"/>
      <c r="DC14" s="1206"/>
      <c r="DD14" s="1206"/>
      <c r="DE14" s="1206"/>
    </row>
    <row r="15" spans="1:109" s="253" customFormat="1" x14ac:dyDescent="0.15">
      <c r="A15" s="255"/>
      <c r="B15" s="1206"/>
      <c r="C15" s="1206"/>
      <c r="D15" s="1206"/>
      <c r="E15" s="1206"/>
      <c r="F15" s="1206"/>
      <c r="G15" s="1206"/>
      <c r="H15" s="1206"/>
      <c r="I15" s="1206"/>
      <c r="J15" s="1206"/>
      <c r="K15" s="1206"/>
      <c r="L15" s="1206"/>
      <c r="M15" s="1206"/>
      <c r="N15" s="1206"/>
      <c r="O15" s="1206"/>
      <c r="P15" s="1206"/>
      <c r="Q15" s="1206"/>
      <c r="R15" s="1206"/>
      <c r="S15" s="1206"/>
      <c r="T15" s="1206"/>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R15" s="1206"/>
      <c r="AS15" s="1206"/>
      <c r="AT15" s="1206"/>
      <c r="AU15" s="1206"/>
      <c r="AV15" s="1206"/>
      <c r="AW15" s="1206"/>
      <c r="AX15" s="1206"/>
      <c r="AY15" s="1206"/>
      <c r="AZ15" s="1206"/>
      <c r="BA15" s="1206"/>
      <c r="BB15" s="1206"/>
      <c r="BC15" s="1206"/>
      <c r="BD15" s="1206"/>
      <c r="BE15" s="1206"/>
      <c r="BF15" s="1206"/>
      <c r="BG15" s="1206"/>
      <c r="BH15" s="1206"/>
      <c r="BI15" s="1206"/>
      <c r="BJ15" s="1206"/>
      <c r="BK15" s="1206"/>
      <c r="BL15" s="1206"/>
      <c r="BM15" s="1206"/>
      <c r="BN15" s="1206"/>
      <c r="BO15" s="1206"/>
      <c r="BP15" s="1206"/>
      <c r="BQ15" s="1206"/>
      <c r="BR15" s="1206"/>
      <c r="BS15" s="1206"/>
      <c r="BT15" s="1206"/>
      <c r="BU15" s="1206"/>
      <c r="BV15" s="1206"/>
      <c r="BW15" s="1206"/>
      <c r="BX15" s="1206"/>
      <c r="BY15" s="1206"/>
      <c r="BZ15" s="1206"/>
      <c r="CA15" s="1206"/>
      <c r="CB15" s="1206"/>
      <c r="CC15" s="1206"/>
      <c r="CD15" s="1206"/>
      <c r="CE15" s="1206"/>
      <c r="CF15" s="1206"/>
      <c r="CG15" s="1206"/>
      <c r="CH15" s="1206"/>
      <c r="CI15" s="1206"/>
      <c r="CJ15" s="1206"/>
      <c r="CK15" s="1206"/>
      <c r="CL15" s="1206"/>
      <c r="CM15" s="1206"/>
      <c r="CN15" s="1206"/>
      <c r="CO15" s="1206"/>
      <c r="CP15" s="1206"/>
      <c r="CQ15" s="1206"/>
      <c r="CR15" s="1206"/>
      <c r="CS15" s="1206"/>
      <c r="CT15" s="1206"/>
      <c r="CU15" s="1206"/>
      <c r="CV15" s="1206"/>
      <c r="CW15" s="1206"/>
      <c r="CX15" s="1206"/>
      <c r="CY15" s="1206"/>
      <c r="CZ15" s="1206"/>
      <c r="DA15" s="1206"/>
      <c r="DB15" s="1206"/>
      <c r="DC15" s="1206"/>
      <c r="DD15" s="1206"/>
      <c r="DE15" s="1206"/>
    </row>
    <row r="16" spans="1:109" s="253" customFormat="1" x14ac:dyDescent="0.15">
      <c r="A16" s="255"/>
      <c r="B16" s="1206"/>
      <c r="C16" s="1206"/>
      <c r="D16" s="1206"/>
      <c r="E16" s="1206"/>
      <c r="F16" s="1206"/>
      <c r="G16" s="1206"/>
      <c r="H16" s="1206"/>
      <c r="I16" s="1206"/>
      <c r="J16" s="1206"/>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D16" s="1206"/>
      <c r="BE16" s="1206"/>
      <c r="BF16" s="1206"/>
      <c r="BG16" s="1206"/>
      <c r="BH16" s="1206"/>
      <c r="BI16" s="1206"/>
      <c r="BJ16" s="1206"/>
      <c r="BK16" s="1206"/>
      <c r="BL16" s="1206"/>
      <c r="BM16" s="1206"/>
      <c r="BN16" s="1206"/>
      <c r="BO16" s="1206"/>
      <c r="BP16" s="1206"/>
      <c r="BQ16" s="1206"/>
      <c r="BR16" s="1206"/>
      <c r="BS16" s="1206"/>
      <c r="BT16" s="1206"/>
      <c r="BU16" s="1206"/>
      <c r="BV16" s="1206"/>
      <c r="BW16" s="1206"/>
      <c r="BX16" s="1206"/>
      <c r="BY16" s="1206"/>
      <c r="BZ16" s="1206"/>
      <c r="CA16" s="1206"/>
      <c r="CB16" s="1206"/>
      <c r="CC16" s="1206"/>
      <c r="CD16" s="1206"/>
      <c r="CE16" s="1206"/>
      <c r="CF16" s="1206"/>
      <c r="CG16" s="1206"/>
      <c r="CH16" s="1206"/>
      <c r="CI16" s="1206"/>
      <c r="CJ16" s="1206"/>
      <c r="CK16" s="1206"/>
      <c r="CL16" s="1206"/>
      <c r="CM16" s="1206"/>
      <c r="CN16" s="1206"/>
      <c r="CO16" s="1206"/>
      <c r="CP16" s="1206"/>
      <c r="CQ16" s="1206"/>
      <c r="CR16" s="1206"/>
      <c r="CS16" s="1206"/>
      <c r="CT16" s="1206"/>
      <c r="CU16" s="1206"/>
      <c r="CV16" s="1206"/>
      <c r="CW16" s="1206"/>
      <c r="CX16" s="1206"/>
      <c r="CY16" s="1206"/>
      <c r="CZ16" s="1206"/>
      <c r="DA16" s="1206"/>
      <c r="DB16" s="1206"/>
      <c r="DC16" s="1206"/>
      <c r="DD16" s="1206"/>
      <c r="DE16" s="1206"/>
    </row>
    <row r="17" spans="1:109" s="253" customFormat="1" x14ac:dyDescent="0.15">
      <c r="A17" s="255"/>
      <c r="B17" s="1206"/>
      <c r="C17" s="1206"/>
      <c r="D17" s="1206"/>
      <c r="E17" s="1206"/>
      <c r="F17" s="1206"/>
      <c r="G17" s="1206"/>
      <c r="H17" s="120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D17" s="1206"/>
      <c r="BE17" s="1206"/>
      <c r="BF17" s="1206"/>
      <c r="BG17" s="1206"/>
      <c r="BH17" s="1206"/>
      <c r="BI17" s="1206"/>
      <c r="BJ17" s="1206"/>
      <c r="BK17" s="1206"/>
      <c r="BL17" s="1206"/>
      <c r="BM17" s="1206"/>
      <c r="BN17" s="1206"/>
      <c r="BO17" s="1206"/>
      <c r="BP17" s="1206"/>
      <c r="BQ17" s="1206"/>
      <c r="BR17" s="1206"/>
      <c r="BS17" s="1206"/>
      <c r="BT17" s="1206"/>
      <c r="BU17" s="1206"/>
      <c r="BV17" s="1206"/>
      <c r="BW17" s="1206"/>
      <c r="BX17" s="1206"/>
      <c r="BY17" s="1206"/>
      <c r="BZ17" s="1206"/>
      <c r="CA17" s="1206"/>
      <c r="CB17" s="1206"/>
      <c r="CC17" s="1206"/>
      <c r="CD17" s="1206"/>
      <c r="CE17" s="1206"/>
      <c r="CF17" s="1206"/>
      <c r="CG17" s="1206"/>
      <c r="CH17" s="1206"/>
      <c r="CI17" s="1206"/>
      <c r="CJ17" s="1206"/>
      <c r="CK17" s="1206"/>
      <c r="CL17" s="1206"/>
      <c r="CM17" s="1206"/>
      <c r="CN17" s="1206"/>
      <c r="CO17" s="1206"/>
      <c r="CP17" s="1206"/>
      <c r="CQ17" s="1206"/>
      <c r="CR17" s="1206"/>
      <c r="CS17" s="1206"/>
      <c r="CT17" s="1206"/>
      <c r="CU17" s="1206"/>
      <c r="CV17" s="1206"/>
      <c r="CW17" s="1206"/>
      <c r="CX17" s="1206"/>
      <c r="CY17" s="1206"/>
      <c r="CZ17" s="1206"/>
      <c r="DA17" s="1206"/>
      <c r="DB17" s="1206"/>
      <c r="DC17" s="1206"/>
      <c r="DD17" s="1206"/>
      <c r="DE17" s="1206"/>
    </row>
    <row r="18" spans="1:109" s="253" customFormat="1" x14ac:dyDescent="0.15">
      <c r="A18" s="255"/>
      <c r="B18" s="1206"/>
      <c r="C18" s="1206"/>
      <c r="D18" s="1206"/>
      <c r="E18" s="1206"/>
      <c r="F18" s="1206"/>
      <c r="G18" s="1206"/>
      <c r="H18" s="1206"/>
      <c r="I18" s="1206"/>
      <c r="J18" s="1206"/>
      <c r="K18" s="1206"/>
      <c r="L18" s="1206"/>
      <c r="M18" s="1206"/>
      <c r="N18" s="1206"/>
      <c r="O18" s="1206"/>
      <c r="P18" s="1206"/>
      <c r="Q18" s="1206"/>
      <c r="R18" s="1206"/>
      <c r="S18" s="1206"/>
      <c r="T18" s="1206"/>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D18" s="1206"/>
      <c r="BE18" s="1206"/>
      <c r="BF18" s="1206"/>
      <c r="BG18" s="1206"/>
      <c r="BH18" s="1206"/>
      <c r="BI18" s="1206"/>
      <c r="BJ18" s="1206"/>
      <c r="BK18" s="1206"/>
      <c r="BL18" s="1206"/>
      <c r="BM18" s="1206"/>
      <c r="BN18" s="1206"/>
      <c r="BO18" s="1206"/>
      <c r="BP18" s="1206"/>
      <c r="BQ18" s="1206"/>
      <c r="BR18" s="1206"/>
      <c r="BS18" s="1206"/>
      <c r="BT18" s="1206"/>
      <c r="BU18" s="1206"/>
      <c r="BV18" s="1206"/>
      <c r="BW18" s="1206"/>
      <c r="BX18" s="1206"/>
      <c r="BY18" s="1206"/>
      <c r="BZ18" s="1206"/>
      <c r="CA18" s="1206"/>
      <c r="CB18" s="1206"/>
      <c r="CC18" s="1206"/>
      <c r="CD18" s="1206"/>
      <c r="CE18" s="1206"/>
      <c r="CF18" s="1206"/>
      <c r="CG18" s="1206"/>
      <c r="CH18" s="1206"/>
      <c r="CI18" s="1206"/>
      <c r="CJ18" s="1206"/>
      <c r="CK18" s="1206"/>
      <c r="CL18" s="1206"/>
      <c r="CM18" s="1206"/>
      <c r="CN18" s="1206"/>
      <c r="CO18" s="1206"/>
      <c r="CP18" s="1206"/>
      <c r="CQ18" s="1206"/>
      <c r="CR18" s="1206"/>
      <c r="CS18" s="1206"/>
      <c r="CT18" s="1206"/>
      <c r="CU18" s="1206"/>
      <c r="CV18" s="1206"/>
      <c r="CW18" s="1206"/>
      <c r="CX18" s="1206"/>
      <c r="CY18" s="1206"/>
      <c r="CZ18" s="1206"/>
      <c r="DA18" s="1206"/>
      <c r="DB18" s="1206"/>
      <c r="DC18" s="1206"/>
      <c r="DD18" s="1206"/>
      <c r="DE18" s="1206"/>
    </row>
    <row r="19" spans="1:109" x14ac:dyDescent="0.15">
      <c r="DD19" s="255"/>
      <c r="DE19" s="255"/>
    </row>
    <row r="20" spans="1:109" x14ac:dyDescent="0.15">
      <c r="DD20" s="255"/>
      <c r="DE20" s="255"/>
    </row>
    <row r="21" spans="1:109" ht="17.25" customHeight="1" x14ac:dyDescent="0.15">
      <c r="B21" s="1207"/>
      <c r="C21" s="257"/>
      <c r="D21" s="257"/>
      <c r="E21" s="257"/>
      <c r="F21" s="257"/>
      <c r="G21" s="257"/>
      <c r="H21" s="257"/>
      <c r="I21" s="257"/>
      <c r="J21" s="257"/>
      <c r="K21" s="257"/>
      <c r="L21" s="257"/>
      <c r="M21" s="257"/>
      <c r="N21" s="1208"/>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8"/>
      <c r="AU21" s="257"/>
      <c r="AV21" s="257"/>
      <c r="AW21" s="257"/>
      <c r="AX21" s="257"/>
      <c r="AY21" s="257"/>
      <c r="AZ21" s="257"/>
      <c r="BA21" s="257"/>
      <c r="BB21" s="257"/>
      <c r="BC21" s="257"/>
      <c r="BD21" s="257"/>
      <c r="BE21" s="257"/>
      <c r="BF21" s="1208"/>
      <c r="BG21" s="257"/>
      <c r="BH21" s="257"/>
      <c r="BI21" s="257"/>
      <c r="BJ21" s="257"/>
      <c r="BK21" s="257"/>
      <c r="BL21" s="257"/>
      <c r="BM21" s="257"/>
      <c r="BN21" s="257"/>
      <c r="BO21" s="257"/>
      <c r="BP21" s="257"/>
      <c r="BQ21" s="257"/>
      <c r="BR21" s="1208"/>
      <c r="BS21" s="257"/>
      <c r="BT21" s="257"/>
      <c r="BU21" s="257"/>
      <c r="BV21" s="257"/>
      <c r="BW21" s="257"/>
      <c r="BX21" s="257"/>
      <c r="BY21" s="257"/>
      <c r="BZ21" s="257"/>
      <c r="CA21" s="257"/>
      <c r="CB21" s="257"/>
      <c r="CC21" s="257"/>
      <c r="CD21" s="1208"/>
      <c r="CE21" s="257"/>
      <c r="CF21" s="257"/>
      <c r="CG21" s="257"/>
      <c r="CH21" s="257"/>
      <c r="CI21" s="257"/>
      <c r="CJ21" s="257"/>
      <c r="CK21" s="257"/>
      <c r="CL21" s="257"/>
      <c r="CM21" s="257"/>
      <c r="CN21" s="257"/>
      <c r="CO21" s="257"/>
      <c r="CP21" s="1208"/>
      <c r="CQ21" s="257"/>
      <c r="CR21" s="257"/>
      <c r="CS21" s="257"/>
      <c r="CT21" s="257"/>
      <c r="CU21" s="257"/>
      <c r="CV21" s="257"/>
      <c r="CW21" s="257"/>
      <c r="CX21" s="257"/>
      <c r="CY21" s="257"/>
      <c r="CZ21" s="257"/>
      <c r="DA21" s="257"/>
      <c r="DB21" s="1208"/>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9"/>
      <c r="DD40" s="1209"/>
      <c r="DE40" s="255"/>
    </row>
    <row r="41" spans="2:109" ht="17.25" x14ac:dyDescent="0.15">
      <c r="B41" s="256" t="s">
        <v>599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10"/>
      <c r="I42" s="1211"/>
      <c r="J42" s="1211"/>
      <c r="K42" s="1211"/>
      <c r="AM42" s="1210"/>
      <c r="AN42" s="1210" t="s">
        <v>600</v>
      </c>
      <c r="AP42" s="1211"/>
      <c r="AQ42" s="1211"/>
      <c r="AR42" s="1211"/>
      <c r="AY42" s="1210"/>
      <c r="BA42" s="1211"/>
      <c r="BB42" s="1211"/>
      <c r="BC42" s="1211"/>
      <c r="BK42" s="1210"/>
      <c r="BM42" s="1211"/>
      <c r="BN42" s="1211"/>
      <c r="BO42" s="1211"/>
      <c r="BW42" s="1210"/>
      <c r="BY42" s="1211"/>
      <c r="BZ42" s="1211"/>
      <c r="CA42" s="1211"/>
      <c r="CI42" s="1210"/>
      <c r="CK42" s="1211"/>
      <c r="CL42" s="1211"/>
      <c r="CM42" s="1211"/>
      <c r="CU42" s="1210"/>
      <c r="CW42" s="1211"/>
      <c r="CX42" s="1211"/>
      <c r="CY42" s="1211"/>
    </row>
    <row r="43" spans="2:109" ht="13.5" customHeight="1" x14ac:dyDescent="0.15">
      <c r="B43" s="259"/>
      <c r="AN43" s="1212" t="s">
        <v>601</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259"/>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259"/>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259"/>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259"/>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259"/>
      <c r="H48" s="1221"/>
      <c r="I48" s="1221"/>
      <c r="J48" s="1221"/>
      <c r="AN48" s="1221"/>
      <c r="AO48" s="1221"/>
      <c r="AP48" s="1221"/>
      <c r="AZ48" s="1221"/>
      <c r="BA48" s="1221"/>
      <c r="BB48" s="1221"/>
      <c r="BL48" s="1221"/>
      <c r="BM48" s="1221"/>
      <c r="BN48" s="1221"/>
      <c r="BX48" s="1221"/>
      <c r="BY48" s="1221"/>
      <c r="BZ48" s="1221"/>
      <c r="CJ48" s="1221"/>
      <c r="CK48" s="1221"/>
      <c r="CL48" s="1221"/>
      <c r="CV48" s="1221"/>
      <c r="CW48" s="1221"/>
      <c r="CX48" s="1221"/>
    </row>
    <row r="49" spans="1:109" x14ac:dyDescent="0.15">
      <c r="B49" s="259"/>
      <c r="AN49" s="255" t="s">
        <v>602</v>
      </c>
    </row>
    <row r="50" spans="1:109" x14ac:dyDescent="0.15">
      <c r="B50" s="259"/>
      <c r="G50" s="1222"/>
      <c r="H50" s="1222"/>
      <c r="I50" s="1222"/>
      <c r="J50" s="1222"/>
      <c r="K50" s="1223"/>
      <c r="L50" s="1223"/>
      <c r="M50" s="1224"/>
      <c r="N50" s="1224"/>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8" t="s">
        <v>558</v>
      </c>
      <c r="BQ50" s="1228"/>
      <c r="BR50" s="1228"/>
      <c r="BS50" s="1228"/>
      <c r="BT50" s="1228"/>
      <c r="BU50" s="1228"/>
      <c r="BV50" s="1228"/>
      <c r="BW50" s="1228"/>
      <c r="BX50" s="1228" t="s">
        <v>559</v>
      </c>
      <c r="BY50" s="1228"/>
      <c r="BZ50" s="1228"/>
      <c r="CA50" s="1228"/>
      <c r="CB50" s="1228"/>
      <c r="CC50" s="1228"/>
      <c r="CD50" s="1228"/>
      <c r="CE50" s="1228"/>
      <c r="CF50" s="1228" t="s">
        <v>560</v>
      </c>
      <c r="CG50" s="1228"/>
      <c r="CH50" s="1228"/>
      <c r="CI50" s="1228"/>
      <c r="CJ50" s="1228"/>
      <c r="CK50" s="1228"/>
      <c r="CL50" s="1228"/>
      <c r="CM50" s="1228"/>
      <c r="CN50" s="1228" t="s">
        <v>561</v>
      </c>
      <c r="CO50" s="1228"/>
      <c r="CP50" s="1228"/>
      <c r="CQ50" s="1228"/>
      <c r="CR50" s="1228"/>
      <c r="CS50" s="1228"/>
      <c r="CT50" s="1228"/>
      <c r="CU50" s="1228"/>
      <c r="CV50" s="1228" t="s">
        <v>562</v>
      </c>
      <c r="CW50" s="1228"/>
      <c r="CX50" s="1228"/>
      <c r="CY50" s="1228"/>
      <c r="CZ50" s="1228"/>
      <c r="DA50" s="1228"/>
      <c r="DB50" s="1228"/>
      <c r="DC50" s="1228"/>
    </row>
    <row r="51" spans="1:109" ht="13.5" customHeight="1" x14ac:dyDescent="0.15">
      <c r="B51" s="259"/>
      <c r="G51" s="1229"/>
      <c r="H51" s="1229"/>
      <c r="I51" s="1230"/>
      <c r="J51" s="1230"/>
      <c r="K51" s="1231"/>
      <c r="L51" s="1231"/>
      <c r="M51" s="1231"/>
      <c r="N51" s="1231"/>
      <c r="AM51" s="1221"/>
      <c r="AN51" s="1232" t="s">
        <v>603</v>
      </c>
      <c r="AO51" s="1232"/>
      <c r="AP51" s="1232"/>
      <c r="AQ51" s="1232"/>
      <c r="AR51" s="1232"/>
      <c r="AS51" s="1232"/>
      <c r="AT51" s="1232"/>
      <c r="AU51" s="1232"/>
      <c r="AV51" s="1232"/>
      <c r="AW51" s="1232"/>
      <c r="AX51" s="1232"/>
      <c r="AY51" s="1232"/>
      <c r="AZ51" s="1232"/>
      <c r="BA51" s="1232"/>
      <c r="BB51" s="1232" t="s">
        <v>604</v>
      </c>
      <c r="BC51" s="1232"/>
      <c r="BD51" s="1232"/>
      <c r="BE51" s="1232"/>
      <c r="BF51" s="1232"/>
      <c r="BG51" s="1232"/>
      <c r="BH51" s="1232"/>
      <c r="BI51" s="1232"/>
      <c r="BJ51" s="1232"/>
      <c r="BK51" s="1232"/>
      <c r="BL51" s="1232"/>
      <c r="BM51" s="1232"/>
      <c r="BN51" s="1232"/>
      <c r="BO51" s="1232"/>
      <c r="BP51" s="1233">
        <v>9.9</v>
      </c>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x14ac:dyDescent="0.15">
      <c r="B52" s="259"/>
      <c r="G52" s="1229"/>
      <c r="H52" s="1229"/>
      <c r="I52" s="1230"/>
      <c r="J52" s="1230"/>
      <c r="K52" s="1231"/>
      <c r="L52" s="1231"/>
      <c r="M52" s="1231"/>
      <c r="N52" s="1231"/>
      <c r="AM52" s="1221"/>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1211"/>
      <c r="B53" s="259"/>
      <c r="G53" s="1229"/>
      <c r="H53" s="1229"/>
      <c r="I53" s="1222"/>
      <c r="J53" s="1222"/>
      <c r="K53" s="1231"/>
      <c r="L53" s="1231"/>
      <c r="M53" s="1231"/>
      <c r="N53" s="1231"/>
      <c r="AM53" s="1221"/>
      <c r="AN53" s="1232"/>
      <c r="AO53" s="1232"/>
      <c r="AP53" s="1232"/>
      <c r="AQ53" s="1232"/>
      <c r="AR53" s="1232"/>
      <c r="AS53" s="1232"/>
      <c r="AT53" s="1232"/>
      <c r="AU53" s="1232"/>
      <c r="AV53" s="1232"/>
      <c r="AW53" s="1232"/>
      <c r="AX53" s="1232"/>
      <c r="AY53" s="1232"/>
      <c r="AZ53" s="1232"/>
      <c r="BA53" s="1232"/>
      <c r="BB53" s="1232" t="s">
        <v>605</v>
      </c>
      <c r="BC53" s="1232"/>
      <c r="BD53" s="1232"/>
      <c r="BE53" s="1232"/>
      <c r="BF53" s="1232"/>
      <c r="BG53" s="1232"/>
      <c r="BH53" s="1232"/>
      <c r="BI53" s="1232"/>
      <c r="BJ53" s="1232"/>
      <c r="BK53" s="1232"/>
      <c r="BL53" s="1232"/>
      <c r="BM53" s="1232"/>
      <c r="BN53" s="1232"/>
      <c r="BO53" s="1232"/>
      <c r="BP53" s="1233">
        <v>63.7</v>
      </c>
      <c r="BQ53" s="1233"/>
      <c r="BR53" s="1233"/>
      <c r="BS53" s="1233"/>
      <c r="BT53" s="1233"/>
      <c r="BU53" s="1233"/>
      <c r="BV53" s="1233"/>
      <c r="BW53" s="1233"/>
      <c r="BX53" s="1233">
        <v>64.5</v>
      </c>
      <c r="BY53" s="1233"/>
      <c r="BZ53" s="1233"/>
      <c r="CA53" s="1233"/>
      <c r="CB53" s="1233"/>
      <c r="CC53" s="1233"/>
      <c r="CD53" s="1233"/>
      <c r="CE53" s="1233"/>
      <c r="CF53" s="1233">
        <v>65.7</v>
      </c>
      <c r="CG53" s="1233"/>
      <c r="CH53" s="1233"/>
      <c r="CI53" s="1233"/>
      <c r="CJ53" s="1233"/>
      <c r="CK53" s="1233"/>
      <c r="CL53" s="1233"/>
      <c r="CM53" s="1233"/>
      <c r="CN53" s="1233">
        <v>65.7</v>
      </c>
      <c r="CO53" s="1233"/>
      <c r="CP53" s="1233"/>
      <c r="CQ53" s="1233"/>
      <c r="CR53" s="1233"/>
      <c r="CS53" s="1233"/>
      <c r="CT53" s="1233"/>
      <c r="CU53" s="1233"/>
      <c r="CV53" s="1233">
        <v>67.099999999999994</v>
      </c>
      <c r="CW53" s="1233"/>
      <c r="CX53" s="1233"/>
      <c r="CY53" s="1233"/>
      <c r="CZ53" s="1233"/>
      <c r="DA53" s="1233"/>
      <c r="DB53" s="1233"/>
      <c r="DC53" s="1233"/>
    </row>
    <row r="54" spans="1:109" x14ac:dyDescent="0.15">
      <c r="A54" s="1211"/>
      <c r="B54" s="259"/>
      <c r="G54" s="1229"/>
      <c r="H54" s="1229"/>
      <c r="I54" s="1222"/>
      <c r="J54" s="1222"/>
      <c r="K54" s="1231"/>
      <c r="L54" s="1231"/>
      <c r="M54" s="1231"/>
      <c r="N54" s="1231"/>
      <c r="AM54" s="1221"/>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1211"/>
      <c r="B55" s="259"/>
      <c r="G55" s="1222"/>
      <c r="H55" s="1222"/>
      <c r="I55" s="1222"/>
      <c r="J55" s="1222"/>
      <c r="K55" s="1231"/>
      <c r="L55" s="1231"/>
      <c r="M55" s="1231"/>
      <c r="N55" s="1231"/>
      <c r="AN55" s="1228" t="s">
        <v>606</v>
      </c>
      <c r="AO55" s="1228"/>
      <c r="AP55" s="1228"/>
      <c r="AQ55" s="1228"/>
      <c r="AR55" s="1228"/>
      <c r="AS55" s="1228"/>
      <c r="AT55" s="1228"/>
      <c r="AU55" s="1228"/>
      <c r="AV55" s="1228"/>
      <c r="AW55" s="1228"/>
      <c r="AX55" s="1228"/>
      <c r="AY55" s="1228"/>
      <c r="AZ55" s="1228"/>
      <c r="BA55" s="1228"/>
      <c r="BB55" s="1232" t="s">
        <v>604</v>
      </c>
      <c r="BC55" s="1232"/>
      <c r="BD55" s="1232"/>
      <c r="BE55" s="1232"/>
      <c r="BF55" s="1232"/>
      <c r="BG55" s="1232"/>
      <c r="BH55" s="1232"/>
      <c r="BI55" s="1232"/>
      <c r="BJ55" s="1232"/>
      <c r="BK55" s="1232"/>
      <c r="BL55" s="1232"/>
      <c r="BM55" s="1232"/>
      <c r="BN55" s="1232"/>
      <c r="BO55" s="1232"/>
      <c r="BP55" s="1233">
        <v>20.9</v>
      </c>
      <c r="BQ55" s="1233"/>
      <c r="BR55" s="1233"/>
      <c r="BS55" s="1233"/>
      <c r="BT55" s="1233"/>
      <c r="BU55" s="1233"/>
      <c r="BV55" s="1233"/>
      <c r="BW55" s="1233"/>
      <c r="BX55" s="1233">
        <v>21</v>
      </c>
      <c r="BY55" s="1233"/>
      <c r="BZ55" s="1233"/>
      <c r="CA55" s="1233"/>
      <c r="CB55" s="1233"/>
      <c r="CC55" s="1233"/>
      <c r="CD55" s="1233"/>
      <c r="CE55" s="1233"/>
      <c r="CF55" s="1233">
        <v>23.5</v>
      </c>
      <c r="CG55" s="1233"/>
      <c r="CH55" s="1233"/>
      <c r="CI55" s="1233"/>
      <c r="CJ55" s="1233"/>
      <c r="CK55" s="1233"/>
      <c r="CL55" s="1233"/>
      <c r="CM55" s="1233"/>
      <c r="CN55" s="1233">
        <v>6.9</v>
      </c>
      <c r="CO55" s="1233"/>
      <c r="CP55" s="1233"/>
      <c r="CQ55" s="1233"/>
      <c r="CR55" s="1233"/>
      <c r="CS55" s="1233"/>
      <c r="CT55" s="1233"/>
      <c r="CU55" s="1233"/>
      <c r="CV55" s="1233">
        <v>0</v>
      </c>
      <c r="CW55" s="1233"/>
      <c r="CX55" s="1233"/>
      <c r="CY55" s="1233"/>
      <c r="CZ55" s="1233"/>
      <c r="DA55" s="1233"/>
      <c r="DB55" s="1233"/>
      <c r="DC55" s="1233"/>
    </row>
    <row r="56" spans="1:109" x14ac:dyDescent="0.15">
      <c r="A56" s="1211"/>
      <c r="B56" s="259"/>
      <c r="G56" s="1222"/>
      <c r="H56" s="1222"/>
      <c r="I56" s="1222"/>
      <c r="J56" s="1222"/>
      <c r="K56" s="1231"/>
      <c r="L56" s="1231"/>
      <c r="M56" s="1231"/>
      <c r="N56" s="1231"/>
      <c r="AN56" s="1228"/>
      <c r="AO56" s="1228"/>
      <c r="AP56" s="1228"/>
      <c r="AQ56" s="1228"/>
      <c r="AR56" s="1228"/>
      <c r="AS56" s="1228"/>
      <c r="AT56" s="1228"/>
      <c r="AU56" s="1228"/>
      <c r="AV56" s="1228"/>
      <c r="AW56" s="1228"/>
      <c r="AX56" s="1228"/>
      <c r="AY56" s="1228"/>
      <c r="AZ56" s="1228"/>
      <c r="BA56" s="1228"/>
      <c r="BB56" s="1232"/>
      <c r="BC56" s="1232"/>
      <c r="BD56" s="1232"/>
      <c r="BE56" s="1232"/>
      <c r="BF56" s="1232"/>
      <c r="BG56" s="1232"/>
      <c r="BH56" s="1232"/>
      <c r="BI56" s="1232"/>
      <c r="BJ56" s="1232"/>
      <c r="BK56" s="1232"/>
      <c r="BL56" s="1232"/>
      <c r="BM56" s="1232"/>
      <c r="BN56" s="1232"/>
      <c r="BO56" s="1232"/>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1211" customFormat="1" x14ac:dyDescent="0.15">
      <c r="B57" s="1234"/>
      <c r="G57" s="1222"/>
      <c r="H57" s="1222"/>
      <c r="I57" s="1235"/>
      <c r="J57" s="1235"/>
      <c r="K57" s="1231"/>
      <c r="L57" s="1231"/>
      <c r="M57" s="1231"/>
      <c r="N57" s="1231"/>
      <c r="AM57" s="255"/>
      <c r="AN57" s="1228"/>
      <c r="AO57" s="1228"/>
      <c r="AP57" s="1228"/>
      <c r="AQ57" s="1228"/>
      <c r="AR57" s="1228"/>
      <c r="AS57" s="1228"/>
      <c r="AT57" s="1228"/>
      <c r="AU57" s="1228"/>
      <c r="AV57" s="1228"/>
      <c r="AW57" s="1228"/>
      <c r="AX57" s="1228"/>
      <c r="AY57" s="1228"/>
      <c r="AZ57" s="1228"/>
      <c r="BA57" s="1228"/>
      <c r="BB57" s="1232" t="s">
        <v>605</v>
      </c>
      <c r="BC57" s="1232"/>
      <c r="BD57" s="1232"/>
      <c r="BE57" s="1232"/>
      <c r="BF57" s="1232"/>
      <c r="BG57" s="1232"/>
      <c r="BH57" s="1232"/>
      <c r="BI57" s="1232"/>
      <c r="BJ57" s="1232"/>
      <c r="BK57" s="1232"/>
      <c r="BL57" s="1232"/>
      <c r="BM57" s="1232"/>
      <c r="BN57" s="1232"/>
      <c r="BO57" s="1232"/>
      <c r="BP57" s="1233">
        <v>60.5</v>
      </c>
      <c r="BQ57" s="1233"/>
      <c r="BR57" s="1233"/>
      <c r="BS57" s="1233"/>
      <c r="BT57" s="1233"/>
      <c r="BU57" s="1233"/>
      <c r="BV57" s="1233"/>
      <c r="BW57" s="1233"/>
      <c r="BX57" s="1233">
        <v>61.4</v>
      </c>
      <c r="BY57" s="1233"/>
      <c r="BZ57" s="1233"/>
      <c r="CA57" s="1233"/>
      <c r="CB57" s="1233"/>
      <c r="CC57" s="1233"/>
      <c r="CD57" s="1233"/>
      <c r="CE57" s="1233"/>
      <c r="CF57" s="1233">
        <v>62</v>
      </c>
      <c r="CG57" s="1233"/>
      <c r="CH57" s="1233"/>
      <c r="CI57" s="1233"/>
      <c r="CJ57" s="1233"/>
      <c r="CK57" s="1233"/>
      <c r="CL57" s="1233"/>
      <c r="CM57" s="1233"/>
      <c r="CN57" s="1233">
        <v>62.9</v>
      </c>
      <c r="CO57" s="1233"/>
      <c r="CP57" s="1233"/>
      <c r="CQ57" s="1233"/>
      <c r="CR57" s="1233"/>
      <c r="CS57" s="1233"/>
      <c r="CT57" s="1233"/>
      <c r="CU57" s="1233"/>
      <c r="CV57" s="1233">
        <v>62.8</v>
      </c>
      <c r="CW57" s="1233"/>
      <c r="CX57" s="1233"/>
      <c r="CY57" s="1233"/>
      <c r="CZ57" s="1233"/>
      <c r="DA57" s="1233"/>
      <c r="DB57" s="1233"/>
      <c r="DC57" s="1233"/>
      <c r="DD57" s="1236"/>
      <c r="DE57" s="1234"/>
    </row>
    <row r="58" spans="1:109" s="1211" customFormat="1" x14ac:dyDescent="0.15">
      <c r="A58" s="255"/>
      <c r="B58" s="1234"/>
      <c r="G58" s="1222"/>
      <c r="H58" s="1222"/>
      <c r="I58" s="1235"/>
      <c r="J58" s="1235"/>
      <c r="K58" s="1231"/>
      <c r="L58" s="1231"/>
      <c r="M58" s="1231"/>
      <c r="N58" s="1231"/>
      <c r="AM58" s="255"/>
      <c r="AN58" s="1228"/>
      <c r="AO58" s="1228"/>
      <c r="AP58" s="1228"/>
      <c r="AQ58" s="1228"/>
      <c r="AR58" s="1228"/>
      <c r="AS58" s="1228"/>
      <c r="AT58" s="1228"/>
      <c r="AU58" s="1228"/>
      <c r="AV58" s="1228"/>
      <c r="AW58" s="1228"/>
      <c r="AX58" s="1228"/>
      <c r="AY58" s="1228"/>
      <c r="AZ58" s="1228"/>
      <c r="BA58" s="1228"/>
      <c r="BB58" s="1232"/>
      <c r="BC58" s="1232"/>
      <c r="BD58" s="1232"/>
      <c r="BE58" s="1232"/>
      <c r="BF58" s="1232"/>
      <c r="BG58" s="1232"/>
      <c r="BH58" s="1232"/>
      <c r="BI58" s="1232"/>
      <c r="BJ58" s="1232"/>
      <c r="BK58" s="1232"/>
      <c r="BL58" s="1232"/>
      <c r="BM58" s="1232"/>
      <c r="BN58" s="1232"/>
      <c r="BO58" s="1232"/>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1236"/>
      <c r="DE58" s="1234"/>
    </row>
    <row r="59" spans="1:109" s="1211" customFormat="1" x14ac:dyDescent="0.15">
      <c r="A59" s="255"/>
      <c r="B59" s="1234"/>
      <c r="K59" s="1237"/>
      <c r="L59" s="1237"/>
      <c r="M59" s="1237"/>
      <c r="N59" s="1237"/>
      <c r="AQ59" s="1237"/>
      <c r="AR59" s="1237"/>
      <c r="AS59" s="1237"/>
      <c r="AT59" s="1237"/>
      <c r="BC59" s="1237"/>
      <c r="BD59" s="1237"/>
      <c r="BE59" s="1237"/>
      <c r="BF59" s="1237"/>
      <c r="BO59" s="1237"/>
      <c r="BP59" s="1237"/>
      <c r="BQ59" s="1237"/>
      <c r="BR59" s="1237"/>
      <c r="CA59" s="1237"/>
      <c r="CB59" s="1237"/>
      <c r="CC59" s="1237"/>
      <c r="CD59" s="1237"/>
      <c r="CM59" s="1237"/>
      <c r="CN59" s="1237"/>
      <c r="CO59" s="1237"/>
      <c r="CP59" s="1237"/>
      <c r="CY59" s="1237"/>
      <c r="CZ59" s="1237"/>
      <c r="DA59" s="1237"/>
      <c r="DB59" s="1237"/>
      <c r="DC59" s="1237"/>
      <c r="DD59" s="1236"/>
      <c r="DE59" s="1234"/>
    </row>
    <row r="60" spans="1:109" s="1211" customFormat="1" x14ac:dyDescent="0.15">
      <c r="A60" s="255"/>
      <c r="B60" s="1234"/>
      <c r="K60" s="1237"/>
      <c r="L60" s="1237"/>
      <c r="M60" s="1237"/>
      <c r="N60" s="1237"/>
      <c r="AQ60" s="1237"/>
      <c r="AR60" s="1237"/>
      <c r="AS60" s="1237"/>
      <c r="AT60" s="1237"/>
      <c r="BC60" s="1237"/>
      <c r="BD60" s="1237"/>
      <c r="BE60" s="1237"/>
      <c r="BF60" s="1237"/>
      <c r="BO60" s="1237"/>
      <c r="BP60" s="1237"/>
      <c r="BQ60" s="1237"/>
      <c r="BR60" s="1237"/>
      <c r="CA60" s="1237"/>
      <c r="CB60" s="1237"/>
      <c r="CC60" s="1237"/>
      <c r="CD60" s="1237"/>
      <c r="CM60" s="1237"/>
      <c r="CN60" s="1237"/>
      <c r="CO60" s="1237"/>
      <c r="CP60" s="1237"/>
      <c r="CY60" s="1237"/>
      <c r="CZ60" s="1237"/>
      <c r="DA60" s="1237"/>
      <c r="DB60" s="1237"/>
      <c r="DC60" s="1237"/>
      <c r="DD60" s="1236"/>
      <c r="DE60" s="1234"/>
    </row>
    <row r="61" spans="1:109" s="1211" customFormat="1" x14ac:dyDescent="0.15">
      <c r="A61" s="255"/>
      <c r="B61" s="1238"/>
      <c r="C61" s="1239"/>
      <c r="D61" s="1239"/>
      <c r="E61" s="1239"/>
      <c r="F61" s="1239"/>
      <c r="G61" s="1239"/>
      <c r="H61" s="1239"/>
      <c r="I61" s="1239"/>
      <c r="J61" s="1239"/>
      <c r="K61" s="1239"/>
      <c r="L61" s="1239"/>
      <c r="M61" s="1240"/>
      <c r="N61" s="1240"/>
      <c r="O61" s="1239"/>
      <c r="P61" s="1239"/>
      <c r="Q61" s="1239"/>
      <c r="R61" s="1239"/>
      <c r="S61" s="1239"/>
      <c r="T61" s="1239"/>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40"/>
      <c r="AT61" s="1240"/>
      <c r="AU61" s="1239"/>
      <c r="AV61" s="1239"/>
      <c r="AW61" s="1239"/>
      <c r="AX61" s="1239"/>
      <c r="AY61" s="1239"/>
      <c r="AZ61" s="1239"/>
      <c r="BA61" s="1239"/>
      <c r="BB61" s="1239"/>
      <c r="BC61" s="1239"/>
      <c r="BD61" s="1239"/>
      <c r="BE61" s="1240"/>
      <c r="BF61" s="1240"/>
      <c r="BG61" s="1239"/>
      <c r="BH61" s="1239"/>
      <c r="BI61" s="1239"/>
      <c r="BJ61" s="1239"/>
      <c r="BK61" s="1239"/>
      <c r="BL61" s="1239"/>
      <c r="BM61" s="1239"/>
      <c r="BN61" s="1239"/>
      <c r="BO61" s="1239"/>
      <c r="BP61" s="1239"/>
      <c r="BQ61" s="1240"/>
      <c r="BR61" s="1240"/>
      <c r="BS61" s="1239"/>
      <c r="BT61" s="1239"/>
      <c r="BU61" s="1239"/>
      <c r="BV61" s="1239"/>
      <c r="BW61" s="1239"/>
      <c r="BX61" s="1239"/>
      <c r="BY61" s="1239"/>
      <c r="BZ61" s="1239"/>
      <c r="CA61" s="1239"/>
      <c r="CB61" s="1239"/>
      <c r="CC61" s="1240"/>
      <c r="CD61" s="1240"/>
      <c r="CE61" s="1239"/>
      <c r="CF61" s="1239"/>
      <c r="CG61" s="1239"/>
      <c r="CH61" s="1239"/>
      <c r="CI61" s="1239"/>
      <c r="CJ61" s="1239"/>
      <c r="CK61" s="1239"/>
      <c r="CL61" s="1239"/>
      <c r="CM61" s="1239"/>
      <c r="CN61" s="1239"/>
      <c r="CO61" s="1240"/>
      <c r="CP61" s="1240"/>
      <c r="CQ61" s="1239"/>
      <c r="CR61" s="1239"/>
      <c r="CS61" s="1239"/>
      <c r="CT61" s="1239"/>
      <c r="CU61" s="1239"/>
      <c r="CV61" s="1239"/>
      <c r="CW61" s="1239"/>
      <c r="CX61" s="1239"/>
      <c r="CY61" s="1239"/>
      <c r="CZ61" s="1239"/>
      <c r="DA61" s="1240"/>
      <c r="DB61" s="1240"/>
      <c r="DC61" s="1240"/>
      <c r="DD61" s="1241"/>
      <c r="DE61" s="1234"/>
    </row>
    <row r="62" spans="1:109" x14ac:dyDescent="0.15">
      <c r="B62" s="1209"/>
      <c r="C62" s="1209"/>
      <c r="D62" s="1209"/>
      <c r="E62" s="1209"/>
      <c r="F62" s="1209"/>
      <c r="G62" s="1209"/>
      <c r="H62" s="1209"/>
      <c r="I62" s="1209"/>
      <c r="J62" s="1209"/>
      <c r="K62" s="1209"/>
      <c r="L62" s="1209"/>
      <c r="M62" s="1209"/>
      <c r="N62" s="1209"/>
      <c r="O62" s="1209"/>
      <c r="P62" s="1209"/>
      <c r="Q62" s="1209"/>
      <c r="R62" s="1209"/>
      <c r="S62" s="1209"/>
      <c r="T62" s="1209"/>
      <c r="U62" s="1209"/>
      <c r="V62" s="1209"/>
      <c r="W62" s="1209"/>
      <c r="X62" s="1209"/>
      <c r="Y62" s="1209"/>
      <c r="Z62" s="1209"/>
      <c r="AA62" s="1209"/>
      <c r="AB62" s="1209"/>
      <c r="AC62" s="1209"/>
      <c r="AD62" s="1209"/>
      <c r="AE62" s="1209"/>
      <c r="AF62" s="1209"/>
      <c r="AG62" s="1209"/>
      <c r="AH62" s="1209"/>
      <c r="AI62" s="1209"/>
      <c r="AJ62" s="1209"/>
      <c r="AK62" s="1209"/>
      <c r="AL62" s="1209"/>
      <c r="AM62" s="1209"/>
      <c r="AN62" s="1209"/>
      <c r="AO62" s="1209"/>
      <c r="AP62" s="1209"/>
      <c r="AQ62" s="1209"/>
      <c r="AR62" s="1209"/>
      <c r="AS62" s="1209"/>
      <c r="AT62" s="1209"/>
      <c r="AU62" s="1209"/>
      <c r="AV62" s="1209"/>
      <c r="AW62" s="1209"/>
      <c r="AX62" s="1209"/>
      <c r="AY62" s="1209"/>
      <c r="AZ62" s="1209"/>
      <c r="BA62" s="1209"/>
      <c r="BB62" s="1209"/>
      <c r="BC62" s="1209"/>
      <c r="BD62" s="1209"/>
      <c r="BE62" s="1209"/>
      <c r="BF62" s="1209"/>
      <c r="BG62" s="1209"/>
      <c r="BH62" s="1209"/>
      <c r="BI62" s="1209"/>
      <c r="BJ62" s="1209"/>
      <c r="BK62" s="1209"/>
      <c r="BL62" s="1209"/>
      <c r="BM62" s="1209"/>
      <c r="BN62" s="1209"/>
      <c r="BO62" s="1209"/>
      <c r="BP62" s="1209"/>
      <c r="BQ62" s="1209"/>
      <c r="BR62" s="1209"/>
      <c r="BS62" s="1209"/>
      <c r="BT62" s="1209"/>
      <c r="BU62" s="1209"/>
      <c r="BV62" s="1209"/>
      <c r="BW62" s="1209"/>
      <c r="BX62" s="1209"/>
      <c r="BY62" s="1209"/>
      <c r="BZ62" s="1209"/>
      <c r="CA62" s="1209"/>
      <c r="CB62" s="1209"/>
      <c r="CC62" s="1209"/>
      <c r="CD62" s="1209"/>
      <c r="CE62" s="1209"/>
      <c r="CF62" s="1209"/>
      <c r="CG62" s="1209"/>
      <c r="CH62" s="1209"/>
      <c r="CI62" s="1209"/>
      <c r="CJ62" s="1209"/>
      <c r="CK62" s="1209"/>
      <c r="CL62" s="1209"/>
      <c r="CM62" s="1209"/>
      <c r="CN62" s="1209"/>
      <c r="CO62" s="1209"/>
      <c r="CP62" s="1209"/>
      <c r="CQ62" s="1209"/>
      <c r="CR62" s="1209"/>
      <c r="CS62" s="1209"/>
      <c r="CT62" s="1209"/>
      <c r="CU62" s="1209"/>
      <c r="CV62" s="1209"/>
      <c r="CW62" s="1209"/>
      <c r="CX62" s="1209"/>
      <c r="CY62" s="1209"/>
      <c r="CZ62" s="1209"/>
      <c r="DA62" s="1209"/>
      <c r="DB62" s="1209"/>
      <c r="DC62" s="1209"/>
      <c r="DD62" s="1209"/>
      <c r="DE62" s="255"/>
    </row>
    <row r="63" spans="1:109" ht="17.25" x14ac:dyDescent="0.15">
      <c r="B63" s="312" t="s">
        <v>607</v>
      </c>
    </row>
    <row r="64" spans="1:109" x14ac:dyDescent="0.15">
      <c r="B64" s="259"/>
      <c r="G64" s="1210"/>
      <c r="I64" s="1242"/>
      <c r="J64" s="1242"/>
      <c r="K64" s="1242"/>
      <c r="L64" s="1242"/>
      <c r="M64" s="1242"/>
      <c r="N64" s="1243"/>
      <c r="AM64" s="1210"/>
      <c r="AN64" s="1210" t="s">
        <v>600</v>
      </c>
      <c r="AP64" s="1211"/>
      <c r="AQ64" s="1211"/>
      <c r="AR64" s="1211"/>
      <c r="AY64" s="1210"/>
      <c r="BA64" s="1211"/>
      <c r="BB64" s="1211"/>
      <c r="BC64" s="1211"/>
      <c r="BK64" s="1210"/>
      <c r="BM64" s="1211"/>
      <c r="BN64" s="1211"/>
      <c r="BO64" s="1211"/>
      <c r="BW64" s="1210"/>
      <c r="BY64" s="1211"/>
      <c r="BZ64" s="1211"/>
      <c r="CA64" s="1211"/>
      <c r="CI64" s="1210"/>
      <c r="CK64" s="1211"/>
      <c r="CL64" s="1211"/>
      <c r="CM64" s="1211"/>
      <c r="CU64" s="1210"/>
      <c r="CW64" s="1211"/>
      <c r="CX64" s="1211"/>
      <c r="CY64" s="1211"/>
    </row>
    <row r="65" spans="2:107" x14ac:dyDescent="0.15">
      <c r="B65" s="259"/>
      <c r="AN65" s="1212" t="s">
        <v>608</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x14ac:dyDescent="0.15">
      <c r="B66" s="259"/>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x14ac:dyDescent="0.15">
      <c r="B67" s="259"/>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x14ac:dyDescent="0.15">
      <c r="B68" s="259"/>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x14ac:dyDescent="0.15">
      <c r="B69" s="259"/>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x14ac:dyDescent="0.15">
      <c r="B70" s="259"/>
      <c r="H70" s="1244"/>
      <c r="I70" s="1244"/>
      <c r="J70" s="1245"/>
      <c r="K70" s="1245"/>
      <c r="L70" s="1246"/>
      <c r="M70" s="1245"/>
      <c r="N70" s="1246"/>
      <c r="AN70" s="1221"/>
      <c r="AO70" s="1221"/>
      <c r="AP70" s="1221"/>
      <c r="AZ70" s="1221"/>
      <c r="BA70" s="1221"/>
      <c r="BB70" s="1221"/>
      <c r="BL70" s="1221"/>
      <c r="BM70" s="1221"/>
      <c r="BN70" s="1221"/>
      <c r="BX70" s="1221"/>
      <c r="BY70" s="1221"/>
      <c r="BZ70" s="1221"/>
      <c r="CJ70" s="1221"/>
      <c r="CK70" s="1221"/>
      <c r="CL70" s="1221"/>
      <c r="CV70" s="1221"/>
      <c r="CW70" s="1221"/>
      <c r="CX70" s="1221"/>
    </row>
    <row r="71" spans="2:107" x14ac:dyDescent="0.15">
      <c r="B71" s="259"/>
      <c r="G71" s="1247"/>
      <c r="I71" s="1248"/>
      <c r="J71" s="1245"/>
      <c r="K71" s="1245"/>
      <c r="L71" s="1246"/>
      <c r="M71" s="1245"/>
      <c r="N71" s="1246"/>
      <c r="AM71" s="1247"/>
      <c r="AN71" s="255" t="s">
        <v>602</v>
      </c>
    </row>
    <row r="72" spans="2:107" x14ac:dyDescent="0.15">
      <c r="B72" s="259"/>
      <c r="G72" s="1222"/>
      <c r="H72" s="1222"/>
      <c r="I72" s="1222"/>
      <c r="J72" s="1222"/>
      <c r="K72" s="1223"/>
      <c r="L72" s="1223"/>
      <c r="M72" s="1224"/>
      <c r="N72" s="1224"/>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8" t="s">
        <v>558</v>
      </c>
      <c r="BQ72" s="1228"/>
      <c r="BR72" s="1228"/>
      <c r="BS72" s="1228"/>
      <c r="BT72" s="1228"/>
      <c r="BU72" s="1228"/>
      <c r="BV72" s="1228"/>
      <c r="BW72" s="1228"/>
      <c r="BX72" s="1228" t="s">
        <v>559</v>
      </c>
      <c r="BY72" s="1228"/>
      <c r="BZ72" s="1228"/>
      <c r="CA72" s="1228"/>
      <c r="CB72" s="1228"/>
      <c r="CC72" s="1228"/>
      <c r="CD72" s="1228"/>
      <c r="CE72" s="1228"/>
      <c r="CF72" s="1228" t="s">
        <v>560</v>
      </c>
      <c r="CG72" s="1228"/>
      <c r="CH72" s="1228"/>
      <c r="CI72" s="1228"/>
      <c r="CJ72" s="1228"/>
      <c r="CK72" s="1228"/>
      <c r="CL72" s="1228"/>
      <c r="CM72" s="1228"/>
      <c r="CN72" s="1228" t="s">
        <v>561</v>
      </c>
      <c r="CO72" s="1228"/>
      <c r="CP72" s="1228"/>
      <c r="CQ72" s="1228"/>
      <c r="CR72" s="1228"/>
      <c r="CS72" s="1228"/>
      <c r="CT72" s="1228"/>
      <c r="CU72" s="1228"/>
      <c r="CV72" s="1228" t="s">
        <v>562</v>
      </c>
      <c r="CW72" s="1228"/>
      <c r="CX72" s="1228"/>
      <c r="CY72" s="1228"/>
      <c r="CZ72" s="1228"/>
      <c r="DA72" s="1228"/>
      <c r="DB72" s="1228"/>
      <c r="DC72" s="1228"/>
    </row>
    <row r="73" spans="2:107" x14ac:dyDescent="0.15">
      <c r="B73" s="259"/>
      <c r="G73" s="1229"/>
      <c r="H73" s="1229"/>
      <c r="I73" s="1229"/>
      <c r="J73" s="1229"/>
      <c r="K73" s="1249"/>
      <c r="L73" s="1249"/>
      <c r="M73" s="1249"/>
      <c r="N73" s="1249"/>
      <c r="AM73" s="1221"/>
      <c r="AN73" s="1232" t="s">
        <v>603</v>
      </c>
      <c r="AO73" s="1232"/>
      <c r="AP73" s="1232"/>
      <c r="AQ73" s="1232"/>
      <c r="AR73" s="1232"/>
      <c r="AS73" s="1232"/>
      <c r="AT73" s="1232"/>
      <c r="AU73" s="1232"/>
      <c r="AV73" s="1232"/>
      <c r="AW73" s="1232"/>
      <c r="AX73" s="1232"/>
      <c r="AY73" s="1232"/>
      <c r="AZ73" s="1232"/>
      <c r="BA73" s="1232"/>
      <c r="BB73" s="1232" t="s">
        <v>604</v>
      </c>
      <c r="BC73" s="1232"/>
      <c r="BD73" s="1232"/>
      <c r="BE73" s="1232"/>
      <c r="BF73" s="1232"/>
      <c r="BG73" s="1232"/>
      <c r="BH73" s="1232"/>
      <c r="BI73" s="1232"/>
      <c r="BJ73" s="1232"/>
      <c r="BK73" s="1232"/>
      <c r="BL73" s="1232"/>
      <c r="BM73" s="1232"/>
      <c r="BN73" s="1232"/>
      <c r="BO73" s="1232"/>
      <c r="BP73" s="1233">
        <v>9.9</v>
      </c>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x14ac:dyDescent="0.15">
      <c r="B74" s="259"/>
      <c r="G74" s="1229"/>
      <c r="H74" s="1229"/>
      <c r="I74" s="1229"/>
      <c r="J74" s="1229"/>
      <c r="K74" s="1249"/>
      <c r="L74" s="1249"/>
      <c r="M74" s="1249"/>
      <c r="N74" s="1249"/>
      <c r="AM74" s="1221"/>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29"/>
      <c r="H75" s="1229"/>
      <c r="I75" s="1222"/>
      <c r="J75" s="1222"/>
      <c r="K75" s="1231"/>
      <c r="L75" s="1231"/>
      <c r="M75" s="1231"/>
      <c r="N75" s="1231"/>
      <c r="AM75" s="1221"/>
      <c r="AN75" s="1232"/>
      <c r="AO75" s="1232"/>
      <c r="AP75" s="1232"/>
      <c r="AQ75" s="1232"/>
      <c r="AR75" s="1232"/>
      <c r="AS75" s="1232"/>
      <c r="AT75" s="1232"/>
      <c r="AU75" s="1232"/>
      <c r="AV75" s="1232"/>
      <c r="AW75" s="1232"/>
      <c r="AX75" s="1232"/>
      <c r="AY75" s="1232"/>
      <c r="AZ75" s="1232"/>
      <c r="BA75" s="1232"/>
      <c r="BB75" s="1232" t="s">
        <v>609</v>
      </c>
      <c r="BC75" s="1232"/>
      <c r="BD75" s="1232"/>
      <c r="BE75" s="1232"/>
      <c r="BF75" s="1232"/>
      <c r="BG75" s="1232"/>
      <c r="BH75" s="1232"/>
      <c r="BI75" s="1232"/>
      <c r="BJ75" s="1232"/>
      <c r="BK75" s="1232"/>
      <c r="BL75" s="1232"/>
      <c r="BM75" s="1232"/>
      <c r="BN75" s="1232"/>
      <c r="BO75" s="1232"/>
      <c r="BP75" s="1233">
        <v>10.5</v>
      </c>
      <c r="BQ75" s="1233"/>
      <c r="BR75" s="1233"/>
      <c r="BS75" s="1233"/>
      <c r="BT75" s="1233"/>
      <c r="BU75" s="1233"/>
      <c r="BV75" s="1233"/>
      <c r="BW75" s="1233"/>
      <c r="BX75" s="1233">
        <v>9.9</v>
      </c>
      <c r="BY75" s="1233"/>
      <c r="BZ75" s="1233"/>
      <c r="CA75" s="1233"/>
      <c r="CB75" s="1233"/>
      <c r="CC75" s="1233"/>
      <c r="CD75" s="1233"/>
      <c r="CE75" s="1233"/>
      <c r="CF75" s="1233">
        <v>9.1</v>
      </c>
      <c r="CG75" s="1233"/>
      <c r="CH75" s="1233"/>
      <c r="CI75" s="1233"/>
      <c r="CJ75" s="1233"/>
      <c r="CK75" s="1233"/>
      <c r="CL75" s="1233"/>
      <c r="CM75" s="1233"/>
      <c r="CN75" s="1233">
        <v>8.1999999999999993</v>
      </c>
      <c r="CO75" s="1233"/>
      <c r="CP75" s="1233"/>
      <c r="CQ75" s="1233"/>
      <c r="CR75" s="1233"/>
      <c r="CS75" s="1233"/>
      <c r="CT75" s="1233"/>
      <c r="CU75" s="1233"/>
      <c r="CV75" s="1233">
        <v>8.1</v>
      </c>
      <c r="CW75" s="1233"/>
      <c r="CX75" s="1233"/>
      <c r="CY75" s="1233"/>
      <c r="CZ75" s="1233"/>
      <c r="DA75" s="1233"/>
      <c r="DB75" s="1233"/>
      <c r="DC75" s="1233"/>
    </row>
    <row r="76" spans="2:107" x14ac:dyDescent="0.15">
      <c r="B76" s="259"/>
      <c r="G76" s="1229"/>
      <c r="H76" s="1229"/>
      <c r="I76" s="1222"/>
      <c r="J76" s="1222"/>
      <c r="K76" s="1231"/>
      <c r="L76" s="1231"/>
      <c r="M76" s="1231"/>
      <c r="N76" s="1231"/>
      <c r="AM76" s="1221"/>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2"/>
      <c r="H77" s="1222"/>
      <c r="I77" s="1222"/>
      <c r="J77" s="1222"/>
      <c r="K77" s="1249"/>
      <c r="L77" s="1249"/>
      <c r="M77" s="1249"/>
      <c r="N77" s="1249"/>
      <c r="AN77" s="1228" t="s">
        <v>606</v>
      </c>
      <c r="AO77" s="1228"/>
      <c r="AP77" s="1228"/>
      <c r="AQ77" s="1228"/>
      <c r="AR77" s="1228"/>
      <c r="AS77" s="1228"/>
      <c r="AT77" s="1228"/>
      <c r="AU77" s="1228"/>
      <c r="AV77" s="1228"/>
      <c r="AW77" s="1228"/>
      <c r="AX77" s="1228"/>
      <c r="AY77" s="1228"/>
      <c r="AZ77" s="1228"/>
      <c r="BA77" s="1228"/>
      <c r="BB77" s="1232" t="s">
        <v>604</v>
      </c>
      <c r="BC77" s="1232"/>
      <c r="BD77" s="1232"/>
      <c r="BE77" s="1232"/>
      <c r="BF77" s="1232"/>
      <c r="BG77" s="1232"/>
      <c r="BH77" s="1232"/>
      <c r="BI77" s="1232"/>
      <c r="BJ77" s="1232"/>
      <c r="BK77" s="1232"/>
      <c r="BL77" s="1232"/>
      <c r="BM77" s="1232"/>
      <c r="BN77" s="1232"/>
      <c r="BO77" s="1232"/>
      <c r="BP77" s="1233">
        <v>20.9</v>
      </c>
      <c r="BQ77" s="1233"/>
      <c r="BR77" s="1233"/>
      <c r="BS77" s="1233"/>
      <c r="BT77" s="1233"/>
      <c r="BU77" s="1233"/>
      <c r="BV77" s="1233"/>
      <c r="BW77" s="1233"/>
      <c r="BX77" s="1233">
        <v>21</v>
      </c>
      <c r="BY77" s="1233"/>
      <c r="BZ77" s="1233"/>
      <c r="CA77" s="1233"/>
      <c r="CB77" s="1233"/>
      <c r="CC77" s="1233"/>
      <c r="CD77" s="1233"/>
      <c r="CE77" s="1233"/>
      <c r="CF77" s="1233">
        <v>23.5</v>
      </c>
      <c r="CG77" s="1233"/>
      <c r="CH77" s="1233"/>
      <c r="CI77" s="1233"/>
      <c r="CJ77" s="1233"/>
      <c r="CK77" s="1233"/>
      <c r="CL77" s="1233"/>
      <c r="CM77" s="1233"/>
      <c r="CN77" s="1233">
        <v>6.9</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2"/>
      <c r="H78" s="1222"/>
      <c r="I78" s="1222"/>
      <c r="J78" s="1222"/>
      <c r="K78" s="1249"/>
      <c r="L78" s="1249"/>
      <c r="M78" s="1249"/>
      <c r="N78" s="1249"/>
      <c r="AN78" s="1228"/>
      <c r="AO78" s="1228"/>
      <c r="AP78" s="1228"/>
      <c r="AQ78" s="1228"/>
      <c r="AR78" s="1228"/>
      <c r="AS78" s="1228"/>
      <c r="AT78" s="1228"/>
      <c r="AU78" s="1228"/>
      <c r="AV78" s="1228"/>
      <c r="AW78" s="1228"/>
      <c r="AX78" s="1228"/>
      <c r="AY78" s="1228"/>
      <c r="AZ78" s="1228"/>
      <c r="BA78" s="1228"/>
      <c r="BB78" s="1232"/>
      <c r="BC78" s="1232"/>
      <c r="BD78" s="1232"/>
      <c r="BE78" s="1232"/>
      <c r="BF78" s="1232"/>
      <c r="BG78" s="1232"/>
      <c r="BH78" s="1232"/>
      <c r="BI78" s="1232"/>
      <c r="BJ78" s="1232"/>
      <c r="BK78" s="1232"/>
      <c r="BL78" s="1232"/>
      <c r="BM78" s="1232"/>
      <c r="BN78" s="1232"/>
      <c r="BO78" s="1232"/>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2"/>
      <c r="H79" s="1222"/>
      <c r="I79" s="1235"/>
      <c r="J79" s="1235"/>
      <c r="K79" s="1250"/>
      <c r="L79" s="1250"/>
      <c r="M79" s="1250"/>
      <c r="N79" s="1250"/>
      <c r="AN79" s="1228"/>
      <c r="AO79" s="1228"/>
      <c r="AP79" s="1228"/>
      <c r="AQ79" s="1228"/>
      <c r="AR79" s="1228"/>
      <c r="AS79" s="1228"/>
      <c r="AT79" s="1228"/>
      <c r="AU79" s="1228"/>
      <c r="AV79" s="1228"/>
      <c r="AW79" s="1228"/>
      <c r="AX79" s="1228"/>
      <c r="AY79" s="1228"/>
      <c r="AZ79" s="1228"/>
      <c r="BA79" s="1228"/>
      <c r="BB79" s="1232" t="s">
        <v>609</v>
      </c>
      <c r="BC79" s="1232"/>
      <c r="BD79" s="1232"/>
      <c r="BE79" s="1232"/>
      <c r="BF79" s="1232"/>
      <c r="BG79" s="1232"/>
      <c r="BH79" s="1232"/>
      <c r="BI79" s="1232"/>
      <c r="BJ79" s="1232"/>
      <c r="BK79" s="1232"/>
      <c r="BL79" s="1232"/>
      <c r="BM79" s="1232"/>
      <c r="BN79" s="1232"/>
      <c r="BO79" s="1232"/>
      <c r="BP79" s="1233">
        <v>9.1</v>
      </c>
      <c r="BQ79" s="1233"/>
      <c r="BR79" s="1233"/>
      <c r="BS79" s="1233"/>
      <c r="BT79" s="1233"/>
      <c r="BU79" s="1233"/>
      <c r="BV79" s="1233"/>
      <c r="BW79" s="1233"/>
      <c r="BX79" s="1233">
        <v>9.1999999999999993</v>
      </c>
      <c r="BY79" s="1233"/>
      <c r="BZ79" s="1233"/>
      <c r="CA79" s="1233"/>
      <c r="CB79" s="1233"/>
      <c r="CC79" s="1233"/>
      <c r="CD79" s="1233"/>
      <c r="CE79" s="1233"/>
      <c r="CF79" s="1233">
        <v>8.6</v>
      </c>
      <c r="CG79" s="1233"/>
      <c r="CH79" s="1233"/>
      <c r="CI79" s="1233"/>
      <c r="CJ79" s="1233"/>
      <c r="CK79" s="1233"/>
      <c r="CL79" s="1233"/>
      <c r="CM79" s="1233"/>
      <c r="CN79" s="1233">
        <v>8</v>
      </c>
      <c r="CO79" s="1233"/>
      <c r="CP79" s="1233"/>
      <c r="CQ79" s="1233"/>
      <c r="CR79" s="1233"/>
      <c r="CS79" s="1233"/>
      <c r="CT79" s="1233"/>
      <c r="CU79" s="1233"/>
      <c r="CV79" s="1233">
        <v>8</v>
      </c>
      <c r="CW79" s="1233"/>
      <c r="CX79" s="1233"/>
      <c r="CY79" s="1233"/>
      <c r="CZ79" s="1233"/>
      <c r="DA79" s="1233"/>
      <c r="DB79" s="1233"/>
      <c r="DC79" s="1233"/>
    </row>
    <row r="80" spans="2:107" x14ac:dyDescent="0.15">
      <c r="B80" s="259"/>
      <c r="G80" s="1222"/>
      <c r="H80" s="1222"/>
      <c r="I80" s="1235"/>
      <c r="J80" s="1235"/>
      <c r="K80" s="1250"/>
      <c r="L80" s="1250"/>
      <c r="M80" s="1250"/>
      <c r="N80" s="1250"/>
      <c r="AN80" s="1228"/>
      <c r="AO80" s="1228"/>
      <c r="AP80" s="1228"/>
      <c r="AQ80" s="1228"/>
      <c r="AR80" s="1228"/>
      <c r="AS80" s="1228"/>
      <c r="AT80" s="1228"/>
      <c r="AU80" s="1228"/>
      <c r="AV80" s="1228"/>
      <c r="AW80" s="1228"/>
      <c r="AX80" s="1228"/>
      <c r="AY80" s="1228"/>
      <c r="AZ80" s="1228"/>
      <c r="BA80" s="1228"/>
      <c r="BB80" s="1232"/>
      <c r="BC80" s="1232"/>
      <c r="BD80" s="1232"/>
      <c r="BE80" s="1232"/>
      <c r="BF80" s="1232"/>
      <c r="BG80" s="1232"/>
      <c r="BH80" s="1232"/>
      <c r="BI80" s="1232"/>
      <c r="BJ80" s="1232"/>
      <c r="BK80" s="1232"/>
      <c r="BL80" s="1232"/>
      <c r="BM80" s="1232"/>
      <c r="BN80" s="1232"/>
      <c r="BO80" s="1232"/>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1251"/>
      <c r="L82" s="1251"/>
      <c r="M82" s="1251"/>
      <c r="N82" s="1251"/>
      <c r="AQ82" s="1251"/>
      <c r="AR82" s="1251"/>
      <c r="AS82" s="1251"/>
      <c r="AT82" s="1251"/>
      <c r="BC82" s="1251"/>
      <c r="BD82" s="1251"/>
      <c r="BE82" s="1251"/>
      <c r="BF82" s="1251"/>
      <c r="BO82" s="1251"/>
      <c r="BP82" s="1251"/>
      <c r="BQ82" s="1251"/>
      <c r="BR82" s="1251"/>
      <c r="CA82" s="1251"/>
      <c r="CB82" s="1251"/>
      <c r="CC82" s="1251"/>
      <c r="CD82" s="1251"/>
      <c r="CM82" s="1251"/>
      <c r="CN82" s="1251"/>
      <c r="CO82" s="1251"/>
      <c r="CP82" s="1251"/>
      <c r="CY82" s="1251"/>
      <c r="CZ82" s="1251"/>
      <c r="DA82" s="1251"/>
      <c r="DB82" s="1251"/>
      <c r="DC82" s="1251"/>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mfE5oOlot0x7sh9uQsrRX+EzbUakIQm+vML3NJwMPEk/xVRmwdR4GznE0/bM2y2n5O53W2Vtltrrm0Wak7oKA==" saltValue="jKmkbs3A4D1kqx4ytStx4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F670B-593F-4113-974A-9C6E56AF3A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505</v>
      </c>
    </row>
  </sheetData>
  <sheetProtection algorithmName="SHA-512" hashValue="i6TSNSdd0ts24QKr2O7AIgBaAQCj53h2ihpOo1OesZpby8CL7YI4hrN5tIekUCTrW0Xmx2YdyEugHSSDdDVHsg==" saltValue="SPECYPdm3spY4BWYCg2k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ECDA5-43F7-43E8-933C-5340A8F122C1}">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505</v>
      </c>
    </row>
  </sheetData>
  <sheetProtection algorithmName="SHA-512" hashValue="yz1+43XpdCJbeEbxClt6XwCMiT4OgurO26Tg3wC9tNqi8InnrqobB4jNKNE5SHtJFUI2wqmxYofd26Kh/c+N9A==" saltValue="5SYLo33cPO5s/WEQSQ1yv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9" workbookViewId="0">
      <selection activeCell="N42" sqref="N42"/>
    </sheetView>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555</v>
      </c>
      <c r="G2" s="149"/>
      <c r="H2" s="150"/>
    </row>
    <row r="3" spans="1:8" x14ac:dyDescent="0.15">
      <c r="A3" s="146" t="s">
        <v>548</v>
      </c>
      <c r="B3" s="151"/>
      <c r="C3" s="152"/>
      <c r="D3" s="153">
        <v>52497</v>
      </c>
      <c r="E3" s="154"/>
      <c r="F3" s="155">
        <v>108252</v>
      </c>
      <c r="G3" s="156"/>
      <c r="H3" s="157"/>
    </row>
    <row r="4" spans="1:8" x14ac:dyDescent="0.15">
      <c r="A4" s="158"/>
      <c r="B4" s="159"/>
      <c r="C4" s="160"/>
      <c r="D4" s="161">
        <v>37638</v>
      </c>
      <c r="E4" s="162"/>
      <c r="F4" s="163">
        <v>50321</v>
      </c>
      <c r="G4" s="164"/>
      <c r="H4" s="165"/>
    </row>
    <row r="5" spans="1:8" x14ac:dyDescent="0.15">
      <c r="A5" s="146" t="s">
        <v>550</v>
      </c>
      <c r="B5" s="151"/>
      <c r="C5" s="152"/>
      <c r="D5" s="153">
        <v>72041</v>
      </c>
      <c r="E5" s="154"/>
      <c r="F5" s="155">
        <v>93492</v>
      </c>
      <c r="G5" s="156"/>
      <c r="H5" s="157"/>
    </row>
    <row r="6" spans="1:8" x14ac:dyDescent="0.15">
      <c r="A6" s="158"/>
      <c r="B6" s="159"/>
      <c r="C6" s="160"/>
      <c r="D6" s="161">
        <v>45423</v>
      </c>
      <c r="E6" s="162"/>
      <c r="F6" s="163">
        <v>53316</v>
      </c>
      <c r="G6" s="164"/>
      <c r="H6" s="165"/>
    </row>
    <row r="7" spans="1:8" x14ac:dyDescent="0.15">
      <c r="A7" s="146" t="s">
        <v>551</v>
      </c>
      <c r="B7" s="151"/>
      <c r="C7" s="152"/>
      <c r="D7" s="153">
        <v>107232</v>
      </c>
      <c r="E7" s="154"/>
      <c r="F7" s="155">
        <v>94796</v>
      </c>
      <c r="G7" s="156"/>
      <c r="H7" s="157"/>
    </row>
    <row r="8" spans="1:8" x14ac:dyDescent="0.15">
      <c r="A8" s="158"/>
      <c r="B8" s="159"/>
      <c r="C8" s="160"/>
      <c r="D8" s="161">
        <v>78830</v>
      </c>
      <c r="E8" s="162"/>
      <c r="F8" s="163">
        <v>55781</v>
      </c>
      <c r="G8" s="164"/>
      <c r="H8" s="165"/>
    </row>
    <row r="9" spans="1:8" x14ac:dyDescent="0.15">
      <c r="A9" s="146" t="s">
        <v>552</v>
      </c>
      <c r="B9" s="151"/>
      <c r="C9" s="152"/>
      <c r="D9" s="153">
        <v>77373</v>
      </c>
      <c r="E9" s="154"/>
      <c r="F9" s="155">
        <v>97758</v>
      </c>
      <c r="G9" s="156"/>
      <c r="H9" s="157"/>
    </row>
    <row r="10" spans="1:8" x14ac:dyDescent="0.15">
      <c r="A10" s="158"/>
      <c r="B10" s="159"/>
      <c r="C10" s="160"/>
      <c r="D10" s="161">
        <v>48468</v>
      </c>
      <c r="E10" s="162"/>
      <c r="F10" s="163">
        <v>45946</v>
      </c>
      <c r="G10" s="164"/>
      <c r="H10" s="165"/>
    </row>
    <row r="11" spans="1:8" x14ac:dyDescent="0.15">
      <c r="A11" s="146" t="s">
        <v>553</v>
      </c>
      <c r="B11" s="151"/>
      <c r="C11" s="152"/>
      <c r="D11" s="153">
        <v>121218</v>
      </c>
      <c r="E11" s="154"/>
      <c r="F11" s="155">
        <v>91338</v>
      </c>
      <c r="G11" s="156"/>
      <c r="H11" s="157"/>
    </row>
    <row r="12" spans="1:8" x14ac:dyDescent="0.15">
      <c r="A12" s="158"/>
      <c r="B12" s="159"/>
      <c r="C12" s="166"/>
      <c r="D12" s="161">
        <v>85717</v>
      </c>
      <c r="E12" s="162"/>
      <c r="F12" s="163">
        <v>43989</v>
      </c>
      <c r="G12" s="164"/>
      <c r="H12" s="165"/>
    </row>
    <row r="13" spans="1:8" x14ac:dyDescent="0.15">
      <c r="A13" s="146"/>
      <c r="B13" s="151"/>
      <c r="C13" s="152"/>
      <c r="D13" s="153">
        <v>86072</v>
      </c>
      <c r="E13" s="154"/>
      <c r="F13" s="155">
        <v>97127</v>
      </c>
      <c r="G13" s="167"/>
      <c r="H13" s="157"/>
    </row>
    <row r="14" spans="1:8" x14ac:dyDescent="0.15">
      <c r="A14" s="158"/>
      <c r="B14" s="159"/>
      <c r="C14" s="160"/>
      <c r="D14" s="161">
        <v>59215</v>
      </c>
      <c r="E14" s="162"/>
      <c r="F14" s="163">
        <v>49871</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1.95</v>
      </c>
      <c r="C19" s="168">
        <f>ROUND(VALUE(SUBSTITUTE(実質収支比率等に係る経年分析!G$48,"▲","-")),2)</f>
        <v>2.52</v>
      </c>
      <c r="D19" s="168">
        <f>ROUND(VALUE(SUBSTITUTE(実質収支比率等に係る経年分析!H$48,"▲","-")),2)</f>
        <v>1.94</v>
      </c>
      <c r="E19" s="168">
        <f>ROUND(VALUE(SUBSTITUTE(実質収支比率等に係る経年分析!I$48,"▲","-")),2)</f>
        <v>1.18</v>
      </c>
      <c r="F19" s="168">
        <f>ROUND(VALUE(SUBSTITUTE(実質収支比率等に係る経年分析!J$48,"▲","-")),2)</f>
        <v>0.93</v>
      </c>
    </row>
    <row r="20" spans="1:11" x14ac:dyDescent="0.15">
      <c r="A20" s="168" t="s">
        <v>57</v>
      </c>
      <c r="B20" s="168">
        <f>ROUND(VALUE(SUBSTITUTE(実質収支比率等に係る経年分析!F$47,"▲","-")),2)</f>
        <v>16.38</v>
      </c>
      <c r="C20" s="168">
        <f>ROUND(VALUE(SUBSTITUTE(実質収支比率等に係る経年分析!G$47,"▲","-")),2)</f>
        <v>17.39</v>
      </c>
      <c r="D20" s="168">
        <f>ROUND(VALUE(SUBSTITUTE(実質収支比率等に係る経年分析!H$47,"▲","-")),2)</f>
        <v>16.89</v>
      </c>
      <c r="E20" s="168">
        <f>ROUND(VALUE(SUBSTITUTE(実質収支比率等に係る経年分析!I$47,"▲","-")),2)</f>
        <v>15.91</v>
      </c>
      <c r="F20" s="168">
        <f>ROUND(VALUE(SUBSTITUTE(実質収支比率等に係る経年分析!J$47,"▲","-")),2)</f>
        <v>21.63</v>
      </c>
    </row>
    <row r="21" spans="1:11" x14ac:dyDescent="0.15">
      <c r="A21" s="168" t="s">
        <v>58</v>
      </c>
      <c r="B21" s="168">
        <f>IF(ISNUMBER(VALUE(SUBSTITUTE(実質収支比率等に係る経年分析!F$49,"▲","-"))),ROUND(VALUE(SUBSTITUTE(実質収支比率等に係る経年分析!F$49,"▲","-")),2),NA())</f>
        <v>-0.18</v>
      </c>
      <c r="C21" s="168">
        <f>IF(ISNUMBER(VALUE(SUBSTITUTE(実質収支比率等に係る経年分析!G$49,"▲","-"))),ROUND(VALUE(SUBSTITUTE(実質収支比率等に係る経年分析!G$49,"▲","-")),2),NA())</f>
        <v>1.89</v>
      </c>
      <c r="D21" s="168">
        <f>IF(ISNUMBER(VALUE(SUBSTITUTE(実質収支比率等に係る経年分析!H$49,"▲","-"))),ROUND(VALUE(SUBSTITUTE(実質収支比率等に係る経年分析!H$49,"▲","-")),2),NA())</f>
        <v>-0.47</v>
      </c>
      <c r="E21" s="168">
        <f>IF(ISNUMBER(VALUE(SUBSTITUTE(実質収支比率等に係る経年分析!I$49,"▲","-"))),ROUND(VALUE(SUBSTITUTE(実質収支比率等に係る経年分析!I$49,"▲","-")),2),NA())</f>
        <v>-0.6</v>
      </c>
      <c r="F21" s="168">
        <f>IF(ISNUMBER(VALUE(SUBSTITUTE(実質収支比率等に係る経年分析!J$49,"▲","-"))),ROUND(VALUE(SUBSTITUTE(実質収支比率等に係る経年分析!J$49,"▲","-")),2),NA())</f>
        <v>5.0999999999999996</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公共下水道事業特別会計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1.94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2.5099999999999998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1.93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2.14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1.1299999999999999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1.49</v>
      </c>
    </row>
    <row r="35" spans="1:16" x14ac:dyDescent="0.15">
      <c r="A35" s="169" t="str">
        <f>IF(連結実質赤字比率に係る赤字・黒字の構成分析!C$35="",NA(),連結実質赤字比率に係る赤字・黒字の構成分析!C$35)</f>
        <v>工業用水道事業会計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2.0499999999999998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2.2000000000000002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2.2799999999999998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2.56</v>
      </c>
    </row>
    <row r="36" spans="1:16" x14ac:dyDescent="0.15">
      <c r="A36" s="169" t="str">
        <f>IF(連結実質赤字比率に係る赤字・黒字の構成分析!C$34="",NA(),連結実質赤字比率に係る赤字・黒字の構成分析!C$34)</f>
        <v>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15.41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15.55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16.170000000000002</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501</v>
      </c>
      <c r="E42" s="170"/>
      <c r="F42" s="170"/>
      <c r="G42" s="170">
        <f>'実質公債費比率（分子）の構造'!L$52</f>
        <v>488</v>
      </c>
      <c r="H42" s="170"/>
      <c r="I42" s="170"/>
      <c r="J42" s="170">
        <f>'実質公債費比率（分子）の構造'!M$52</f>
        <v>471</v>
      </c>
      <c r="K42" s="170"/>
      <c r="L42" s="170"/>
      <c r="M42" s="170">
        <f>'実質公債費比率（分子）の構造'!N$52</f>
        <v>468</v>
      </c>
      <c r="N42" s="170"/>
      <c r="O42" s="170"/>
      <c r="P42" s="170">
        <f>'実質公債費比率（分子）の構造'!O$52</f>
        <v>420</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69</v>
      </c>
      <c r="B46" s="170">
        <f>'実質公債費比率（分子）の構造'!K$48</f>
        <v>182</v>
      </c>
      <c r="C46" s="170"/>
      <c r="D46" s="170"/>
      <c r="E46" s="170">
        <f>'実質公債費比率（分子）の構造'!L$48</f>
        <v>186</v>
      </c>
      <c r="F46" s="170"/>
      <c r="G46" s="170"/>
      <c r="H46" s="170">
        <f>'実質公債費比率（分子）の構造'!M$48</f>
        <v>190</v>
      </c>
      <c r="I46" s="170"/>
      <c r="J46" s="170"/>
      <c r="K46" s="170">
        <f>'実質公債費比率（分子）の構造'!N$48</f>
        <v>191</v>
      </c>
      <c r="L46" s="170"/>
      <c r="M46" s="170"/>
      <c r="N46" s="170">
        <f>'実質公債費比率（分子）の構造'!O$48</f>
        <v>190</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648</v>
      </c>
      <c r="C49" s="170"/>
      <c r="D49" s="170"/>
      <c r="E49" s="170">
        <f>'実質公債費比率（分子）の構造'!L$45</f>
        <v>597</v>
      </c>
      <c r="F49" s="170"/>
      <c r="G49" s="170"/>
      <c r="H49" s="170">
        <f>'実質公債費比率（分子）の構造'!M$45</f>
        <v>556</v>
      </c>
      <c r="I49" s="170"/>
      <c r="J49" s="170"/>
      <c r="K49" s="170">
        <f>'実質公債費比率（分子）の構造'!N$45</f>
        <v>552</v>
      </c>
      <c r="L49" s="170"/>
      <c r="M49" s="170"/>
      <c r="N49" s="170">
        <f>'実質公債費比率（分子）の構造'!O$45</f>
        <v>542</v>
      </c>
      <c r="O49" s="170"/>
      <c r="P49" s="170"/>
    </row>
    <row r="50" spans="1:16" x14ac:dyDescent="0.15">
      <c r="A50" s="170" t="s">
        <v>73</v>
      </c>
      <c r="B50" s="170" t="e">
        <f>NA()</f>
        <v>#N/A</v>
      </c>
      <c r="C50" s="170">
        <f>IF(ISNUMBER('実質公債費比率（分子）の構造'!K$53),'実質公債費比率（分子）の構造'!K$53,NA())</f>
        <v>329</v>
      </c>
      <c r="D50" s="170" t="e">
        <f>NA()</f>
        <v>#N/A</v>
      </c>
      <c r="E50" s="170" t="e">
        <f>NA()</f>
        <v>#N/A</v>
      </c>
      <c r="F50" s="170">
        <f>IF(ISNUMBER('実質公債費比率（分子）の構造'!L$53),'実質公債費比率（分子）の構造'!L$53,NA())</f>
        <v>295</v>
      </c>
      <c r="G50" s="170" t="e">
        <f>NA()</f>
        <v>#N/A</v>
      </c>
      <c r="H50" s="170" t="e">
        <f>NA()</f>
        <v>#N/A</v>
      </c>
      <c r="I50" s="170">
        <f>IF(ISNUMBER('実質公債費比率（分子）の構造'!M$53),'実質公債費比率（分子）の構造'!M$53,NA())</f>
        <v>275</v>
      </c>
      <c r="J50" s="170" t="e">
        <f>NA()</f>
        <v>#N/A</v>
      </c>
      <c r="K50" s="170" t="e">
        <f>NA()</f>
        <v>#N/A</v>
      </c>
      <c r="L50" s="170">
        <f>IF(ISNUMBER('実質公債費比率（分子）の構造'!N$53),'実質公債費比率（分子）の構造'!N$53,NA())</f>
        <v>275</v>
      </c>
      <c r="M50" s="170" t="e">
        <f>NA()</f>
        <v>#N/A</v>
      </c>
      <c r="N50" s="170" t="e">
        <f>NA()</f>
        <v>#N/A</v>
      </c>
      <c r="O50" s="170">
        <f>IF(ISNUMBER('実質公債費比率（分子）の構造'!O$53),'実質公債費比率（分子）の構造'!O$53,NA())</f>
        <v>312</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5384</v>
      </c>
      <c r="E56" s="169"/>
      <c r="F56" s="169"/>
      <c r="G56" s="169">
        <f>'将来負担比率（分子）の構造'!J$52</f>
        <v>5221</v>
      </c>
      <c r="H56" s="169"/>
      <c r="I56" s="169"/>
      <c r="J56" s="169">
        <f>'将来負担比率（分子）の構造'!K$52</f>
        <v>5323</v>
      </c>
      <c r="K56" s="169"/>
      <c r="L56" s="169"/>
      <c r="M56" s="169">
        <f>'将来負担比率（分子）の構造'!L$52</f>
        <v>4869</v>
      </c>
      <c r="N56" s="169"/>
      <c r="O56" s="169"/>
      <c r="P56" s="169">
        <f>'将来負担比率（分子）の構造'!M$52</f>
        <v>5107</v>
      </c>
    </row>
    <row r="57" spans="1:16" x14ac:dyDescent="0.15">
      <c r="A57" s="169" t="s">
        <v>44</v>
      </c>
      <c r="B57" s="169"/>
      <c r="C57" s="169"/>
      <c r="D57" s="169">
        <f>'将来負担比率（分子）の構造'!I$51</f>
        <v>1072</v>
      </c>
      <c r="E57" s="169"/>
      <c r="F57" s="169"/>
      <c r="G57" s="169">
        <f>'将来負担比率（分子）の構造'!J$51</f>
        <v>1007</v>
      </c>
      <c r="H57" s="169"/>
      <c r="I57" s="169"/>
      <c r="J57" s="169">
        <f>'将来負担比率（分子）の構造'!K$51</f>
        <v>942</v>
      </c>
      <c r="K57" s="169"/>
      <c r="L57" s="169"/>
      <c r="M57" s="169">
        <f>'将来負担比率（分子）の構造'!L$51</f>
        <v>876</v>
      </c>
      <c r="N57" s="169"/>
      <c r="O57" s="169"/>
      <c r="P57" s="169">
        <f>'将来負担比率（分子）の構造'!M$51</f>
        <v>750</v>
      </c>
    </row>
    <row r="58" spans="1:16" x14ac:dyDescent="0.15">
      <c r="A58" s="169" t="s">
        <v>43</v>
      </c>
      <c r="B58" s="169"/>
      <c r="C58" s="169"/>
      <c r="D58" s="169">
        <f>'将来負担比率（分子）の構造'!I$50</f>
        <v>3993</v>
      </c>
      <c r="E58" s="169"/>
      <c r="F58" s="169"/>
      <c r="G58" s="169">
        <f>'将来負担比率（分子）の構造'!J$50</f>
        <v>4667</v>
      </c>
      <c r="H58" s="169"/>
      <c r="I58" s="169"/>
      <c r="J58" s="169">
        <f>'将来負担比率（分子）の構造'!K$50</f>
        <v>5330</v>
      </c>
      <c r="K58" s="169"/>
      <c r="L58" s="169"/>
      <c r="M58" s="169">
        <f>'将来負担比率（分子）の構造'!L$50</f>
        <v>6034</v>
      </c>
      <c r="N58" s="169"/>
      <c r="O58" s="169"/>
      <c r="P58" s="169">
        <f>'将来負担比率（分子）の構造'!M$50</f>
        <v>6406</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5</v>
      </c>
      <c r="C61" s="169"/>
      <c r="D61" s="169"/>
      <c r="E61" s="169">
        <f>'将来負担比率（分子）の構造'!J$46</f>
        <v>5</v>
      </c>
      <c r="F61" s="169"/>
      <c r="G61" s="169"/>
      <c r="H61" s="169">
        <f>'将来負担比率（分子）の構造'!K$46</f>
        <v>5</v>
      </c>
      <c r="I61" s="169"/>
      <c r="J61" s="169"/>
      <c r="K61" s="169">
        <f>'将来負担比率（分子）の構造'!L$46</f>
        <v>5</v>
      </c>
      <c r="L61" s="169"/>
      <c r="M61" s="169"/>
      <c r="N61" s="169">
        <f>'将来負担比率（分子）の構造'!M$46</f>
        <v>4</v>
      </c>
      <c r="O61" s="169"/>
      <c r="P61" s="169"/>
    </row>
    <row r="62" spans="1:16" x14ac:dyDescent="0.15">
      <c r="A62" s="169" t="s">
        <v>37</v>
      </c>
      <c r="B62" s="169">
        <f>'将来負担比率（分子）の構造'!I$45</f>
        <v>504</v>
      </c>
      <c r="C62" s="169"/>
      <c r="D62" s="169"/>
      <c r="E62" s="169">
        <f>'将来負担比率（分子）の構造'!J$45</f>
        <v>514</v>
      </c>
      <c r="F62" s="169"/>
      <c r="G62" s="169"/>
      <c r="H62" s="169">
        <f>'将来負担比率（分子）の構造'!K$45</f>
        <v>487</v>
      </c>
      <c r="I62" s="169"/>
      <c r="J62" s="169"/>
      <c r="K62" s="169">
        <f>'将来負担比率（分子）の構造'!L$45</f>
        <v>431</v>
      </c>
      <c r="L62" s="169"/>
      <c r="M62" s="169"/>
      <c r="N62" s="169">
        <f>'将来負担比率（分子）の構造'!M$45</f>
        <v>453</v>
      </c>
      <c r="O62" s="169"/>
      <c r="P62" s="169"/>
    </row>
    <row r="63" spans="1:16" x14ac:dyDescent="0.15">
      <c r="A63" s="169" t="s">
        <v>36</v>
      </c>
      <c r="B63" s="169">
        <f>'将来負担比率（分子）の構造'!I$44</f>
        <v>1710</v>
      </c>
      <c r="C63" s="169"/>
      <c r="D63" s="169"/>
      <c r="E63" s="169">
        <f>'将来負担比率（分子）の構造'!J$44</f>
        <v>1678</v>
      </c>
      <c r="F63" s="169"/>
      <c r="G63" s="169"/>
      <c r="H63" s="169">
        <f>'将来負担比率（分子）の構造'!K$44</f>
        <v>1641</v>
      </c>
      <c r="I63" s="169"/>
      <c r="J63" s="169"/>
      <c r="K63" s="169">
        <f>'将来負担比率（分子）の構造'!L$44</f>
        <v>1496</v>
      </c>
      <c r="L63" s="169"/>
      <c r="M63" s="169"/>
      <c r="N63" s="169">
        <f>'将来負担比率（分子）の構造'!M$44</f>
        <v>1375</v>
      </c>
      <c r="O63" s="169"/>
      <c r="P63" s="169"/>
    </row>
    <row r="64" spans="1:16" x14ac:dyDescent="0.15">
      <c r="A64" s="169" t="s">
        <v>35</v>
      </c>
      <c r="B64" s="169">
        <f>'将来負担比率（分子）の構造'!I$43</f>
        <v>2644</v>
      </c>
      <c r="C64" s="169"/>
      <c r="D64" s="169"/>
      <c r="E64" s="169">
        <f>'将来負担比率（分子）の構造'!J$43</f>
        <v>2634</v>
      </c>
      <c r="F64" s="169"/>
      <c r="G64" s="169"/>
      <c r="H64" s="169">
        <f>'将来負担比率（分子）の構造'!K$43</f>
        <v>2534</v>
      </c>
      <c r="I64" s="169"/>
      <c r="J64" s="169"/>
      <c r="K64" s="169">
        <f>'将来負担比率（分子）の構造'!L$43</f>
        <v>2415</v>
      </c>
      <c r="L64" s="169"/>
      <c r="M64" s="169"/>
      <c r="N64" s="169">
        <f>'将来負担比率（分子）の構造'!M$43</f>
        <v>2290</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5901</v>
      </c>
      <c r="C66" s="169"/>
      <c r="D66" s="169"/>
      <c r="E66" s="169">
        <f>'将来負担比率（分子）の構造'!J$41</f>
        <v>5944</v>
      </c>
      <c r="F66" s="169"/>
      <c r="G66" s="169"/>
      <c r="H66" s="169">
        <f>'将来負担比率（分子）の構造'!K$41</f>
        <v>6363</v>
      </c>
      <c r="I66" s="169"/>
      <c r="J66" s="169"/>
      <c r="K66" s="169">
        <f>'将来負担比率（分子）の構造'!L$41</f>
        <v>6358</v>
      </c>
      <c r="L66" s="169"/>
      <c r="M66" s="169"/>
      <c r="N66" s="169">
        <f>'将来負担比率（分子）の構造'!M$41</f>
        <v>6585</v>
      </c>
      <c r="O66" s="169"/>
      <c r="P66" s="169"/>
    </row>
    <row r="67" spans="1:16" x14ac:dyDescent="0.15">
      <c r="A67" s="169" t="s">
        <v>77</v>
      </c>
      <c r="B67" s="169" t="e">
        <f>NA()</f>
        <v>#N/A</v>
      </c>
      <c r="C67" s="169">
        <f>IF(ISNUMBER('将来負担比率（分子）の構造'!I$53), IF('将来負担比率（分子）の構造'!I$53 &lt; 0, 0, '将来負担比率（分子）の構造'!I$53), NA())</f>
        <v>316</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638</v>
      </c>
      <c r="C72" s="173">
        <f>基金残高に係る経年分析!G55</f>
        <v>639</v>
      </c>
      <c r="D72" s="173">
        <f>基金残高に係る経年分析!H55</f>
        <v>844</v>
      </c>
    </row>
    <row r="73" spans="1:16" x14ac:dyDescent="0.15">
      <c r="A73" s="172" t="s">
        <v>80</v>
      </c>
      <c r="B73" s="173">
        <f>基金残高に係る経年分析!F56</f>
        <v>274</v>
      </c>
      <c r="C73" s="173">
        <f>基金残高に係る経年分析!G56</f>
        <v>274</v>
      </c>
      <c r="D73" s="173">
        <f>基金残高に係る経年分析!H56</f>
        <v>269</v>
      </c>
    </row>
    <row r="74" spans="1:16" x14ac:dyDescent="0.15">
      <c r="A74" s="172" t="s">
        <v>81</v>
      </c>
      <c r="B74" s="173">
        <f>基金残高に係る経年分析!F57</f>
        <v>3700</v>
      </c>
      <c r="C74" s="173">
        <f>基金残高に係る経年分析!G57</f>
        <v>4371</v>
      </c>
      <c r="D74" s="173">
        <f>基金残高に係る経年分析!H57</f>
        <v>4305</v>
      </c>
    </row>
  </sheetData>
  <sheetProtection algorithmName="SHA-512" hashValue="wm7vne1ZXJ7rFRR2BJpbb1lQeQ2ZzvcK6hSdlj9PT3HnMLOftEj14EIxpCNGJtOFhgTGFmoSNvnqCqZ5oyNaow==" saltValue="zu1KhlJHekb58eZRFuLO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217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220</v>
      </c>
      <c r="S4" s="661"/>
      <c r="T4" s="661"/>
      <c r="U4" s="661"/>
      <c r="V4" s="661"/>
      <c r="W4" s="661"/>
      <c r="X4" s="661"/>
      <c r="Y4" s="662"/>
      <c r="Z4" s="660" t="s">
        <v>221</v>
      </c>
      <c r="AA4" s="661"/>
      <c r="AB4" s="661"/>
      <c r="AC4" s="662"/>
      <c r="AD4" s="660" t="s">
        <v>222</v>
      </c>
      <c r="AE4" s="661"/>
      <c r="AF4" s="661"/>
      <c r="AG4" s="661"/>
      <c r="AH4" s="661"/>
      <c r="AI4" s="661"/>
      <c r="AJ4" s="661"/>
      <c r="AK4" s="662"/>
      <c r="AL4" s="660" t="s">
        <v>221</v>
      </c>
      <c r="AM4" s="661"/>
      <c r="AN4" s="661"/>
      <c r="AO4" s="662"/>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0" t="s">
        <v>226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227</v>
      </c>
      <c r="C5" s="667"/>
      <c r="D5" s="667"/>
      <c r="E5" s="667"/>
      <c r="F5" s="667"/>
      <c r="G5" s="667"/>
      <c r="H5" s="667"/>
      <c r="I5" s="667"/>
      <c r="J5" s="667"/>
      <c r="K5" s="667"/>
      <c r="L5" s="667"/>
      <c r="M5" s="667"/>
      <c r="N5" s="667"/>
      <c r="O5" s="667"/>
      <c r="P5" s="667"/>
      <c r="Q5" s="668"/>
      <c r="R5" s="663">
        <v>1300634</v>
      </c>
      <c r="S5" s="664"/>
      <c r="T5" s="664"/>
      <c r="U5" s="664"/>
      <c r="V5" s="664"/>
      <c r="W5" s="664"/>
      <c r="X5" s="664"/>
      <c r="Y5" s="689"/>
      <c r="Z5" s="702">
        <v>12</v>
      </c>
      <c r="AA5" s="702"/>
      <c r="AB5" s="702"/>
      <c r="AC5" s="702"/>
      <c r="AD5" s="703">
        <v>1300634</v>
      </c>
      <c r="AE5" s="703"/>
      <c r="AF5" s="703"/>
      <c r="AG5" s="703"/>
      <c r="AH5" s="703"/>
      <c r="AI5" s="703"/>
      <c r="AJ5" s="703"/>
      <c r="AK5" s="703"/>
      <c r="AL5" s="690">
        <v>33.5</v>
      </c>
      <c r="AM5" s="672"/>
      <c r="AN5" s="672"/>
      <c r="AO5" s="691"/>
      <c r="AP5" s="666" t="s">
        <v>228</v>
      </c>
      <c r="AQ5" s="667"/>
      <c r="AR5" s="667"/>
      <c r="AS5" s="667"/>
      <c r="AT5" s="667"/>
      <c r="AU5" s="667"/>
      <c r="AV5" s="667"/>
      <c r="AW5" s="667"/>
      <c r="AX5" s="667"/>
      <c r="AY5" s="667"/>
      <c r="AZ5" s="667"/>
      <c r="BA5" s="667"/>
      <c r="BB5" s="667"/>
      <c r="BC5" s="667"/>
      <c r="BD5" s="667"/>
      <c r="BE5" s="667"/>
      <c r="BF5" s="668"/>
      <c r="BG5" s="608">
        <v>1299099</v>
      </c>
      <c r="BH5" s="609"/>
      <c r="BI5" s="609"/>
      <c r="BJ5" s="609"/>
      <c r="BK5" s="609"/>
      <c r="BL5" s="609"/>
      <c r="BM5" s="609"/>
      <c r="BN5" s="610"/>
      <c r="BO5" s="646">
        <v>99.9</v>
      </c>
      <c r="BP5" s="646"/>
      <c r="BQ5" s="646"/>
      <c r="BR5" s="646"/>
      <c r="BS5" s="647" t="s">
        <v>229</v>
      </c>
      <c r="BT5" s="647"/>
      <c r="BU5" s="647"/>
      <c r="BV5" s="647"/>
      <c r="BW5" s="647"/>
      <c r="BX5" s="647"/>
      <c r="BY5" s="647"/>
      <c r="BZ5" s="647"/>
      <c r="CA5" s="647"/>
      <c r="CB5" s="687"/>
      <c r="CD5" s="660" t="s">
        <v>223</v>
      </c>
      <c r="CE5" s="661"/>
      <c r="CF5" s="661"/>
      <c r="CG5" s="661"/>
      <c r="CH5" s="661"/>
      <c r="CI5" s="661"/>
      <c r="CJ5" s="661"/>
      <c r="CK5" s="661"/>
      <c r="CL5" s="661"/>
      <c r="CM5" s="661"/>
      <c r="CN5" s="661"/>
      <c r="CO5" s="661"/>
      <c r="CP5" s="661"/>
      <c r="CQ5" s="662"/>
      <c r="CR5" s="660" t="s">
        <v>230</v>
      </c>
      <c r="CS5" s="661"/>
      <c r="CT5" s="661"/>
      <c r="CU5" s="661"/>
      <c r="CV5" s="661"/>
      <c r="CW5" s="661"/>
      <c r="CX5" s="661"/>
      <c r="CY5" s="662"/>
      <c r="CZ5" s="660" t="s">
        <v>221</v>
      </c>
      <c r="DA5" s="661"/>
      <c r="DB5" s="661"/>
      <c r="DC5" s="662"/>
      <c r="DD5" s="660" t="s">
        <v>231</v>
      </c>
      <c r="DE5" s="661"/>
      <c r="DF5" s="661"/>
      <c r="DG5" s="661"/>
      <c r="DH5" s="661"/>
      <c r="DI5" s="661"/>
      <c r="DJ5" s="661"/>
      <c r="DK5" s="661"/>
      <c r="DL5" s="661"/>
      <c r="DM5" s="661"/>
      <c r="DN5" s="661"/>
      <c r="DO5" s="661"/>
      <c r="DP5" s="662"/>
      <c r="DQ5" s="660" t="s">
        <v>232</v>
      </c>
      <c r="DR5" s="661"/>
      <c r="DS5" s="661"/>
      <c r="DT5" s="661"/>
      <c r="DU5" s="661"/>
      <c r="DV5" s="661"/>
      <c r="DW5" s="661"/>
      <c r="DX5" s="661"/>
      <c r="DY5" s="661"/>
      <c r="DZ5" s="661"/>
      <c r="EA5" s="661"/>
      <c r="EB5" s="661"/>
      <c r="EC5" s="662"/>
    </row>
    <row r="6" spans="2:143" ht="11.25" customHeight="1" x14ac:dyDescent="0.15">
      <c r="B6" s="605" t="s">
        <v>233</v>
      </c>
      <c r="C6" s="606"/>
      <c r="D6" s="606"/>
      <c r="E6" s="606"/>
      <c r="F6" s="606"/>
      <c r="G6" s="606"/>
      <c r="H6" s="606"/>
      <c r="I6" s="606"/>
      <c r="J6" s="606"/>
      <c r="K6" s="606"/>
      <c r="L6" s="606"/>
      <c r="M6" s="606"/>
      <c r="N6" s="606"/>
      <c r="O6" s="606"/>
      <c r="P6" s="606"/>
      <c r="Q6" s="607"/>
      <c r="R6" s="608">
        <v>58996</v>
      </c>
      <c r="S6" s="609"/>
      <c r="T6" s="609"/>
      <c r="U6" s="609"/>
      <c r="V6" s="609"/>
      <c r="W6" s="609"/>
      <c r="X6" s="609"/>
      <c r="Y6" s="610"/>
      <c r="Z6" s="646">
        <v>0.5</v>
      </c>
      <c r="AA6" s="646"/>
      <c r="AB6" s="646"/>
      <c r="AC6" s="646"/>
      <c r="AD6" s="647">
        <v>58996</v>
      </c>
      <c r="AE6" s="647"/>
      <c r="AF6" s="647"/>
      <c r="AG6" s="647"/>
      <c r="AH6" s="647"/>
      <c r="AI6" s="647"/>
      <c r="AJ6" s="647"/>
      <c r="AK6" s="647"/>
      <c r="AL6" s="611">
        <v>1.5</v>
      </c>
      <c r="AM6" s="612"/>
      <c r="AN6" s="612"/>
      <c r="AO6" s="648"/>
      <c r="AP6" s="605" t="s">
        <v>234</v>
      </c>
      <c r="AQ6" s="606"/>
      <c r="AR6" s="606"/>
      <c r="AS6" s="606"/>
      <c r="AT6" s="606"/>
      <c r="AU6" s="606"/>
      <c r="AV6" s="606"/>
      <c r="AW6" s="606"/>
      <c r="AX6" s="606"/>
      <c r="AY6" s="606"/>
      <c r="AZ6" s="606"/>
      <c r="BA6" s="606"/>
      <c r="BB6" s="606"/>
      <c r="BC6" s="606"/>
      <c r="BD6" s="606"/>
      <c r="BE6" s="606"/>
      <c r="BF6" s="607"/>
      <c r="BG6" s="608">
        <v>1299099</v>
      </c>
      <c r="BH6" s="609"/>
      <c r="BI6" s="609"/>
      <c r="BJ6" s="609"/>
      <c r="BK6" s="609"/>
      <c r="BL6" s="609"/>
      <c r="BM6" s="609"/>
      <c r="BN6" s="610"/>
      <c r="BO6" s="646">
        <v>99.9</v>
      </c>
      <c r="BP6" s="646"/>
      <c r="BQ6" s="646"/>
      <c r="BR6" s="646"/>
      <c r="BS6" s="647" t="s">
        <v>229</v>
      </c>
      <c r="BT6" s="647"/>
      <c r="BU6" s="647"/>
      <c r="BV6" s="647"/>
      <c r="BW6" s="647"/>
      <c r="BX6" s="647"/>
      <c r="BY6" s="647"/>
      <c r="BZ6" s="647"/>
      <c r="CA6" s="647"/>
      <c r="CB6" s="687"/>
      <c r="CD6" s="666" t="s">
        <v>235</v>
      </c>
      <c r="CE6" s="667"/>
      <c r="CF6" s="667"/>
      <c r="CG6" s="667"/>
      <c r="CH6" s="667"/>
      <c r="CI6" s="667"/>
      <c r="CJ6" s="667"/>
      <c r="CK6" s="667"/>
      <c r="CL6" s="667"/>
      <c r="CM6" s="667"/>
      <c r="CN6" s="667"/>
      <c r="CO6" s="667"/>
      <c r="CP6" s="667"/>
      <c r="CQ6" s="668"/>
      <c r="CR6" s="608">
        <v>80625</v>
      </c>
      <c r="CS6" s="609"/>
      <c r="CT6" s="609"/>
      <c r="CU6" s="609"/>
      <c r="CV6" s="609"/>
      <c r="CW6" s="609"/>
      <c r="CX6" s="609"/>
      <c r="CY6" s="610"/>
      <c r="CZ6" s="690">
        <v>0.8</v>
      </c>
      <c r="DA6" s="672"/>
      <c r="DB6" s="672"/>
      <c r="DC6" s="692"/>
      <c r="DD6" s="614" t="s">
        <v>229</v>
      </c>
      <c r="DE6" s="609"/>
      <c r="DF6" s="609"/>
      <c r="DG6" s="609"/>
      <c r="DH6" s="609"/>
      <c r="DI6" s="609"/>
      <c r="DJ6" s="609"/>
      <c r="DK6" s="609"/>
      <c r="DL6" s="609"/>
      <c r="DM6" s="609"/>
      <c r="DN6" s="609"/>
      <c r="DO6" s="609"/>
      <c r="DP6" s="610"/>
      <c r="DQ6" s="614">
        <v>80016</v>
      </c>
      <c r="DR6" s="609"/>
      <c r="DS6" s="609"/>
      <c r="DT6" s="609"/>
      <c r="DU6" s="609"/>
      <c r="DV6" s="609"/>
      <c r="DW6" s="609"/>
      <c r="DX6" s="609"/>
      <c r="DY6" s="609"/>
      <c r="DZ6" s="609"/>
      <c r="EA6" s="609"/>
      <c r="EB6" s="609"/>
      <c r="EC6" s="645"/>
    </row>
    <row r="7" spans="2:143" ht="11.25" customHeight="1" x14ac:dyDescent="0.15">
      <c r="B7" s="605" t="s">
        <v>236</v>
      </c>
      <c r="C7" s="606"/>
      <c r="D7" s="606"/>
      <c r="E7" s="606"/>
      <c r="F7" s="606"/>
      <c r="G7" s="606"/>
      <c r="H7" s="606"/>
      <c r="I7" s="606"/>
      <c r="J7" s="606"/>
      <c r="K7" s="606"/>
      <c r="L7" s="606"/>
      <c r="M7" s="606"/>
      <c r="N7" s="606"/>
      <c r="O7" s="606"/>
      <c r="P7" s="606"/>
      <c r="Q7" s="607"/>
      <c r="R7" s="608">
        <v>361</v>
      </c>
      <c r="S7" s="609"/>
      <c r="T7" s="609"/>
      <c r="U7" s="609"/>
      <c r="V7" s="609"/>
      <c r="W7" s="609"/>
      <c r="X7" s="609"/>
      <c r="Y7" s="610"/>
      <c r="Z7" s="646">
        <v>0</v>
      </c>
      <c r="AA7" s="646"/>
      <c r="AB7" s="646"/>
      <c r="AC7" s="646"/>
      <c r="AD7" s="647">
        <v>361</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530079</v>
      </c>
      <c r="BH7" s="609"/>
      <c r="BI7" s="609"/>
      <c r="BJ7" s="609"/>
      <c r="BK7" s="609"/>
      <c r="BL7" s="609"/>
      <c r="BM7" s="609"/>
      <c r="BN7" s="610"/>
      <c r="BO7" s="646">
        <v>40.799999999999997</v>
      </c>
      <c r="BP7" s="646"/>
      <c r="BQ7" s="646"/>
      <c r="BR7" s="646"/>
      <c r="BS7" s="647" t="s">
        <v>229</v>
      </c>
      <c r="BT7" s="647"/>
      <c r="BU7" s="647"/>
      <c r="BV7" s="647"/>
      <c r="BW7" s="647"/>
      <c r="BX7" s="647"/>
      <c r="BY7" s="647"/>
      <c r="BZ7" s="647"/>
      <c r="CA7" s="647"/>
      <c r="CB7" s="687"/>
      <c r="CD7" s="605" t="s">
        <v>238</v>
      </c>
      <c r="CE7" s="606"/>
      <c r="CF7" s="606"/>
      <c r="CG7" s="606"/>
      <c r="CH7" s="606"/>
      <c r="CI7" s="606"/>
      <c r="CJ7" s="606"/>
      <c r="CK7" s="606"/>
      <c r="CL7" s="606"/>
      <c r="CM7" s="606"/>
      <c r="CN7" s="606"/>
      <c r="CO7" s="606"/>
      <c r="CP7" s="606"/>
      <c r="CQ7" s="607"/>
      <c r="CR7" s="608">
        <v>3474857</v>
      </c>
      <c r="CS7" s="609"/>
      <c r="CT7" s="609"/>
      <c r="CU7" s="609"/>
      <c r="CV7" s="609"/>
      <c r="CW7" s="609"/>
      <c r="CX7" s="609"/>
      <c r="CY7" s="610"/>
      <c r="CZ7" s="646">
        <v>32.9</v>
      </c>
      <c r="DA7" s="646"/>
      <c r="DB7" s="646"/>
      <c r="DC7" s="646"/>
      <c r="DD7" s="614">
        <v>719129</v>
      </c>
      <c r="DE7" s="609"/>
      <c r="DF7" s="609"/>
      <c r="DG7" s="609"/>
      <c r="DH7" s="609"/>
      <c r="DI7" s="609"/>
      <c r="DJ7" s="609"/>
      <c r="DK7" s="609"/>
      <c r="DL7" s="609"/>
      <c r="DM7" s="609"/>
      <c r="DN7" s="609"/>
      <c r="DO7" s="609"/>
      <c r="DP7" s="610"/>
      <c r="DQ7" s="614">
        <v>728225</v>
      </c>
      <c r="DR7" s="609"/>
      <c r="DS7" s="609"/>
      <c r="DT7" s="609"/>
      <c r="DU7" s="609"/>
      <c r="DV7" s="609"/>
      <c r="DW7" s="609"/>
      <c r="DX7" s="609"/>
      <c r="DY7" s="609"/>
      <c r="DZ7" s="609"/>
      <c r="EA7" s="609"/>
      <c r="EB7" s="609"/>
      <c r="EC7" s="645"/>
    </row>
    <row r="8" spans="2:143" ht="11.25" customHeight="1" x14ac:dyDescent="0.15">
      <c r="B8" s="605" t="s">
        <v>239</v>
      </c>
      <c r="C8" s="606"/>
      <c r="D8" s="606"/>
      <c r="E8" s="606"/>
      <c r="F8" s="606"/>
      <c r="G8" s="606"/>
      <c r="H8" s="606"/>
      <c r="I8" s="606"/>
      <c r="J8" s="606"/>
      <c r="K8" s="606"/>
      <c r="L8" s="606"/>
      <c r="M8" s="606"/>
      <c r="N8" s="606"/>
      <c r="O8" s="606"/>
      <c r="P8" s="606"/>
      <c r="Q8" s="607"/>
      <c r="R8" s="608">
        <v>3902</v>
      </c>
      <c r="S8" s="609"/>
      <c r="T8" s="609"/>
      <c r="U8" s="609"/>
      <c r="V8" s="609"/>
      <c r="W8" s="609"/>
      <c r="X8" s="609"/>
      <c r="Y8" s="610"/>
      <c r="Z8" s="646">
        <v>0</v>
      </c>
      <c r="AA8" s="646"/>
      <c r="AB8" s="646"/>
      <c r="AC8" s="646"/>
      <c r="AD8" s="647">
        <v>3902</v>
      </c>
      <c r="AE8" s="647"/>
      <c r="AF8" s="647"/>
      <c r="AG8" s="647"/>
      <c r="AH8" s="647"/>
      <c r="AI8" s="647"/>
      <c r="AJ8" s="647"/>
      <c r="AK8" s="647"/>
      <c r="AL8" s="611">
        <v>0.1</v>
      </c>
      <c r="AM8" s="612"/>
      <c r="AN8" s="612"/>
      <c r="AO8" s="648"/>
      <c r="AP8" s="605" t="s">
        <v>240</v>
      </c>
      <c r="AQ8" s="606"/>
      <c r="AR8" s="606"/>
      <c r="AS8" s="606"/>
      <c r="AT8" s="606"/>
      <c r="AU8" s="606"/>
      <c r="AV8" s="606"/>
      <c r="AW8" s="606"/>
      <c r="AX8" s="606"/>
      <c r="AY8" s="606"/>
      <c r="AZ8" s="606"/>
      <c r="BA8" s="606"/>
      <c r="BB8" s="606"/>
      <c r="BC8" s="606"/>
      <c r="BD8" s="606"/>
      <c r="BE8" s="606"/>
      <c r="BF8" s="607"/>
      <c r="BG8" s="608">
        <v>24861</v>
      </c>
      <c r="BH8" s="609"/>
      <c r="BI8" s="609"/>
      <c r="BJ8" s="609"/>
      <c r="BK8" s="609"/>
      <c r="BL8" s="609"/>
      <c r="BM8" s="609"/>
      <c r="BN8" s="610"/>
      <c r="BO8" s="646">
        <v>1.9</v>
      </c>
      <c r="BP8" s="646"/>
      <c r="BQ8" s="646"/>
      <c r="BR8" s="646"/>
      <c r="BS8" s="647" t="s">
        <v>229</v>
      </c>
      <c r="BT8" s="647"/>
      <c r="BU8" s="647"/>
      <c r="BV8" s="647"/>
      <c r="BW8" s="647"/>
      <c r="BX8" s="647"/>
      <c r="BY8" s="647"/>
      <c r="BZ8" s="647"/>
      <c r="CA8" s="647"/>
      <c r="CB8" s="687"/>
      <c r="CD8" s="605" t="s">
        <v>241</v>
      </c>
      <c r="CE8" s="606"/>
      <c r="CF8" s="606"/>
      <c r="CG8" s="606"/>
      <c r="CH8" s="606"/>
      <c r="CI8" s="606"/>
      <c r="CJ8" s="606"/>
      <c r="CK8" s="606"/>
      <c r="CL8" s="606"/>
      <c r="CM8" s="606"/>
      <c r="CN8" s="606"/>
      <c r="CO8" s="606"/>
      <c r="CP8" s="606"/>
      <c r="CQ8" s="607"/>
      <c r="CR8" s="608">
        <v>2599327</v>
      </c>
      <c r="CS8" s="609"/>
      <c r="CT8" s="609"/>
      <c r="CU8" s="609"/>
      <c r="CV8" s="609"/>
      <c r="CW8" s="609"/>
      <c r="CX8" s="609"/>
      <c r="CY8" s="610"/>
      <c r="CZ8" s="646">
        <v>24.6</v>
      </c>
      <c r="DA8" s="646"/>
      <c r="DB8" s="646"/>
      <c r="DC8" s="646"/>
      <c r="DD8" s="614">
        <v>28990</v>
      </c>
      <c r="DE8" s="609"/>
      <c r="DF8" s="609"/>
      <c r="DG8" s="609"/>
      <c r="DH8" s="609"/>
      <c r="DI8" s="609"/>
      <c r="DJ8" s="609"/>
      <c r="DK8" s="609"/>
      <c r="DL8" s="609"/>
      <c r="DM8" s="609"/>
      <c r="DN8" s="609"/>
      <c r="DO8" s="609"/>
      <c r="DP8" s="610"/>
      <c r="DQ8" s="614">
        <v>1114785</v>
      </c>
      <c r="DR8" s="609"/>
      <c r="DS8" s="609"/>
      <c r="DT8" s="609"/>
      <c r="DU8" s="609"/>
      <c r="DV8" s="609"/>
      <c r="DW8" s="609"/>
      <c r="DX8" s="609"/>
      <c r="DY8" s="609"/>
      <c r="DZ8" s="609"/>
      <c r="EA8" s="609"/>
      <c r="EB8" s="609"/>
      <c r="EC8" s="645"/>
    </row>
    <row r="9" spans="2:143" ht="11.25" customHeight="1" x14ac:dyDescent="0.15">
      <c r="B9" s="605" t="s">
        <v>242</v>
      </c>
      <c r="C9" s="606"/>
      <c r="D9" s="606"/>
      <c r="E9" s="606"/>
      <c r="F9" s="606"/>
      <c r="G9" s="606"/>
      <c r="H9" s="606"/>
      <c r="I9" s="606"/>
      <c r="J9" s="606"/>
      <c r="K9" s="606"/>
      <c r="L9" s="606"/>
      <c r="M9" s="606"/>
      <c r="N9" s="606"/>
      <c r="O9" s="606"/>
      <c r="P9" s="606"/>
      <c r="Q9" s="607"/>
      <c r="R9" s="608">
        <v>3776</v>
      </c>
      <c r="S9" s="609"/>
      <c r="T9" s="609"/>
      <c r="U9" s="609"/>
      <c r="V9" s="609"/>
      <c r="W9" s="609"/>
      <c r="X9" s="609"/>
      <c r="Y9" s="610"/>
      <c r="Z9" s="646">
        <v>0</v>
      </c>
      <c r="AA9" s="646"/>
      <c r="AB9" s="646"/>
      <c r="AC9" s="646"/>
      <c r="AD9" s="647">
        <v>3776</v>
      </c>
      <c r="AE9" s="647"/>
      <c r="AF9" s="647"/>
      <c r="AG9" s="647"/>
      <c r="AH9" s="647"/>
      <c r="AI9" s="647"/>
      <c r="AJ9" s="647"/>
      <c r="AK9" s="647"/>
      <c r="AL9" s="611">
        <v>0.1</v>
      </c>
      <c r="AM9" s="612"/>
      <c r="AN9" s="612"/>
      <c r="AO9" s="648"/>
      <c r="AP9" s="605" t="s">
        <v>243</v>
      </c>
      <c r="AQ9" s="606"/>
      <c r="AR9" s="606"/>
      <c r="AS9" s="606"/>
      <c r="AT9" s="606"/>
      <c r="AU9" s="606"/>
      <c r="AV9" s="606"/>
      <c r="AW9" s="606"/>
      <c r="AX9" s="606"/>
      <c r="AY9" s="606"/>
      <c r="AZ9" s="606"/>
      <c r="BA9" s="606"/>
      <c r="BB9" s="606"/>
      <c r="BC9" s="606"/>
      <c r="BD9" s="606"/>
      <c r="BE9" s="606"/>
      <c r="BF9" s="607"/>
      <c r="BG9" s="608">
        <v>456943</v>
      </c>
      <c r="BH9" s="609"/>
      <c r="BI9" s="609"/>
      <c r="BJ9" s="609"/>
      <c r="BK9" s="609"/>
      <c r="BL9" s="609"/>
      <c r="BM9" s="609"/>
      <c r="BN9" s="610"/>
      <c r="BO9" s="646">
        <v>35.1</v>
      </c>
      <c r="BP9" s="646"/>
      <c r="BQ9" s="646"/>
      <c r="BR9" s="646"/>
      <c r="BS9" s="647" t="s">
        <v>244</v>
      </c>
      <c r="BT9" s="647"/>
      <c r="BU9" s="647"/>
      <c r="BV9" s="647"/>
      <c r="BW9" s="647"/>
      <c r="BX9" s="647"/>
      <c r="BY9" s="647"/>
      <c r="BZ9" s="647"/>
      <c r="CA9" s="647"/>
      <c r="CB9" s="687"/>
      <c r="CD9" s="605" t="s">
        <v>245</v>
      </c>
      <c r="CE9" s="606"/>
      <c r="CF9" s="606"/>
      <c r="CG9" s="606"/>
      <c r="CH9" s="606"/>
      <c r="CI9" s="606"/>
      <c r="CJ9" s="606"/>
      <c r="CK9" s="606"/>
      <c r="CL9" s="606"/>
      <c r="CM9" s="606"/>
      <c r="CN9" s="606"/>
      <c r="CO9" s="606"/>
      <c r="CP9" s="606"/>
      <c r="CQ9" s="607"/>
      <c r="CR9" s="608">
        <v>446198</v>
      </c>
      <c r="CS9" s="609"/>
      <c r="CT9" s="609"/>
      <c r="CU9" s="609"/>
      <c r="CV9" s="609"/>
      <c r="CW9" s="609"/>
      <c r="CX9" s="609"/>
      <c r="CY9" s="610"/>
      <c r="CZ9" s="646">
        <v>4.2</v>
      </c>
      <c r="DA9" s="646"/>
      <c r="DB9" s="646"/>
      <c r="DC9" s="646"/>
      <c r="DD9" s="614">
        <v>17661</v>
      </c>
      <c r="DE9" s="609"/>
      <c r="DF9" s="609"/>
      <c r="DG9" s="609"/>
      <c r="DH9" s="609"/>
      <c r="DI9" s="609"/>
      <c r="DJ9" s="609"/>
      <c r="DK9" s="609"/>
      <c r="DL9" s="609"/>
      <c r="DM9" s="609"/>
      <c r="DN9" s="609"/>
      <c r="DO9" s="609"/>
      <c r="DP9" s="610"/>
      <c r="DQ9" s="614">
        <v>339061</v>
      </c>
      <c r="DR9" s="609"/>
      <c r="DS9" s="609"/>
      <c r="DT9" s="609"/>
      <c r="DU9" s="609"/>
      <c r="DV9" s="609"/>
      <c r="DW9" s="609"/>
      <c r="DX9" s="609"/>
      <c r="DY9" s="609"/>
      <c r="DZ9" s="609"/>
      <c r="EA9" s="609"/>
      <c r="EB9" s="609"/>
      <c r="EC9" s="645"/>
    </row>
    <row r="10" spans="2:143" ht="11.25" customHeight="1" x14ac:dyDescent="0.15">
      <c r="B10" s="605" t="s">
        <v>246</v>
      </c>
      <c r="C10" s="606"/>
      <c r="D10" s="606"/>
      <c r="E10" s="606"/>
      <c r="F10" s="606"/>
      <c r="G10" s="606"/>
      <c r="H10" s="606"/>
      <c r="I10" s="606"/>
      <c r="J10" s="606"/>
      <c r="K10" s="606"/>
      <c r="L10" s="606"/>
      <c r="M10" s="606"/>
      <c r="N10" s="606"/>
      <c r="O10" s="606"/>
      <c r="P10" s="606"/>
      <c r="Q10" s="607"/>
      <c r="R10" s="608" t="s">
        <v>244</v>
      </c>
      <c r="S10" s="609"/>
      <c r="T10" s="609"/>
      <c r="U10" s="609"/>
      <c r="V10" s="609"/>
      <c r="W10" s="609"/>
      <c r="X10" s="609"/>
      <c r="Y10" s="610"/>
      <c r="Z10" s="646" t="s">
        <v>229</v>
      </c>
      <c r="AA10" s="646"/>
      <c r="AB10" s="646"/>
      <c r="AC10" s="646"/>
      <c r="AD10" s="647" t="s">
        <v>244</v>
      </c>
      <c r="AE10" s="647"/>
      <c r="AF10" s="647"/>
      <c r="AG10" s="647"/>
      <c r="AH10" s="647"/>
      <c r="AI10" s="647"/>
      <c r="AJ10" s="647"/>
      <c r="AK10" s="647"/>
      <c r="AL10" s="611" t="s">
        <v>244</v>
      </c>
      <c r="AM10" s="612"/>
      <c r="AN10" s="612"/>
      <c r="AO10" s="648"/>
      <c r="AP10" s="605" t="s">
        <v>247</v>
      </c>
      <c r="AQ10" s="606"/>
      <c r="AR10" s="606"/>
      <c r="AS10" s="606"/>
      <c r="AT10" s="606"/>
      <c r="AU10" s="606"/>
      <c r="AV10" s="606"/>
      <c r="AW10" s="606"/>
      <c r="AX10" s="606"/>
      <c r="AY10" s="606"/>
      <c r="AZ10" s="606"/>
      <c r="BA10" s="606"/>
      <c r="BB10" s="606"/>
      <c r="BC10" s="606"/>
      <c r="BD10" s="606"/>
      <c r="BE10" s="606"/>
      <c r="BF10" s="607"/>
      <c r="BG10" s="608">
        <v>30469</v>
      </c>
      <c r="BH10" s="609"/>
      <c r="BI10" s="609"/>
      <c r="BJ10" s="609"/>
      <c r="BK10" s="609"/>
      <c r="BL10" s="609"/>
      <c r="BM10" s="609"/>
      <c r="BN10" s="610"/>
      <c r="BO10" s="646">
        <v>2.2999999999999998</v>
      </c>
      <c r="BP10" s="646"/>
      <c r="BQ10" s="646"/>
      <c r="BR10" s="646"/>
      <c r="BS10" s="647" t="s">
        <v>229</v>
      </c>
      <c r="BT10" s="647"/>
      <c r="BU10" s="647"/>
      <c r="BV10" s="647"/>
      <c r="BW10" s="647"/>
      <c r="BX10" s="647"/>
      <c r="BY10" s="647"/>
      <c r="BZ10" s="647"/>
      <c r="CA10" s="647"/>
      <c r="CB10" s="687"/>
      <c r="CD10" s="605" t="s">
        <v>248</v>
      </c>
      <c r="CE10" s="606"/>
      <c r="CF10" s="606"/>
      <c r="CG10" s="606"/>
      <c r="CH10" s="606"/>
      <c r="CI10" s="606"/>
      <c r="CJ10" s="606"/>
      <c r="CK10" s="606"/>
      <c r="CL10" s="606"/>
      <c r="CM10" s="606"/>
      <c r="CN10" s="606"/>
      <c r="CO10" s="606"/>
      <c r="CP10" s="606"/>
      <c r="CQ10" s="607"/>
      <c r="CR10" s="608">
        <v>9821</v>
      </c>
      <c r="CS10" s="609"/>
      <c r="CT10" s="609"/>
      <c r="CU10" s="609"/>
      <c r="CV10" s="609"/>
      <c r="CW10" s="609"/>
      <c r="CX10" s="609"/>
      <c r="CY10" s="610"/>
      <c r="CZ10" s="646">
        <v>0.1</v>
      </c>
      <c r="DA10" s="646"/>
      <c r="DB10" s="646"/>
      <c r="DC10" s="646"/>
      <c r="DD10" s="614">
        <v>2962</v>
      </c>
      <c r="DE10" s="609"/>
      <c r="DF10" s="609"/>
      <c r="DG10" s="609"/>
      <c r="DH10" s="609"/>
      <c r="DI10" s="609"/>
      <c r="DJ10" s="609"/>
      <c r="DK10" s="609"/>
      <c r="DL10" s="609"/>
      <c r="DM10" s="609"/>
      <c r="DN10" s="609"/>
      <c r="DO10" s="609"/>
      <c r="DP10" s="610"/>
      <c r="DQ10" s="614">
        <v>7952</v>
      </c>
      <c r="DR10" s="609"/>
      <c r="DS10" s="609"/>
      <c r="DT10" s="609"/>
      <c r="DU10" s="609"/>
      <c r="DV10" s="609"/>
      <c r="DW10" s="609"/>
      <c r="DX10" s="609"/>
      <c r="DY10" s="609"/>
      <c r="DZ10" s="609"/>
      <c r="EA10" s="609"/>
      <c r="EB10" s="609"/>
      <c r="EC10" s="645"/>
    </row>
    <row r="11" spans="2:143" ht="11.25" customHeight="1" x14ac:dyDescent="0.15">
      <c r="B11" s="605" t="s">
        <v>249</v>
      </c>
      <c r="C11" s="606"/>
      <c r="D11" s="606"/>
      <c r="E11" s="606"/>
      <c r="F11" s="606"/>
      <c r="G11" s="606"/>
      <c r="H11" s="606"/>
      <c r="I11" s="606"/>
      <c r="J11" s="606"/>
      <c r="K11" s="606"/>
      <c r="L11" s="606"/>
      <c r="M11" s="606"/>
      <c r="N11" s="606"/>
      <c r="O11" s="606"/>
      <c r="P11" s="606"/>
      <c r="Q11" s="607"/>
      <c r="R11" s="608">
        <v>366219</v>
      </c>
      <c r="S11" s="609"/>
      <c r="T11" s="609"/>
      <c r="U11" s="609"/>
      <c r="V11" s="609"/>
      <c r="W11" s="609"/>
      <c r="X11" s="609"/>
      <c r="Y11" s="610"/>
      <c r="Z11" s="611">
        <v>3.4</v>
      </c>
      <c r="AA11" s="612"/>
      <c r="AB11" s="612"/>
      <c r="AC11" s="613"/>
      <c r="AD11" s="614">
        <v>366219</v>
      </c>
      <c r="AE11" s="609"/>
      <c r="AF11" s="609"/>
      <c r="AG11" s="609"/>
      <c r="AH11" s="609"/>
      <c r="AI11" s="609"/>
      <c r="AJ11" s="609"/>
      <c r="AK11" s="610"/>
      <c r="AL11" s="611">
        <v>9.4</v>
      </c>
      <c r="AM11" s="612"/>
      <c r="AN11" s="612"/>
      <c r="AO11" s="648"/>
      <c r="AP11" s="605" t="s">
        <v>250</v>
      </c>
      <c r="AQ11" s="606"/>
      <c r="AR11" s="606"/>
      <c r="AS11" s="606"/>
      <c r="AT11" s="606"/>
      <c r="AU11" s="606"/>
      <c r="AV11" s="606"/>
      <c r="AW11" s="606"/>
      <c r="AX11" s="606"/>
      <c r="AY11" s="606"/>
      <c r="AZ11" s="606"/>
      <c r="BA11" s="606"/>
      <c r="BB11" s="606"/>
      <c r="BC11" s="606"/>
      <c r="BD11" s="606"/>
      <c r="BE11" s="606"/>
      <c r="BF11" s="607"/>
      <c r="BG11" s="608">
        <v>17806</v>
      </c>
      <c r="BH11" s="609"/>
      <c r="BI11" s="609"/>
      <c r="BJ11" s="609"/>
      <c r="BK11" s="609"/>
      <c r="BL11" s="609"/>
      <c r="BM11" s="609"/>
      <c r="BN11" s="610"/>
      <c r="BO11" s="646">
        <v>1.4</v>
      </c>
      <c r="BP11" s="646"/>
      <c r="BQ11" s="646"/>
      <c r="BR11" s="646"/>
      <c r="BS11" s="647" t="s">
        <v>244</v>
      </c>
      <c r="BT11" s="647"/>
      <c r="BU11" s="647"/>
      <c r="BV11" s="647"/>
      <c r="BW11" s="647"/>
      <c r="BX11" s="647"/>
      <c r="BY11" s="647"/>
      <c r="BZ11" s="647"/>
      <c r="CA11" s="647"/>
      <c r="CB11" s="687"/>
      <c r="CD11" s="605" t="s">
        <v>251</v>
      </c>
      <c r="CE11" s="606"/>
      <c r="CF11" s="606"/>
      <c r="CG11" s="606"/>
      <c r="CH11" s="606"/>
      <c r="CI11" s="606"/>
      <c r="CJ11" s="606"/>
      <c r="CK11" s="606"/>
      <c r="CL11" s="606"/>
      <c r="CM11" s="606"/>
      <c r="CN11" s="606"/>
      <c r="CO11" s="606"/>
      <c r="CP11" s="606"/>
      <c r="CQ11" s="607"/>
      <c r="CR11" s="608">
        <v>289942</v>
      </c>
      <c r="CS11" s="609"/>
      <c r="CT11" s="609"/>
      <c r="CU11" s="609"/>
      <c r="CV11" s="609"/>
      <c r="CW11" s="609"/>
      <c r="CX11" s="609"/>
      <c r="CY11" s="610"/>
      <c r="CZ11" s="646">
        <v>2.7</v>
      </c>
      <c r="DA11" s="646"/>
      <c r="DB11" s="646"/>
      <c r="DC11" s="646"/>
      <c r="DD11" s="614">
        <v>91480</v>
      </c>
      <c r="DE11" s="609"/>
      <c r="DF11" s="609"/>
      <c r="DG11" s="609"/>
      <c r="DH11" s="609"/>
      <c r="DI11" s="609"/>
      <c r="DJ11" s="609"/>
      <c r="DK11" s="609"/>
      <c r="DL11" s="609"/>
      <c r="DM11" s="609"/>
      <c r="DN11" s="609"/>
      <c r="DO11" s="609"/>
      <c r="DP11" s="610"/>
      <c r="DQ11" s="614">
        <v>104647</v>
      </c>
      <c r="DR11" s="609"/>
      <c r="DS11" s="609"/>
      <c r="DT11" s="609"/>
      <c r="DU11" s="609"/>
      <c r="DV11" s="609"/>
      <c r="DW11" s="609"/>
      <c r="DX11" s="609"/>
      <c r="DY11" s="609"/>
      <c r="DZ11" s="609"/>
      <c r="EA11" s="609"/>
      <c r="EB11" s="609"/>
      <c r="EC11" s="645"/>
    </row>
    <row r="12" spans="2:143" ht="11.25" customHeight="1" x14ac:dyDescent="0.15">
      <c r="B12" s="605" t="s">
        <v>252</v>
      </c>
      <c r="C12" s="606"/>
      <c r="D12" s="606"/>
      <c r="E12" s="606"/>
      <c r="F12" s="606"/>
      <c r="G12" s="606"/>
      <c r="H12" s="606"/>
      <c r="I12" s="606"/>
      <c r="J12" s="606"/>
      <c r="K12" s="606"/>
      <c r="L12" s="606"/>
      <c r="M12" s="606"/>
      <c r="N12" s="606"/>
      <c r="O12" s="606"/>
      <c r="P12" s="606"/>
      <c r="Q12" s="607"/>
      <c r="R12" s="608" t="s">
        <v>229</v>
      </c>
      <c r="S12" s="609"/>
      <c r="T12" s="609"/>
      <c r="U12" s="609"/>
      <c r="V12" s="609"/>
      <c r="W12" s="609"/>
      <c r="X12" s="609"/>
      <c r="Y12" s="610"/>
      <c r="Z12" s="646" t="s">
        <v>244</v>
      </c>
      <c r="AA12" s="646"/>
      <c r="AB12" s="646"/>
      <c r="AC12" s="646"/>
      <c r="AD12" s="647" t="s">
        <v>229</v>
      </c>
      <c r="AE12" s="647"/>
      <c r="AF12" s="647"/>
      <c r="AG12" s="647"/>
      <c r="AH12" s="647"/>
      <c r="AI12" s="647"/>
      <c r="AJ12" s="647"/>
      <c r="AK12" s="647"/>
      <c r="AL12" s="611" t="s">
        <v>244</v>
      </c>
      <c r="AM12" s="612"/>
      <c r="AN12" s="612"/>
      <c r="AO12" s="648"/>
      <c r="AP12" s="605" t="s">
        <v>253</v>
      </c>
      <c r="AQ12" s="606"/>
      <c r="AR12" s="606"/>
      <c r="AS12" s="606"/>
      <c r="AT12" s="606"/>
      <c r="AU12" s="606"/>
      <c r="AV12" s="606"/>
      <c r="AW12" s="606"/>
      <c r="AX12" s="606"/>
      <c r="AY12" s="606"/>
      <c r="AZ12" s="606"/>
      <c r="BA12" s="606"/>
      <c r="BB12" s="606"/>
      <c r="BC12" s="606"/>
      <c r="BD12" s="606"/>
      <c r="BE12" s="606"/>
      <c r="BF12" s="607"/>
      <c r="BG12" s="608">
        <v>619587</v>
      </c>
      <c r="BH12" s="609"/>
      <c r="BI12" s="609"/>
      <c r="BJ12" s="609"/>
      <c r="BK12" s="609"/>
      <c r="BL12" s="609"/>
      <c r="BM12" s="609"/>
      <c r="BN12" s="610"/>
      <c r="BO12" s="646">
        <v>47.6</v>
      </c>
      <c r="BP12" s="646"/>
      <c r="BQ12" s="646"/>
      <c r="BR12" s="646"/>
      <c r="BS12" s="647" t="s">
        <v>244</v>
      </c>
      <c r="BT12" s="647"/>
      <c r="BU12" s="647"/>
      <c r="BV12" s="647"/>
      <c r="BW12" s="647"/>
      <c r="BX12" s="647"/>
      <c r="BY12" s="647"/>
      <c r="BZ12" s="647"/>
      <c r="CA12" s="647"/>
      <c r="CB12" s="687"/>
      <c r="CD12" s="605" t="s">
        <v>254</v>
      </c>
      <c r="CE12" s="606"/>
      <c r="CF12" s="606"/>
      <c r="CG12" s="606"/>
      <c r="CH12" s="606"/>
      <c r="CI12" s="606"/>
      <c r="CJ12" s="606"/>
      <c r="CK12" s="606"/>
      <c r="CL12" s="606"/>
      <c r="CM12" s="606"/>
      <c r="CN12" s="606"/>
      <c r="CO12" s="606"/>
      <c r="CP12" s="606"/>
      <c r="CQ12" s="607"/>
      <c r="CR12" s="608">
        <v>474344</v>
      </c>
      <c r="CS12" s="609"/>
      <c r="CT12" s="609"/>
      <c r="CU12" s="609"/>
      <c r="CV12" s="609"/>
      <c r="CW12" s="609"/>
      <c r="CX12" s="609"/>
      <c r="CY12" s="610"/>
      <c r="CZ12" s="646">
        <v>4.5</v>
      </c>
      <c r="DA12" s="646"/>
      <c r="DB12" s="646"/>
      <c r="DC12" s="646"/>
      <c r="DD12" s="614">
        <v>46258</v>
      </c>
      <c r="DE12" s="609"/>
      <c r="DF12" s="609"/>
      <c r="DG12" s="609"/>
      <c r="DH12" s="609"/>
      <c r="DI12" s="609"/>
      <c r="DJ12" s="609"/>
      <c r="DK12" s="609"/>
      <c r="DL12" s="609"/>
      <c r="DM12" s="609"/>
      <c r="DN12" s="609"/>
      <c r="DO12" s="609"/>
      <c r="DP12" s="610"/>
      <c r="DQ12" s="614">
        <v>101775</v>
      </c>
      <c r="DR12" s="609"/>
      <c r="DS12" s="609"/>
      <c r="DT12" s="609"/>
      <c r="DU12" s="609"/>
      <c r="DV12" s="609"/>
      <c r="DW12" s="609"/>
      <c r="DX12" s="609"/>
      <c r="DY12" s="609"/>
      <c r="DZ12" s="609"/>
      <c r="EA12" s="609"/>
      <c r="EB12" s="609"/>
      <c r="EC12" s="645"/>
    </row>
    <row r="13" spans="2:143" ht="11.25" customHeight="1" x14ac:dyDescent="0.15">
      <c r="B13" s="605" t="s">
        <v>255</v>
      </c>
      <c r="C13" s="606"/>
      <c r="D13" s="606"/>
      <c r="E13" s="606"/>
      <c r="F13" s="606"/>
      <c r="G13" s="606"/>
      <c r="H13" s="606"/>
      <c r="I13" s="606"/>
      <c r="J13" s="606"/>
      <c r="K13" s="606"/>
      <c r="L13" s="606"/>
      <c r="M13" s="606"/>
      <c r="N13" s="606"/>
      <c r="O13" s="606"/>
      <c r="P13" s="606"/>
      <c r="Q13" s="607"/>
      <c r="R13" s="608" t="s">
        <v>244</v>
      </c>
      <c r="S13" s="609"/>
      <c r="T13" s="609"/>
      <c r="U13" s="609"/>
      <c r="V13" s="609"/>
      <c r="W13" s="609"/>
      <c r="X13" s="609"/>
      <c r="Y13" s="610"/>
      <c r="Z13" s="646" t="s">
        <v>244</v>
      </c>
      <c r="AA13" s="646"/>
      <c r="AB13" s="646"/>
      <c r="AC13" s="646"/>
      <c r="AD13" s="647" t="s">
        <v>244</v>
      </c>
      <c r="AE13" s="647"/>
      <c r="AF13" s="647"/>
      <c r="AG13" s="647"/>
      <c r="AH13" s="647"/>
      <c r="AI13" s="647"/>
      <c r="AJ13" s="647"/>
      <c r="AK13" s="647"/>
      <c r="AL13" s="611" t="s">
        <v>244</v>
      </c>
      <c r="AM13" s="612"/>
      <c r="AN13" s="612"/>
      <c r="AO13" s="648"/>
      <c r="AP13" s="605" t="s">
        <v>256</v>
      </c>
      <c r="AQ13" s="606"/>
      <c r="AR13" s="606"/>
      <c r="AS13" s="606"/>
      <c r="AT13" s="606"/>
      <c r="AU13" s="606"/>
      <c r="AV13" s="606"/>
      <c r="AW13" s="606"/>
      <c r="AX13" s="606"/>
      <c r="AY13" s="606"/>
      <c r="AZ13" s="606"/>
      <c r="BA13" s="606"/>
      <c r="BB13" s="606"/>
      <c r="BC13" s="606"/>
      <c r="BD13" s="606"/>
      <c r="BE13" s="606"/>
      <c r="BF13" s="607"/>
      <c r="BG13" s="608">
        <v>619436</v>
      </c>
      <c r="BH13" s="609"/>
      <c r="BI13" s="609"/>
      <c r="BJ13" s="609"/>
      <c r="BK13" s="609"/>
      <c r="BL13" s="609"/>
      <c r="BM13" s="609"/>
      <c r="BN13" s="610"/>
      <c r="BO13" s="646">
        <v>47.6</v>
      </c>
      <c r="BP13" s="646"/>
      <c r="BQ13" s="646"/>
      <c r="BR13" s="646"/>
      <c r="BS13" s="647" t="s">
        <v>229</v>
      </c>
      <c r="BT13" s="647"/>
      <c r="BU13" s="647"/>
      <c r="BV13" s="647"/>
      <c r="BW13" s="647"/>
      <c r="BX13" s="647"/>
      <c r="BY13" s="647"/>
      <c r="BZ13" s="647"/>
      <c r="CA13" s="647"/>
      <c r="CB13" s="687"/>
      <c r="CD13" s="605" t="s">
        <v>257</v>
      </c>
      <c r="CE13" s="606"/>
      <c r="CF13" s="606"/>
      <c r="CG13" s="606"/>
      <c r="CH13" s="606"/>
      <c r="CI13" s="606"/>
      <c r="CJ13" s="606"/>
      <c r="CK13" s="606"/>
      <c r="CL13" s="606"/>
      <c r="CM13" s="606"/>
      <c r="CN13" s="606"/>
      <c r="CO13" s="606"/>
      <c r="CP13" s="606"/>
      <c r="CQ13" s="607"/>
      <c r="CR13" s="608">
        <v>757584</v>
      </c>
      <c r="CS13" s="609"/>
      <c r="CT13" s="609"/>
      <c r="CU13" s="609"/>
      <c r="CV13" s="609"/>
      <c r="CW13" s="609"/>
      <c r="CX13" s="609"/>
      <c r="CY13" s="610"/>
      <c r="CZ13" s="646">
        <v>7.2</v>
      </c>
      <c r="DA13" s="646"/>
      <c r="DB13" s="646"/>
      <c r="DC13" s="646"/>
      <c r="DD13" s="614">
        <v>424570</v>
      </c>
      <c r="DE13" s="609"/>
      <c r="DF13" s="609"/>
      <c r="DG13" s="609"/>
      <c r="DH13" s="609"/>
      <c r="DI13" s="609"/>
      <c r="DJ13" s="609"/>
      <c r="DK13" s="609"/>
      <c r="DL13" s="609"/>
      <c r="DM13" s="609"/>
      <c r="DN13" s="609"/>
      <c r="DO13" s="609"/>
      <c r="DP13" s="610"/>
      <c r="DQ13" s="614">
        <v>337673</v>
      </c>
      <c r="DR13" s="609"/>
      <c r="DS13" s="609"/>
      <c r="DT13" s="609"/>
      <c r="DU13" s="609"/>
      <c r="DV13" s="609"/>
      <c r="DW13" s="609"/>
      <c r="DX13" s="609"/>
      <c r="DY13" s="609"/>
      <c r="DZ13" s="609"/>
      <c r="EA13" s="609"/>
      <c r="EB13" s="609"/>
      <c r="EC13" s="645"/>
    </row>
    <row r="14" spans="2:143" ht="11.25" customHeight="1" x14ac:dyDescent="0.15">
      <c r="B14" s="605" t="s">
        <v>258</v>
      </c>
      <c r="C14" s="606"/>
      <c r="D14" s="606"/>
      <c r="E14" s="606"/>
      <c r="F14" s="606"/>
      <c r="G14" s="606"/>
      <c r="H14" s="606"/>
      <c r="I14" s="606"/>
      <c r="J14" s="606"/>
      <c r="K14" s="606"/>
      <c r="L14" s="606"/>
      <c r="M14" s="606"/>
      <c r="N14" s="606"/>
      <c r="O14" s="606"/>
      <c r="P14" s="606"/>
      <c r="Q14" s="607"/>
      <c r="R14" s="608">
        <v>112</v>
      </c>
      <c r="S14" s="609"/>
      <c r="T14" s="609"/>
      <c r="U14" s="609"/>
      <c r="V14" s="609"/>
      <c r="W14" s="609"/>
      <c r="X14" s="609"/>
      <c r="Y14" s="610"/>
      <c r="Z14" s="646">
        <v>0</v>
      </c>
      <c r="AA14" s="646"/>
      <c r="AB14" s="646"/>
      <c r="AC14" s="646"/>
      <c r="AD14" s="647">
        <v>112</v>
      </c>
      <c r="AE14" s="647"/>
      <c r="AF14" s="647"/>
      <c r="AG14" s="647"/>
      <c r="AH14" s="647"/>
      <c r="AI14" s="647"/>
      <c r="AJ14" s="647"/>
      <c r="AK14" s="647"/>
      <c r="AL14" s="611">
        <v>0</v>
      </c>
      <c r="AM14" s="612"/>
      <c r="AN14" s="612"/>
      <c r="AO14" s="648"/>
      <c r="AP14" s="605" t="s">
        <v>259</v>
      </c>
      <c r="AQ14" s="606"/>
      <c r="AR14" s="606"/>
      <c r="AS14" s="606"/>
      <c r="AT14" s="606"/>
      <c r="AU14" s="606"/>
      <c r="AV14" s="606"/>
      <c r="AW14" s="606"/>
      <c r="AX14" s="606"/>
      <c r="AY14" s="606"/>
      <c r="AZ14" s="606"/>
      <c r="BA14" s="606"/>
      <c r="BB14" s="606"/>
      <c r="BC14" s="606"/>
      <c r="BD14" s="606"/>
      <c r="BE14" s="606"/>
      <c r="BF14" s="607"/>
      <c r="BG14" s="608">
        <v>62776</v>
      </c>
      <c r="BH14" s="609"/>
      <c r="BI14" s="609"/>
      <c r="BJ14" s="609"/>
      <c r="BK14" s="609"/>
      <c r="BL14" s="609"/>
      <c r="BM14" s="609"/>
      <c r="BN14" s="610"/>
      <c r="BO14" s="646">
        <v>4.8</v>
      </c>
      <c r="BP14" s="646"/>
      <c r="BQ14" s="646"/>
      <c r="BR14" s="646"/>
      <c r="BS14" s="647" t="s">
        <v>229</v>
      </c>
      <c r="BT14" s="647"/>
      <c r="BU14" s="647"/>
      <c r="BV14" s="647"/>
      <c r="BW14" s="647"/>
      <c r="BX14" s="647"/>
      <c r="BY14" s="647"/>
      <c r="BZ14" s="647"/>
      <c r="CA14" s="647"/>
      <c r="CB14" s="687"/>
      <c r="CD14" s="605" t="s">
        <v>260</v>
      </c>
      <c r="CE14" s="606"/>
      <c r="CF14" s="606"/>
      <c r="CG14" s="606"/>
      <c r="CH14" s="606"/>
      <c r="CI14" s="606"/>
      <c r="CJ14" s="606"/>
      <c r="CK14" s="606"/>
      <c r="CL14" s="606"/>
      <c r="CM14" s="606"/>
      <c r="CN14" s="606"/>
      <c r="CO14" s="606"/>
      <c r="CP14" s="606"/>
      <c r="CQ14" s="607"/>
      <c r="CR14" s="608">
        <v>265590</v>
      </c>
      <c r="CS14" s="609"/>
      <c r="CT14" s="609"/>
      <c r="CU14" s="609"/>
      <c r="CV14" s="609"/>
      <c r="CW14" s="609"/>
      <c r="CX14" s="609"/>
      <c r="CY14" s="610"/>
      <c r="CZ14" s="646">
        <v>2.5</v>
      </c>
      <c r="DA14" s="646"/>
      <c r="DB14" s="646"/>
      <c r="DC14" s="646"/>
      <c r="DD14" s="614">
        <v>18932</v>
      </c>
      <c r="DE14" s="609"/>
      <c r="DF14" s="609"/>
      <c r="DG14" s="609"/>
      <c r="DH14" s="609"/>
      <c r="DI14" s="609"/>
      <c r="DJ14" s="609"/>
      <c r="DK14" s="609"/>
      <c r="DL14" s="609"/>
      <c r="DM14" s="609"/>
      <c r="DN14" s="609"/>
      <c r="DO14" s="609"/>
      <c r="DP14" s="610"/>
      <c r="DQ14" s="614">
        <v>244043</v>
      </c>
      <c r="DR14" s="609"/>
      <c r="DS14" s="609"/>
      <c r="DT14" s="609"/>
      <c r="DU14" s="609"/>
      <c r="DV14" s="609"/>
      <c r="DW14" s="609"/>
      <c r="DX14" s="609"/>
      <c r="DY14" s="609"/>
      <c r="DZ14" s="609"/>
      <c r="EA14" s="609"/>
      <c r="EB14" s="609"/>
      <c r="EC14" s="645"/>
    </row>
    <row r="15" spans="2:143" ht="11.25" customHeight="1" x14ac:dyDescent="0.15">
      <c r="B15" s="605" t="s">
        <v>261</v>
      </c>
      <c r="C15" s="606"/>
      <c r="D15" s="606"/>
      <c r="E15" s="606"/>
      <c r="F15" s="606"/>
      <c r="G15" s="606"/>
      <c r="H15" s="606"/>
      <c r="I15" s="606"/>
      <c r="J15" s="606"/>
      <c r="K15" s="606"/>
      <c r="L15" s="606"/>
      <c r="M15" s="606"/>
      <c r="N15" s="606"/>
      <c r="O15" s="606"/>
      <c r="P15" s="606"/>
      <c r="Q15" s="607"/>
      <c r="R15" s="608" t="s">
        <v>244</v>
      </c>
      <c r="S15" s="609"/>
      <c r="T15" s="609"/>
      <c r="U15" s="609"/>
      <c r="V15" s="609"/>
      <c r="W15" s="609"/>
      <c r="X15" s="609"/>
      <c r="Y15" s="610"/>
      <c r="Z15" s="646" t="s">
        <v>229</v>
      </c>
      <c r="AA15" s="646"/>
      <c r="AB15" s="646"/>
      <c r="AC15" s="646"/>
      <c r="AD15" s="647" t="s">
        <v>229</v>
      </c>
      <c r="AE15" s="647"/>
      <c r="AF15" s="647"/>
      <c r="AG15" s="647"/>
      <c r="AH15" s="647"/>
      <c r="AI15" s="647"/>
      <c r="AJ15" s="647"/>
      <c r="AK15" s="647"/>
      <c r="AL15" s="611" t="s">
        <v>244</v>
      </c>
      <c r="AM15" s="612"/>
      <c r="AN15" s="612"/>
      <c r="AO15" s="648"/>
      <c r="AP15" s="605" t="s">
        <v>262</v>
      </c>
      <c r="AQ15" s="606"/>
      <c r="AR15" s="606"/>
      <c r="AS15" s="606"/>
      <c r="AT15" s="606"/>
      <c r="AU15" s="606"/>
      <c r="AV15" s="606"/>
      <c r="AW15" s="606"/>
      <c r="AX15" s="606"/>
      <c r="AY15" s="606"/>
      <c r="AZ15" s="606"/>
      <c r="BA15" s="606"/>
      <c r="BB15" s="606"/>
      <c r="BC15" s="606"/>
      <c r="BD15" s="606"/>
      <c r="BE15" s="606"/>
      <c r="BF15" s="607"/>
      <c r="BG15" s="608">
        <v>86657</v>
      </c>
      <c r="BH15" s="609"/>
      <c r="BI15" s="609"/>
      <c r="BJ15" s="609"/>
      <c r="BK15" s="609"/>
      <c r="BL15" s="609"/>
      <c r="BM15" s="609"/>
      <c r="BN15" s="610"/>
      <c r="BO15" s="646">
        <v>6.7</v>
      </c>
      <c r="BP15" s="646"/>
      <c r="BQ15" s="646"/>
      <c r="BR15" s="646"/>
      <c r="BS15" s="647" t="s">
        <v>244</v>
      </c>
      <c r="BT15" s="647"/>
      <c r="BU15" s="647"/>
      <c r="BV15" s="647"/>
      <c r="BW15" s="647"/>
      <c r="BX15" s="647"/>
      <c r="BY15" s="647"/>
      <c r="BZ15" s="647"/>
      <c r="CA15" s="647"/>
      <c r="CB15" s="687"/>
      <c r="CD15" s="605" t="s">
        <v>263</v>
      </c>
      <c r="CE15" s="606"/>
      <c r="CF15" s="606"/>
      <c r="CG15" s="606"/>
      <c r="CH15" s="606"/>
      <c r="CI15" s="606"/>
      <c r="CJ15" s="606"/>
      <c r="CK15" s="606"/>
      <c r="CL15" s="606"/>
      <c r="CM15" s="606"/>
      <c r="CN15" s="606"/>
      <c r="CO15" s="606"/>
      <c r="CP15" s="606"/>
      <c r="CQ15" s="607"/>
      <c r="CR15" s="608">
        <v>1071179</v>
      </c>
      <c r="CS15" s="609"/>
      <c r="CT15" s="609"/>
      <c r="CU15" s="609"/>
      <c r="CV15" s="609"/>
      <c r="CW15" s="609"/>
      <c r="CX15" s="609"/>
      <c r="CY15" s="610"/>
      <c r="CZ15" s="646">
        <v>10.1</v>
      </c>
      <c r="DA15" s="646"/>
      <c r="DB15" s="646"/>
      <c r="DC15" s="646"/>
      <c r="DD15" s="614">
        <v>381370</v>
      </c>
      <c r="DE15" s="609"/>
      <c r="DF15" s="609"/>
      <c r="DG15" s="609"/>
      <c r="DH15" s="609"/>
      <c r="DI15" s="609"/>
      <c r="DJ15" s="609"/>
      <c r="DK15" s="609"/>
      <c r="DL15" s="609"/>
      <c r="DM15" s="609"/>
      <c r="DN15" s="609"/>
      <c r="DO15" s="609"/>
      <c r="DP15" s="610"/>
      <c r="DQ15" s="614">
        <v>479836</v>
      </c>
      <c r="DR15" s="609"/>
      <c r="DS15" s="609"/>
      <c r="DT15" s="609"/>
      <c r="DU15" s="609"/>
      <c r="DV15" s="609"/>
      <c r="DW15" s="609"/>
      <c r="DX15" s="609"/>
      <c r="DY15" s="609"/>
      <c r="DZ15" s="609"/>
      <c r="EA15" s="609"/>
      <c r="EB15" s="609"/>
      <c r="EC15" s="645"/>
    </row>
    <row r="16" spans="2:143" ht="11.25" customHeight="1" x14ac:dyDescent="0.15">
      <c r="B16" s="605" t="s">
        <v>264</v>
      </c>
      <c r="C16" s="606"/>
      <c r="D16" s="606"/>
      <c r="E16" s="606"/>
      <c r="F16" s="606"/>
      <c r="G16" s="606"/>
      <c r="H16" s="606"/>
      <c r="I16" s="606"/>
      <c r="J16" s="606"/>
      <c r="K16" s="606"/>
      <c r="L16" s="606"/>
      <c r="M16" s="606"/>
      <c r="N16" s="606"/>
      <c r="O16" s="606"/>
      <c r="P16" s="606"/>
      <c r="Q16" s="607"/>
      <c r="R16" s="608">
        <v>3455</v>
      </c>
      <c r="S16" s="609"/>
      <c r="T16" s="609"/>
      <c r="U16" s="609"/>
      <c r="V16" s="609"/>
      <c r="W16" s="609"/>
      <c r="X16" s="609"/>
      <c r="Y16" s="610"/>
      <c r="Z16" s="646">
        <v>0</v>
      </c>
      <c r="AA16" s="646"/>
      <c r="AB16" s="646"/>
      <c r="AC16" s="646"/>
      <c r="AD16" s="647">
        <v>3455</v>
      </c>
      <c r="AE16" s="647"/>
      <c r="AF16" s="647"/>
      <c r="AG16" s="647"/>
      <c r="AH16" s="647"/>
      <c r="AI16" s="647"/>
      <c r="AJ16" s="647"/>
      <c r="AK16" s="647"/>
      <c r="AL16" s="611">
        <v>0.1</v>
      </c>
      <c r="AM16" s="612"/>
      <c r="AN16" s="612"/>
      <c r="AO16" s="648"/>
      <c r="AP16" s="605" t="s">
        <v>265</v>
      </c>
      <c r="AQ16" s="606"/>
      <c r="AR16" s="606"/>
      <c r="AS16" s="606"/>
      <c r="AT16" s="606"/>
      <c r="AU16" s="606"/>
      <c r="AV16" s="606"/>
      <c r="AW16" s="606"/>
      <c r="AX16" s="606"/>
      <c r="AY16" s="606"/>
      <c r="AZ16" s="606"/>
      <c r="BA16" s="606"/>
      <c r="BB16" s="606"/>
      <c r="BC16" s="606"/>
      <c r="BD16" s="606"/>
      <c r="BE16" s="606"/>
      <c r="BF16" s="607"/>
      <c r="BG16" s="608" t="s">
        <v>244</v>
      </c>
      <c r="BH16" s="609"/>
      <c r="BI16" s="609"/>
      <c r="BJ16" s="609"/>
      <c r="BK16" s="609"/>
      <c r="BL16" s="609"/>
      <c r="BM16" s="609"/>
      <c r="BN16" s="610"/>
      <c r="BO16" s="646" t="s">
        <v>244</v>
      </c>
      <c r="BP16" s="646"/>
      <c r="BQ16" s="646"/>
      <c r="BR16" s="646"/>
      <c r="BS16" s="647" t="s">
        <v>229</v>
      </c>
      <c r="BT16" s="647"/>
      <c r="BU16" s="647"/>
      <c r="BV16" s="647"/>
      <c r="BW16" s="647"/>
      <c r="BX16" s="647"/>
      <c r="BY16" s="647"/>
      <c r="BZ16" s="647"/>
      <c r="CA16" s="647"/>
      <c r="CB16" s="687"/>
      <c r="CD16" s="605" t="s">
        <v>266</v>
      </c>
      <c r="CE16" s="606"/>
      <c r="CF16" s="606"/>
      <c r="CG16" s="606"/>
      <c r="CH16" s="606"/>
      <c r="CI16" s="606"/>
      <c r="CJ16" s="606"/>
      <c r="CK16" s="606"/>
      <c r="CL16" s="606"/>
      <c r="CM16" s="606"/>
      <c r="CN16" s="606"/>
      <c r="CO16" s="606"/>
      <c r="CP16" s="606"/>
      <c r="CQ16" s="607"/>
      <c r="CR16" s="608">
        <v>565592</v>
      </c>
      <c r="CS16" s="609"/>
      <c r="CT16" s="609"/>
      <c r="CU16" s="609"/>
      <c r="CV16" s="609"/>
      <c r="CW16" s="609"/>
      <c r="CX16" s="609"/>
      <c r="CY16" s="610"/>
      <c r="CZ16" s="646">
        <v>5.3</v>
      </c>
      <c r="DA16" s="646"/>
      <c r="DB16" s="646"/>
      <c r="DC16" s="646"/>
      <c r="DD16" s="614" t="s">
        <v>229</v>
      </c>
      <c r="DE16" s="609"/>
      <c r="DF16" s="609"/>
      <c r="DG16" s="609"/>
      <c r="DH16" s="609"/>
      <c r="DI16" s="609"/>
      <c r="DJ16" s="609"/>
      <c r="DK16" s="609"/>
      <c r="DL16" s="609"/>
      <c r="DM16" s="609"/>
      <c r="DN16" s="609"/>
      <c r="DO16" s="609"/>
      <c r="DP16" s="610"/>
      <c r="DQ16" s="614">
        <v>45955</v>
      </c>
      <c r="DR16" s="609"/>
      <c r="DS16" s="609"/>
      <c r="DT16" s="609"/>
      <c r="DU16" s="609"/>
      <c r="DV16" s="609"/>
      <c r="DW16" s="609"/>
      <c r="DX16" s="609"/>
      <c r="DY16" s="609"/>
      <c r="DZ16" s="609"/>
      <c r="EA16" s="609"/>
      <c r="EB16" s="609"/>
      <c r="EC16" s="645"/>
    </row>
    <row r="17" spans="2:133" ht="11.25" customHeight="1" x14ac:dyDescent="0.15">
      <c r="B17" s="605" t="s">
        <v>267</v>
      </c>
      <c r="C17" s="606"/>
      <c r="D17" s="606"/>
      <c r="E17" s="606"/>
      <c r="F17" s="606"/>
      <c r="G17" s="606"/>
      <c r="H17" s="606"/>
      <c r="I17" s="606"/>
      <c r="J17" s="606"/>
      <c r="K17" s="606"/>
      <c r="L17" s="606"/>
      <c r="M17" s="606"/>
      <c r="N17" s="606"/>
      <c r="O17" s="606"/>
      <c r="P17" s="606"/>
      <c r="Q17" s="607"/>
      <c r="R17" s="608">
        <v>18261</v>
      </c>
      <c r="S17" s="609"/>
      <c r="T17" s="609"/>
      <c r="U17" s="609"/>
      <c r="V17" s="609"/>
      <c r="W17" s="609"/>
      <c r="X17" s="609"/>
      <c r="Y17" s="610"/>
      <c r="Z17" s="646">
        <v>0.2</v>
      </c>
      <c r="AA17" s="646"/>
      <c r="AB17" s="646"/>
      <c r="AC17" s="646"/>
      <c r="AD17" s="647">
        <v>18261</v>
      </c>
      <c r="AE17" s="647"/>
      <c r="AF17" s="647"/>
      <c r="AG17" s="647"/>
      <c r="AH17" s="647"/>
      <c r="AI17" s="647"/>
      <c r="AJ17" s="647"/>
      <c r="AK17" s="647"/>
      <c r="AL17" s="611">
        <v>0.5</v>
      </c>
      <c r="AM17" s="612"/>
      <c r="AN17" s="612"/>
      <c r="AO17" s="648"/>
      <c r="AP17" s="605" t="s">
        <v>268</v>
      </c>
      <c r="AQ17" s="606"/>
      <c r="AR17" s="606"/>
      <c r="AS17" s="606"/>
      <c r="AT17" s="606"/>
      <c r="AU17" s="606"/>
      <c r="AV17" s="606"/>
      <c r="AW17" s="606"/>
      <c r="AX17" s="606"/>
      <c r="AY17" s="606"/>
      <c r="AZ17" s="606"/>
      <c r="BA17" s="606"/>
      <c r="BB17" s="606"/>
      <c r="BC17" s="606"/>
      <c r="BD17" s="606"/>
      <c r="BE17" s="606"/>
      <c r="BF17" s="607"/>
      <c r="BG17" s="608" t="s">
        <v>244</v>
      </c>
      <c r="BH17" s="609"/>
      <c r="BI17" s="609"/>
      <c r="BJ17" s="609"/>
      <c r="BK17" s="609"/>
      <c r="BL17" s="609"/>
      <c r="BM17" s="609"/>
      <c r="BN17" s="610"/>
      <c r="BO17" s="646" t="s">
        <v>244</v>
      </c>
      <c r="BP17" s="646"/>
      <c r="BQ17" s="646"/>
      <c r="BR17" s="646"/>
      <c r="BS17" s="647" t="s">
        <v>229</v>
      </c>
      <c r="BT17" s="647"/>
      <c r="BU17" s="647"/>
      <c r="BV17" s="647"/>
      <c r="BW17" s="647"/>
      <c r="BX17" s="647"/>
      <c r="BY17" s="647"/>
      <c r="BZ17" s="647"/>
      <c r="CA17" s="647"/>
      <c r="CB17" s="687"/>
      <c r="CD17" s="605" t="s">
        <v>269</v>
      </c>
      <c r="CE17" s="606"/>
      <c r="CF17" s="606"/>
      <c r="CG17" s="606"/>
      <c r="CH17" s="606"/>
      <c r="CI17" s="606"/>
      <c r="CJ17" s="606"/>
      <c r="CK17" s="606"/>
      <c r="CL17" s="606"/>
      <c r="CM17" s="606"/>
      <c r="CN17" s="606"/>
      <c r="CO17" s="606"/>
      <c r="CP17" s="606"/>
      <c r="CQ17" s="607"/>
      <c r="CR17" s="608">
        <v>542144</v>
      </c>
      <c r="CS17" s="609"/>
      <c r="CT17" s="609"/>
      <c r="CU17" s="609"/>
      <c r="CV17" s="609"/>
      <c r="CW17" s="609"/>
      <c r="CX17" s="609"/>
      <c r="CY17" s="610"/>
      <c r="CZ17" s="646">
        <v>5.0999999999999996</v>
      </c>
      <c r="DA17" s="646"/>
      <c r="DB17" s="646"/>
      <c r="DC17" s="646"/>
      <c r="DD17" s="614" t="s">
        <v>229</v>
      </c>
      <c r="DE17" s="609"/>
      <c r="DF17" s="609"/>
      <c r="DG17" s="609"/>
      <c r="DH17" s="609"/>
      <c r="DI17" s="609"/>
      <c r="DJ17" s="609"/>
      <c r="DK17" s="609"/>
      <c r="DL17" s="609"/>
      <c r="DM17" s="609"/>
      <c r="DN17" s="609"/>
      <c r="DO17" s="609"/>
      <c r="DP17" s="610"/>
      <c r="DQ17" s="614">
        <v>489109</v>
      </c>
      <c r="DR17" s="609"/>
      <c r="DS17" s="609"/>
      <c r="DT17" s="609"/>
      <c r="DU17" s="609"/>
      <c r="DV17" s="609"/>
      <c r="DW17" s="609"/>
      <c r="DX17" s="609"/>
      <c r="DY17" s="609"/>
      <c r="DZ17" s="609"/>
      <c r="EA17" s="609"/>
      <c r="EB17" s="609"/>
      <c r="EC17" s="645"/>
    </row>
    <row r="18" spans="2:133" ht="11.25" customHeight="1" x14ac:dyDescent="0.15">
      <c r="B18" s="605" t="s">
        <v>270</v>
      </c>
      <c r="C18" s="606"/>
      <c r="D18" s="606"/>
      <c r="E18" s="606"/>
      <c r="F18" s="606"/>
      <c r="G18" s="606"/>
      <c r="H18" s="606"/>
      <c r="I18" s="606"/>
      <c r="J18" s="606"/>
      <c r="K18" s="606"/>
      <c r="L18" s="606"/>
      <c r="M18" s="606"/>
      <c r="N18" s="606"/>
      <c r="O18" s="606"/>
      <c r="P18" s="606"/>
      <c r="Q18" s="607"/>
      <c r="R18" s="608">
        <v>12451</v>
      </c>
      <c r="S18" s="609"/>
      <c r="T18" s="609"/>
      <c r="U18" s="609"/>
      <c r="V18" s="609"/>
      <c r="W18" s="609"/>
      <c r="X18" s="609"/>
      <c r="Y18" s="610"/>
      <c r="Z18" s="646">
        <v>0.1</v>
      </c>
      <c r="AA18" s="646"/>
      <c r="AB18" s="646"/>
      <c r="AC18" s="646"/>
      <c r="AD18" s="647">
        <v>12451</v>
      </c>
      <c r="AE18" s="647"/>
      <c r="AF18" s="647"/>
      <c r="AG18" s="647"/>
      <c r="AH18" s="647"/>
      <c r="AI18" s="647"/>
      <c r="AJ18" s="647"/>
      <c r="AK18" s="647"/>
      <c r="AL18" s="611">
        <v>0.3</v>
      </c>
      <c r="AM18" s="612"/>
      <c r="AN18" s="612"/>
      <c r="AO18" s="648"/>
      <c r="AP18" s="605" t="s">
        <v>271</v>
      </c>
      <c r="AQ18" s="606"/>
      <c r="AR18" s="606"/>
      <c r="AS18" s="606"/>
      <c r="AT18" s="606"/>
      <c r="AU18" s="606"/>
      <c r="AV18" s="606"/>
      <c r="AW18" s="606"/>
      <c r="AX18" s="606"/>
      <c r="AY18" s="606"/>
      <c r="AZ18" s="606"/>
      <c r="BA18" s="606"/>
      <c r="BB18" s="606"/>
      <c r="BC18" s="606"/>
      <c r="BD18" s="606"/>
      <c r="BE18" s="606"/>
      <c r="BF18" s="607"/>
      <c r="BG18" s="608" t="s">
        <v>229</v>
      </c>
      <c r="BH18" s="609"/>
      <c r="BI18" s="609"/>
      <c r="BJ18" s="609"/>
      <c r="BK18" s="609"/>
      <c r="BL18" s="609"/>
      <c r="BM18" s="609"/>
      <c r="BN18" s="610"/>
      <c r="BO18" s="646" t="s">
        <v>229</v>
      </c>
      <c r="BP18" s="646"/>
      <c r="BQ18" s="646"/>
      <c r="BR18" s="646"/>
      <c r="BS18" s="647" t="s">
        <v>244</v>
      </c>
      <c r="BT18" s="647"/>
      <c r="BU18" s="647"/>
      <c r="BV18" s="647"/>
      <c r="BW18" s="647"/>
      <c r="BX18" s="647"/>
      <c r="BY18" s="647"/>
      <c r="BZ18" s="647"/>
      <c r="CA18" s="647"/>
      <c r="CB18" s="687"/>
      <c r="CD18" s="605" t="s">
        <v>272</v>
      </c>
      <c r="CE18" s="606"/>
      <c r="CF18" s="606"/>
      <c r="CG18" s="606"/>
      <c r="CH18" s="606"/>
      <c r="CI18" s="606"/>
      <c r="CJ18" s="606"/>
      <c r="CK18" s="606"/>
      <c r="CL18" s="606"/>
      <c r="CM18" s="606"/>
      <c r="CN18" s="606"/>
      <c r="CO18" s="606"/>
      <c r="CP18" s="606"/>
      <c r="CQ18" s="607"/>
      <c r="CR18" s="608" t="s">
        <v>229</v>
      </c>
      <c r="CS18" s="609"/>
      <c r="CT18" s="609"/>
      <c r="CU18" s="609"/>
      <c r="CV18" s="609"/>
      <c r="CW18" s="609"/>
      <c r="CX18" s="609"/>
      <c r="CY18" s="610"/>
      <c r="CZ18" s="646" t="s">
        <v>244</v>
      </c>
      <c r="DA18" s="646"/>
      <c r="DB18" s="646"/>
      <c r="DC18" s="646"/>
      <c r="DD18" s="614" t="s">
        <v>229</v>
      </c>
      <c r="DE18" s="609"/>
      <c r="DF18" s="609"/>
      <c r="DG18" s="609"/>
      <c r="DH18" s="609"/>
      <c r="DI18" s="609"/>
      <c r="DJ18" s="609"/>
      <c r="DK18" s="609"/>
      <c r="DL18" s="609"/>
      <c r="DM18" s="609"/>
      <c r="DN18" s="609"/>
      <c r="DO18" s="609"/>
      <c r="DP18" s="610"/>
      <c r="DQ18" s="614" t="s">
        <v>244</v>
      </c>
      <c r="DR18" s="609"/>
      <c r="DS18" s="609"/>
      <c r="DT18" s="609"/>
      <c r="DU18" s="609"/>
      <c r="DV18" s="609"/>
      <c r="DW18" s="609"/>
      <c r="DX18" s="609"/>
      <c r="DY18" s="609"/>
      <c r="DZ18" s="609"/>
      <c r="EA18" s="609"/>
      <c r="EB18" s="609"/>
      <c r="EC18" s="645"/>
    </row>
    <row r="19" spans="2:133" ht="11.25" customHeight="1" x14ac:dyDescent="0.15">
      <c r="B19" s="605" t="s">
        <v>273</v>
      </c>
      <c r="C19" s="606"/>
      <c r="D19" s="606"/>
      <c r="E19" s="606"/>
      <c r="F19" s="606"/>
      <c r="G19" s="606"/>
      <c r="H19" s="606"/>
      <c r="I19" s="606"/>
      <c r="J19" s="606"/>
      <c r="K19" s="606"/>
      <c r="L19" s="606"/>
      <c r="M19" s="606"/>
      <c r="N19" s="606"/>
      <c r="O19" s="606"/>
      <c r="P19" s="606"/>
      <c r="Q19" s="607"/>
      <c r="R19" s="608">
        <v>12451</v>
      </c>
      <c r="S19" s="609"/>
      <c r="T19" s="609"/>
      <c r="U19" s="609"/>
      <c r="V19" s="609"/>
      <c r="W19" s="609"/>
      <c r="X19" s="609"/>
      <c r="Y19" s="610"/>
      <c r="Z19" s="646">
        <v>0.1</v>
      </c>
      <c r="AA19" s="646"/>
      <c r="AB19" s="646"/>
      <c r="AC19" s="646"/>
      <c r="AD19" s="647">
        <v>12451</v>
      </c>
      <c r="AE19" s="647"/>
      <c r="AF19" s="647"/>
      <c r="AG19" s="647"/>
      <c r="AH19" s="647"/>
      <c r="AI19" s="647"/>
      <c r="AJ19" s="647"/>
      <c r="AK19" s="647"/>
      <c r="AL19" s="611">
        <v>0.3</v>
      </c>
      <c r="AM19" s="612"/>
      <c r="AN19" s="612"/>
      <c r="AO19" s="648"/>
      <c r="AP19" s="605" t="s">
        <v>274</v>
      </c>
      <c r="AQ19" s="606"/>
      <c r="AR19" s="606"/>
      <c r="AS19" s="606"/>
      <c r="AT19" s="606"/>
      <c r="AU19" s="606"/>
      <c r="AV19" s="606"/>
      <c r="AW19" s="606"/>
      <c r="AX19" s="606"/>
      <c r="AY19" s="606"/>
      <c r="AZ19" s="606"/>
      <c r="BA19" s="606"/>
      <c r="BB19" s="606"/>
      <c r="BC19" s="606"/>
      <c r="BD19" s="606"/>
      <c r="BE19" s="606"/>
      <c r="BF19" s="607"/>
      <c r="BG19" s="608">
        <v>1535</v>
      </c>
      <c r="BH19" s="609"/>
      <c r="BI19" s="609"/>
      <c r="BJ19" s="609"/>
      <c r="BK19" s="609"/>
      <c r="BL19" s="609"/>
      <c r="BM19" s="609"/>
      <c r="BN19" s="610"/>
      <c r="BO19" s="646">
        <v>0.1</v>
      </c>
      <c r="BP19" s="646"/>
      <c r="BQ19" s="646"/>
      <c r="BR19" s="646"/>
      <c r="BS19" s="647" t="s">
        <v>229</v>
      </c>
      <c r="BT19" s="647"/>
      <c r="BU19" s="647"/>
      <c r="BV19" s="647"/>
      <c r="BW19" s="647"/>
      <c r="BX19" s="647"/>
      <c r="BY19" s="647"/>
      <c r="BZ19" s="647"/>
      <c r="CA19" s="647"/>
      <c r="CB19" s="687"/>
      <c r="CD19" s="605" t="s">
        <v>275</v>
      </c>
      <c r="CE19" s="606"/>
      <c r="CF19" s="606"/>
      <c r="CG19" s="606"/>
      <c r="CH19" s="606"/>
      <c r="CI19" s="606"/>
      <c r="CJ19" s="606"/>
      <c r="CK19" s="606"/>
      <c r="CL19" s="606"/>
      <c r="CM19" s="606"/>
      <c r="CN19" s="606"/>
      <c r="CO19" s="606"/>
      <c r="CP19" s="606"/>
      <c r="CQ19" s="607"/>
      <c r="CR19" s="608" t="s">
        <v>244</v>
      </c>
      <c r="CS19" s="609"/>
      <c r="CT19" s="609"/>
      <c r="CU19" s="609"/>
      <c r="CV19" s="609"/>
      <c r="CW19" s="609"/>
      <c r="CX19" s="609"/>
      <c r="CY19" s="610"/>
      <c r="CZ19" s="646" t="s">
        <v>244</v>
      </c>
      <c r="DA19" s="646"/>
      <c r="DB19" s="646"/>
      <c r="DC19" s="646"/>
      <c r="DD19" s="614" t="s">
        <v>244</v>
      </c>
      <c r="DE19" s="609"/>
      <c r="DF19" s="609"/>
      <c r="DG19" s="609"/>
      <c r="DH19" s="609"/>
      <c r="DI19" s="609"/>
      <c r="DJ19" s="609"/>
      <c r="DK19" s="609"/>
      <c r="DL19" s="609"/>
      <c r="DM19" s="609"/>
      <c r="DN19" s="609"/>
      <c r="DO19" s="609"/>
      <c r="DP19" s="610"/>
      <c r="DQ19" s="614" t="s">
        <v>244</v>
      </c>
      <c r="DR19" s="609"/>
      <c r="DS19" s="609"/>
      <c r="DT19" s="609"/>
      <c r="DU19" s="609"/>
      <c r="DV19" s="609"/>
      <c r="DW19" s="609"/>
      <c r="DX19" s="609"/>
      <c r="DY19" s="609"/>
      <c r="DZ19" s="609"/>
      <c r="EA19" s="609"/>
      <c r="EB19" s="609"/>
      <c r="EC19" s="645"/>
    </row>
    <row r="20" spans="2:133" ht="11.25" customHeight="1" x14ac:dyDescent="0.15">
      <c r="B20" s="675" t="s">
        <v>276</v>
      </c>
      <c r="C20" s="676"/>
      <c r="D20" s="676"/>
      <c r="E20" s="676"/>
      <c r="F20" s="676"/>
      <c r="G20" s="676"/>
      <c r="H20" s="676"/>
      <c r="I20" s="676"/>
      <c r="J20" s="676"/>
      <c r="K20" s="676"/>
      <c r="L20" s="676"/>
      <c r="M20" s="676"/>
      <c r="N20" s="676"/>
      <c r="O20" s="676"/>
      <c r="P20" s="676"/>
      <c r="Q20" s="677"/>
      <c r="R20" s="608" t="s">
        <v>229</v>
      </c>
      <c r="S20" s="609"/>
      <c r="T20" s="609"/>
      <c r="U20" s="609"/>
      <c r="V20" s="609"/>
      <c r="W20" s="609"/>
      <c r="X20" s="609"/>
      <c r="Y20" s="610"/>
      <c r="Z20" s="646" t="s">
        <v>244</v>
      </c>
      <c r="AA20" s="646"/>
      <c r="AB20" s="646"/>
      <c r="AC20" s="646"/>
      <c r="AD20" s="647" t="s">
        <v>244</v>
      </c>
      <c r="AE20" s="647"/>
      <c r="AF20" s="647"/>
      <c r="AG20" s="647"/>
      <c r="AH20" s="647"/>
      <c r="AI20" s="647"/>
      <c r="AJ20" s="647"/>
      <c r="AK20" s="647"/>
      <c r="AL20" s="611" t="s">
        <v>229</v>
      </c>
      <c r="AM20" s="612"/>
      <c r="AN20" s="612"/>
      <c r="AO20" s="648"/>
      <c r="AP20" s="605" t="s">
        <v>277</v>
      </c>
      <c r="AQ20" s="606"/>
      <c r="AR20" s="606"/>
      <c r="AS20" s="606"/>
      <c r="AT20" s="606"/>
      <c r="AU20" s="606"/>
      <c r="AV20" s="606"/>
      <c r="AW20" s="606"/>
      <c r="AX20" s="606"/>
      <c r="AY20" s="606"/>
      <c r="AZ20" s="606"/>
      <c r="BA20" s="606"/>
      <c r="BB20" s="606"/>
      <c r="BC20" s="606"/>
      <c r="BD20" s="606"/>
      <c r="BE20" s="606"/>
      <c r="BF20" s="607"/>
      <c r="BG20" s="608">
        <v>1535</v>
      </c>
      <c r="BH20" s="609"/>
      <c r="BI20" s="609"/>
      <c r="BJ20" s="609"/>
      <c r="BK20" s="609"/>
      <c r="BL20" s="609"/>
      <c r="BM20" s="609"/>
      <c r="BN20" s="610"/>
      <c r="BO20" s="646">
        <v>0.1</v>
      </c>
      <c r="BP20" s="646"/>
      <c r="BQ20" s="646"/>
      <c r="BR20" s="646"/>
      <c r="BS20" s="647" t="s">
        <v>244</v>
      </c>
      <c r="BT20" s="647"/>
      <c r="BU20" s="647"/>
      <c r="BV20" s="647"/>
      <c r="BW20" s="647"/>
      <c r="BX20" s="647"/>
      <c r="BY20" s="647"/>
      <c r="BZ20" s="647"/>
      <c r="CA20" s="647"/>
      <c r="CB20" s="687"/>
      <c r="CD20" s="605" t="s">
        <v>278</v>
      </c>
      <c r="CE20" s="606"/>
      <c r="CF20" s="606"/>
      <c r="CG20" s="606"/>
      <c r="CH20" s="606"/>
      <c r="CI20" s="606"/>
      <c r="CJ20" s="606"/>
      <c r="CK20" s="606"/>
      <c r="CL20" s="606"/>
      <c r="CM20" s="606"/>
      <c r="CN20" s="606"/>
      <c r="CO20" s="606"/>
      <c r="CP20" s="606"/>
      <c r="CQ20" s="607"/>
      <c r="CR20" s="608">
        <v>10577203</v>
      </c>
      <c r="CS20" s="609"/>
      <c r="CT20" s="609"/>
      <c r="CU20" s="609"/>
      <c r="CV20" s="609"/>
      <c r="CW20" s="609"/>
      <c r="CX20" s="609"/>
      <c r="CY20" s="610"/>
      <c r="CZ20" s="646">
        <v>100</v>
      </c>
      <c r="DA20" s="646"/>
      <c r="DB20" s="646"/>
      <c r="DC20" s="646"/>
      <c r="DD20" s="614">
        <v>1731352</v>
      </c>
      <c r="DE20" s="609"/>
      <c r="DF20" s="609"/>
      <c r="DG20" s="609"/>
      <c r="DH20" s="609"/>
      <c r="DI20" s="609"/>
      <c r="DJ20" s="609"/>
      <c r="DK20" s="609"/>
      <c r="DL20" s="609"/>
      <c r="DM20" s="609"/>
      <c r="DN20" s="609"/>
      <c r="DO20" s="609"/>
      <c r="DP20" s="610"/>
      <c r="DQ20" s="614">
        <v>4073077</v>
      </c>
      <c r="DR20" s="609"/>
      <c r="DS20" s="609"/>
      <c r="DT20" s="609"/>
      <c r="DU20" s="609"/>
      <c r="DV20" s="609"/>
      <c r="DW20" s="609"/>
      <c r="DX20" s="609"/>
      <c r="DY20" s="609"/>
      <c r="DZ20" s="609"/>
      <c r="EA20" s="609"/>
      <c r="EB20" s="609"/>
      <c r="EC20" s="645"/>
    </row>
    <row r="21" spans="2:133" ht="11.25" customHeight="1" x14ac:dyDescent="0.15">
      <c r="B21" s="605" t="s">
        <v>279</v>
      </c>
      <c r="C21" s="606"/>
      <c r="D21" s="606"/>
      <c r="E21" s="606"/>
      <c r="F21" s="606"/>
      <c r="G21" s="606"/>
      <c r="H21" s="606"/>
      <c r="I21" s="606"/>
      <c r="J21" s="606"/>
      <c r="K21" s="606"/>
      <c r="L21" s="606"/>
      <c r="M21" s="606"/>
      <c r="N21" s="606"/>
      <c r="O21" s="606"/>
      <c r="P21" s="606"/>
      <c r="Q21" s="607"/>
      <c r="R21" s="608">
        <v>2248431</v>
      </c>
      <c r="S21" s="609"/>
      <c r="T21" s="609"/>
      <c r="U21" s="609"/>
      <c r="V21" s="609"/>
      <c r="W21" s="609"/>
      <c r="X21" s="609"/>
      <c r="Y21" s="610"/>
      <c r="Z21" s="646">
        <v>20.8</v>
      </c>
      <c r="AA21" s="646"/>
      <c r="AB21" s="646"/>
      <c r="AC21" s="646"/>
      <c r="AD21" s="647">
        <v>2110074</v>
      </c>
      <c r="AE21" s="647"/>
      <c r="AF21" s="647"/>
      <c r="AG21" s="647"/>
      <c r="AH21" s="647"/>
      <c r="AI21" s="647"/>
      <c r="AJ21" s="647"/>
      <c r="AK21" s="647"/>
      <c r="AL21" s="611">
        <v>54.3</v>
      </c>
      <c r="AM21" s="612"/>
      <c r="AN21" s="612"/>
      <c r="AO21" s="648"/>
      <c r="AP21" s="605" t="s">
        <v>280</v>
      </c>
      <c r="AQ21" s="685"/>
      <c r="AR21" s="685"/>
      <c r="AS21" s="685"/>
      <c r="AT21" s="685"/>
      <c r="AU21" s="685"/>
      <c r="AV21" s="685"/>
      <c r="AW21" s="685"/>
      <c r="AX21" s="685"/>
      <c r="AY21" s="685"/>
      <c r="AZ21" s="685"/>
      <c r="BA21" s="685"/>
      <c r="BB21" s="685"/>
      <c r="BC21" s="685"/>
      <c r="BD21" s="685"/>
      <c r="BE21" s="685"/>
      <c r="BF21" s="686"/>
      <c r="BG21" s="608">
        <v>1535</v>
      </c>
      <c r="BH21" s="609"/>
      <c r="BI21" s="609"/>
      <c r="BJ21" s="609"/>
      <c r="BK21" s="609"/>
      <c r="BL21" s="609"/>
      <c r="BM21" s="609"/>
      <c r="BN21" s="610"/>
      <c r="BO21" s="646">
        <v>0.1</v>
      </c>
      <c r="BP21" s="646"/>
      <c r="BQ21" s="646"/>
      <c r="BR21" s="646"/>
      <c r="BS21" s="647" t="s">
        <v>244</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281</v>
      </c>
      <c r="C22" s="606"/>
      <c r="D22" s="606"/>
      <c r="E22" s="606"/>
      <c r="F22" s="606"/>
      <c r="G22" s="606"/>
      <c r="H22" s="606"/>
      <c r="I22" s="606"/>
      <c r="J22" s="606"/>
      <c r="K22" s="606"/>
      <c r="L22" s="606"/>
      <c r="M22" s="606"/>
      <c r="N22" s="606"/>
      <c r="O22" s="606"/>
      <c r="P22" s="606"/>
      <c r="Q22" s="607"/>
      <c r="R22" s="608">
        <v>2110074</v>
      </c>
      <c r="S22" s="609"/>
      <c r="T22" s="609"/>
      <c r="U22" s="609"/>
      <c r="V22" s="609"/>
      <c r="W22" s="609"/>
      <c r="X22" s="609"/>
      <c r="Y22" s="610"/>
      <c r="Z22" s="646">
        <v>19.5</v>
      </c>
      <c r="AA22" s="646"/>
      <c r="AB22" s="646"/>
      <c r="AC22" s="646"/>
      <c r="AD22" s="647">
        <v>2110074</v>
      </c>
      <c r="AE22" s="647"/>
      <c r="AF22" s="647"/>
      <c r="AG22" s="647"/>
      <c r="AH22" s="647"/>
      <c r="AI22" s="647"/>
      <c r="AJ22" s="647"/>
      <c r="AK22" s="647"/>
      <c r="AL22" s="611">
        <v>54.3</v>
      </c>
      <c r="AM22" s="612"/>
      <c r="AN22" s="612"/>
      <c r="AO22" s="648"/>
      <c r="AP22" s="605" t="s">
        <v>282</v>
      </c>
      <c r="AQ22" s="685"/>
      <c r="AR22" s="685"/>
      <c r="AS22" s="685"/>
      <c r="AT22" s="685"/>
      <c r="AU22" s="685"/>
      <c r="AV22" s="685"/>
      <c r="AW22" s="685"/>
      <c r="AX22" s="685"/>
      <c r="AY22" s="685"/>
      <c r="AZ22" s="685"/>
      <c r="BA22" s="685"/>
      <c r="BB22" s="685"/>
      <c r="BC22" s="685"/>
      <c r="BD22" s="685"/>
      <c r="BE22" s="685"/>
      <c r="BF22" s="686"/>
      <c r="BG22" s="608" t="s">
        <v>229</v>
      </c>
      <c r="BH22" s="609"/>
      <c r="BI22" s="609"/>
      <c r="BJ22" s="609"/>
      <c r="BK22" s="609"/>
      <c r="BL22" s="609"/>
      <c r="BM22" s="609"/>
      <c r="BN22" s="610"/>
      <c r="BO22" s="646" t="s">
        <v>244</v>
      </c>
      <c r="BP22" s="646"/>
      <c r="BQ22" s="646"/>
      <c r="BR22" s="646"/>
      <c r="BS22" s="647" t="s">
        <v>229</v>
      </c>
      <c r="BT22" s="647"/>
      <c r="BU22" s="647"/>
      <c r="BV22" s="647"/>
      <c r="BW22" s="647"/>
      <c r="BX22" s="647"/>
      <c r="BY22" s="647"/>
      <c r="BZ22" s="647"/>
      <c r="CA22" s="647"/>
      <c r="CB22" s="687"/>
      <c r="CD22" s="660" t="s">
        <v>283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284</v>
      </c>
      <c r="C23" s="606"/>
      <c r="D23" s="606"/>
      <c r="E23" s="606"/>
      <c r="F23" s="606"/>
      <c r="G23" s="606"/>
      <c r="H23" s="606"/>
      <c r="I23" s="606"/>
      <c r="J23" s="606"/>
      <c r="K23" s="606"/>
      <c r="L23" s="606"/>
      <c r="M23" s="606"/>
      <c r="N23" s="606"/>
      <c r="O23" s="606"/>
      <c r="P23" s="606"/>
      <c r="Q23" s="607"/>
      <c r="R23" s="608">
        <v>138357</v>
      </c>
      <c r="S23" s="609"/>
      <c r="T23" s="609"/>
      <c r="U23" s="609"/>
      <c r="V23" s="609"/>
      <c r="W23" s="609"/>
      <c r="X23" s="609"/>
      <c r="Y23" s="610"/>
      <c r="Z23" s="646">
        <v>1.3</v>
      </c>
      <c r="AA23" s="646"/>
      <c r="AB23" s="646"/>
      <c r="AC23" s="646"/>
      <c r="AD23" s="647" t="s">
        <v>244</v>
      </c>
      <c r="AE23" s="647"/>
      <c r="AF23" s="647"/>
      <c r="AG23" s="647"/>
      <c r="AH23" s="647"/>
      <c r="AI23" s="647"/>
      <c r="AJ23" s="647"/>
      <c r="AK23" s="647"/>
      <c r="AL23" s="611" t="s">
        <v>244</v>
      </c>
      <c r="AM23" s="612"/>
      <c r="AN23" s="612"/>
      <c r="AO23" s="648"/>
      <c r="AP23" s="605" t="s">
        <v>285</v>
      </c>
      <c r="AQ23" s="685"/>
      <c r="AR23" s="685"/>
      <c r="AS23" s="685"/>
      <c r="AT23" s="685"/>
      <c r="AU23" s="685"/>
      <c r="AV23" s="685"/>
      <c r="AW23" s="685"/>
      <c r="AX23" s="685"/>
      <c r="AY23" s="685"/>
      <c r="AZ23" s="685"/>
      <c r="BA23" s="685"/>
      <c r="BB23" s="685"/>
      <c r="BC23" s="685"/>
      <c r="BD23" s="685"/>
      <c r="BE23" s="685"/>
      <c r="BF23" s="686"/>
      <c r="BG23" s="608" t="s">
        <v>244</v>
      </c>
      <c r="BH23" s="609"/>
      <c r="BI23" s="609"/>
      <c r="BJ23" s="609"/>
      <c r="BK23" s="609"/>
      <c r="BL23" s="609"/>
      <c r="BM23" s="609"/>
      <c r="BN23" s="610"/>
      <c r="BO23" s="646" t="s">
        <v>229</v>
      </c>
      <c r="BP23" s="646"/>
      <c r="BQ23" s="646"/>
      <c r="BR23" s="646"/>
      <c r="BS23" s="647" t="s">
        <v>229</v>
      </c>
      <c r="BT23" s="647"/>
      <c r="BU23" s="647"/>
      <c r="BV23" s="647"/>
      <c r="BW23" s="647"/>
      <c r="BX23" s="647"/>
      <c r="BY23" s="647"/>
      <c r="BZ23" s="647"/>
      <c r="CA23" s="647"/>
      <c r="CB23" s="687"/>
      <c r="CD23" s="660" t="s">
        <v>223</v>
      </c>
      <c r="CE23" s="661"/>
      <c r="CF23" s="661"/>
      <c r="CG23" s="661"/>
      <c r="CH23" s="661"/>
      <c r="CI23" s="661"/>
      <c r="CJ23" s="661"/>
      <c r="CK23" s="661"/>
      <c r="CL23" s="661"/>
      <c r="CM23" s="661"/>
      <c r="CN23" s="661"/>
      <c r="CO23" s="661"/>
      <c r="CP23" s="661"/>
      <c r="CQ23" s="662"/>
      <c r="CR23" s="660" t="s">
        <v>286</v>
      </c>
      <c r="CS23" s="661"/>
      <c r="CT23" s="661"/>
      <c r="CU23" s="661"/>
      <c r="CV23" s="661"/>
      <c r="CW23" s="661"/>
      <c r="CX23" s="661"/>
      <c r="CY23" s="662"/>
      <c r="CZ23" s="660" t="s">
        <v>287</v>
      </c>
      <c r="DA23" s="661"/>
      <c r="DB23" s="661"/>
      <c r="DC23" s="662"/>
      <c r="DD23" s="660" t="s">
        <v>288</v>
      </c>
      <c r="DE23" s="661"/>
      <c r="DF23" s="661"/>
      <c r="DG23" s="661"/>
      <c r="DH23" s="661"/>
      <c r="DI23" s="661"/>
      <c r="DJ23" s="661"/>
      <c r="DK23" s="662"/>
      <c r="DL23" s="698" t="s">
        <v>289</v>
      </c>
      <c r="DM23" s="699"/>
      <c r="DN23" s="699"/>
      <c r="DO23" s="699"/>
      <c r="DP23" s="699"/>
      <c r="DQ23" s="699"/>
      <c r="DR23" s="699"/>
      <c r="DS23" s="699"/>
      <c r="DT23" s="699"/>
      <c r="DU23" s="699"/>
      <c r="DV23" s="700"/>
      <c r="DW23" s="660" t="s">
        <v>290</v>
      </c>
      <c r="DX23" s="661"/>
      <c r="DY23" s="661"/>
      <c r="DZ23" s="661"/>
      <c r="EA23" s="661"/>
      <c r="EB23" s="661"/>
      <c r="EC23" s="662"/>
    </row>
    <row r="24" spans="2:133" ht="11.25" customHeight="1" x14ac:dyDescent="0.15">
      <c r="B24" s="605" t="s">
        <v>291</v>
      </c>
      <c r="C24" s="606"/>
      <c r="D24" s="606"/>
      <c r="E24" s="606"/>
      <c r="F24" s="606"/>
      <c r="G24" s="606"/>
      <c r="H24" s="606"/>
      <c r="I24" s="606"/>
      <c r="J24" s="606"/>
      <c r="K24" s="606"/>
      <c r="L24" s="606"/>
      <c r="M24" s="606"/>
      <c r="N24" s="606"/>
      <c r="O24" s="606"/>
      <c r="P24" s="606"/>
      <c r="Q24" s="607"/>
      <c r="R24" s="608" t="s">
        <v>244</v>
      </c>
      <c r="S24" s="609"/>
      <c r="T24" s="609"/>
      <c r="U24" s="609"/>
      <c r="V24" s="609"/>
      <c r="W24" s="609"/>
      <c r="X24" s="609"/>
      <c r="Y24" s="610"/>
      <c r="Z24" s="646" t="s">
        <v>229</v>
      </c>
      <c r="AA24" s="646"/>
      <c r="AB24" s="646"/>
      <c r="AC24" s="646"/>
      <c r="AD24" s="647" t="s">
        <v>229</v>
      </c>
      <c r="AE24" s="647"/>
      <c r="AF24" s="647"/>
      <c r="AG24" s="647"/>
      <c r="AH24" s="647"/>
      <c r="AI24" s="647"/>
      <c r="AJ24" s="647"/>
      <c r="AK24" s="647"/>
      <c r="AL24" s="611" t="s">
        <v>229</v>
      </c>
      <c r="AM24" s="612"/>
      <c r="AN24" s="612"/>
      <c r="AO24" s="648"/>
      <c r="AP24" s="605" t="s">
        <v>292</v>
      </c>
      <c r="AQ24" s="685"/>
      <c r="AR24" s="685"/>
      <c r="AS24" s="685"/>
      <c r="AT24" s="685"/>
      <c r="AU24" s="685"/>
      <c r="AV24" s="685"/>
      <c r="AW24" s="685"/>
      <c r="AX24" s="685"/>
      <c r="AY24" s="685"/>
      <c r="AZ24" s="685"/>
      <c r="BA24" s="685"/>
      <c r="BB24" s="685"/>
      <c r="BC24" s="685"/>
      <c r="BD24" s="685"/>
      <c r="BE24" s="685"/>
      <c r="BF24" s="686"/>
      <c r="BG24" s="608" t="s">
        <v>229</v>
      </c>
      <c r="BH24" s="609"/>
      <c r="BI24" s="609"/>
      <c r="BJ24" s="609"/>
      <c r="BK24" s="609"/>
      <c r="BL24" s="609"/>
      <c r="BM24" s="609"/>
      <c r="BN24" s="610"/>
      <c r="BO24" s="646" t="s">
        <v>229</v>
      </c>
      <c r="BP24" s="646"/>
      <c r="BQ24" s="646"/>
      <c r="BR24" s="646"/>
      <c r="BS24" s="647" t="s">
        <v>244</v>
      </c>
      <c r="BT24" s="647"/>
      <c r="BU24" s="647"/>
      <c r="BV24" s="647"/>
      <c r="BW24" s="647"/>
      <c r="BX24" s="647"/>
      <c r="BY24" s="647"/>
      <c r="BZ24" s="647"/>
      <c r="CA24" s="647"/>
      <c r="CB24" s="687"/>
      <c r="CD24" s="666" t="s">
        <v>293</v>
      </c>
      <c r="CE24" s="667"/>
      <c r="CF24" s="667"/>
      <c r="CG24" s="667"/>
      <c r="CH24" s="667"/>
      <c r="CI24" s="667"/>
      <c r="CJ24" s="667"/>
      <c r="CK24" s="667"/>
      <c r="CL24" s="667"/>
      <c r="CM24" s="667"/>
      <c r="CN24" s="667"/>
      <c r="CO24" s="667"/>
      <c r="CP24" s="667"/>
      <c r="CQ24" s="668"/>
      <c r="CR24" s="663">
        <v>3117466</v>
      </c>
      <c r="CS24" s="664"/>
      <c r="CT24" s="664"/>
      <c r="CU24" s="664"/>
      <c r="CV24" s="664"/>
      <c r="CW24" s="664"/>
      <c r="CX24" s="664"/>
      <c r="CY24" s="689"/>
      <c r="CZ24" s="690">
        <v>29.5</v>
      </c>
      <c r="DA24" s="672"/>
      <c r="DB24" s="672"/>
      <c r="DC24" s="692"/>
      <c r="DD24" s="688">
        <v>1716895</v>
      </c>
      <c r="DE24" s="664"/>
      <c r="DF24" s="664"/>
      <c r="DG24" s="664"/>
      <c r="DH24" s="664"/>
      <c r="DI24" s="664"/>
      <c r="DJ24" s="664"/>
      <c r="DK24" s="689"/>
      <c r="DL24" s="688">
        <v>1675131</v>
      </c>
      <c r="DM24" s="664"/>
      <c r="DN24" s="664"/>
      <c r="DO24" s="664"/>
      <c r="DP24" s="664"/>
      <c r="DQ24" s="664"/>
      <c r="DR24" s="664"/>
      <c r="DS24" s="664"/>
      <c r="DT24" s="664"/>
      <c r="DU24" s="664"/>
      <c r="DV24" s="689"/>
      <c r="DW24" s="690">
        <v>42.6</v>
      </c>
      <c r="DX24" s="672"/>
      <c r="DY24" s="672"/>
      <c r="DZ24" s="672"/>
      <c r="EA24" s="672"/>
      <c r="EB24" s="672"/>
      <c r="EC24" s="691"/>
    </row>
    <row r="25" spans="2:133" ht="11.25" customHeight="1" x14ac:dyDescent="0.15">
      <c r="B25" s="605" t="s">
        <v>294</v>
      </c>
      <c r="C25" s="606"/>
      <c r="D25" s="606"/>
      <c r="E25" s="606"/>
      <c r="F25" s="606"/>
      <c r="G25" s="606"/>
      <c r="H25" s="606"/>
      <c r="I25" s="606"/>
      <c r="J25" s="606"/>
      <c r="K25" s="606"/>
      <c r="L25" s="606"/>
      <c r="M25" s="606"/>
      <c r="N25" s="606"/>
      <c r="O25" s="606"/>
      <c r="P25" s="606"/>
      <c r="Q25" s="607"/>
      <c r="R25" s="608">
        <v>4016598</v>
      </c>
      <c r="S25" s="609"/>
      <c r="T25" s="609"/>
      <c r="U25" s="609"/>
      <c r="V25" s="609"/>
      <c r="W25" s="609"/>
      <c r="X25" s="609"/>
      <c r="Y25" s="610"/>
      <c r="Z25" s="646">
        <v>37.1</v>
      </c>
      <c r="AA25" s="646"/>
      <c r="AB25" s="646"/>
      <c r="AC25" s="646"/>
      <c r="AD25" s="647">
        <v>3878241</v>
      </c>
      <c r="AE25" s="647"/>
      <c r="AF25" s="647"/>
      <c r="AG25" s="647"/>
      <c r="AH25" s="647"/>
      <c r="AI25" s="647"/>
      <c r="AJ25" s="647"/>
      <c r="AK25" s="647"/>
      <c r="AL25" s="611">
        <v>99.9</v>
      </c>
      <c r="AM25" s="612"/>
      <c r="AN25" s="612"/>
      <c r="AO25" s="648"/>
      <c r="AP25" s="605" t="s">
        <v>295</v>
      </c>
      <c r="AQ25" s="685"/>
      <c r="AR25" s="685"/>
      <c r="AS25" s="685"/>
      <c r="AT25" s="685"/>
      <c r="AU25" s="685"/>
      <c r="AV25" s="685"/>
      <c r="AW25" s="685"/>
      <c r="AX25" s="685"/>
      <c r="AY25" s="685"/>
      <c r="AZ25" s="685"/>
      <c r="BA25" s="685"/>
      <c r="BB25" s="685"/>
      <c r="BC25" s="685"/>
      <c r="BD25" s="685"/>
      <c r="BE25" s="685"/>
      <c r="BF25" s="686"/>
      <c r="BG25" s="608" t="s">
        <v>229</v>
      </c>
      <c r="BH25" s="609"/>
      <c r="BI25" s="609"/>
      <c r="BJ25" s="609"/>
      <c r="BK25" s="609"/>
      <c r="BL25" s="609"/>
      <c r="BM25" s="609"/>
      <c r="BN25" s="610"/>
      <c r="BO25" s="646" t="s">
        <v>244</v>
      </c>
      <c r="BP25" s="646"/>
      <c r="BQ25" s="646"/>
      <c r="BR25" s="646"/>
      <c r="BS25" s="647" t="s">
        <v>229</v>
      </c>
      <c r="BT25" s="647"/>
      <c r="BU25" s="647"/>
      <c r="BV25" s="647"/>
      <c r="BW25" s="647"/>
      <c r="BX25" s="647"/>
      <c r="BY25" s="647"/>
      <c r="BZ25" s="647"/>
      <c r="CA25" s="647"/>
      <c r="CB25" s="687"/>
      <c r="CD25" s="605" t="s">
        <v>296</v>
      </c>
      <c r="CE25" s="606"/>
      <c r="CF25" s="606"/>
      <c r="CG25" s="606"/>
      <c r="CH25" s="606"/>
      <c r="CI25" s="606"/>
      <c r="CJ25" s="606"/>
      <c r="CK25" s="606"/>
      <c r="CL25" s="606"/>
      <c r="CM25" s="606"/>
      <c r="CN25" s="606"/>
      <c r="CO25" s="606"/>
      <c r="CP25" s="606"/>
      <c r="CQ25" s="607"/>
      <c r="CR25" s="608">
        <v>844062</v>
      </c>
      <c r="CS25" s="621"/>
      <c r="CT25" s="621"/>
      <c r="CU25" s="621"/>
      <c r="CV25" s="621"/>
      <c r="CW25" s="621"/>
      <c r="CX25" s="621"/>
      <c r="CY25" s="622"/>
      <c r="CZ25" s="611">
        <v>8</v>
      </c>
      <c r="DA25" s="623"/>
      <c r="DB25" s="623"/>
      <c r="DC25" s="624"/>
      <c r="DD25" s="614">
        <v>758922</v>
      </c>
      <c r="DE25" s="621"/>
      <c r="DF25" s="621"/>
      <c r="DG25" s="621"/>
      <c r="DH25" s="621"/>
      <c r="DI25" s="621"/>
      <c r="DJ25" s="621"/>
      <c r="DK25" s="622"/>
      <c r="DL25" s="614">
        <v>719903</v>
      </c>
      <c r="DM25" s="621"/>
      <c r="DN25" s="621"/>
      <c r="DO25" s="621"/>
      <c r="DP25" s="621"/>
      <c r="DQ25" s="621"/>
      <c r="DR25" s="621"/>
      <c r="DS25" s="621"/>
      <c r="DT25" s="621"/>
      <c r="DU25" s="621"/>
      <c r="DV25" s="622"/>
      <c r="DW25" s="611">
        <v>18.3</v>
      </c>
      <c r="DX25" s="623"/>
      <c r="DY25" s="623"/>
      <c r="DZ25" s="623"/>
      <c r="EA25" s="623"/>
      <c r="EB25" s="623"/>
      <c r="EC25" s="635"/>
    </row>
    <row r="26" spans="2:133" ht="11.25" customHeight="1" x14ac:dyDescent="0.15">
      <c r="B26" s="605" t="s">
        <v>297</v>
      </c>
      <c r="C26" s="606"/>
      <c r="D26" s="606"/>
      <c r="E26" s="606"/>
      <c r="F26" s="606"/>
      <c r="G26" s="606"/>
      <c r="H26" s="606"/>
      <c r="I26" s="606"/>
      <c r="J26" s="606"/>
      <c r="K26" s="606"/>
      <c r="L26" s="606"/>
      <c r="M26" s="606"/>
      <c r="N26" s="606"/>
      <c r="O26" s="606"/>
      <c r="P26" s="606"/>
      <c r="Q26" s="607"/>
      <c r="R26" s="608">
        <v>923</v>
      </c>
      <c r="S26" s="609"/>
      <c r="T26" s="609"/>
      <c r="U26" s="609"/>
      <c r="V26" s="609"/>
      <c r="W26" s="609"/>
      <c r="X26" s="609"/>
      <c r="Y26" s="610"/>
      <c r="Z26" s="646">
        <v>0</v>
      </c>
      <c r="AA26" s="646"/>
      <c r="AB26" s="646"/>
      <c r="AC26" s="646"/>
      <c r="AD26" s="647">
        <v>923</v>
      </c>
      <c r="AE26" s="647"/>
      <c r="AF26" s="647"/>
      <c r="AG26" s="647"/>
      <c r="AH26" s="647"/>
      <c r="AI26" s="647"/>
      <c r="AJ26" s="647"/>
      <c r="AK26" s="647"/>
      <c r="AL26" s="611">
        <v>0</v>
      </c>
      <c r="AM26" s="612"/>
      <c r="AN26" s="612"/>
      <c r="AO26" s="648"/>
      <c r="AP26" s="605" t="s">
        <v>298</v>
      </c>
      <c r="AQ26" s="685"/>
      <c r="AR26" s="685"/>
      <c r="AS26" s="685"/>
      <c r="AT26" s="685"/>
      <c r="AU26" s="685"/>
      <c r="AV26" s="685"/>
      <c r="AW26" s="685"/>
      <c r="AX26" s="685"/>
      <c r="AY26" s="685"/>
      <c r="AZ26" s="685"/>
      <c r="BA26" s="685"/>
      <c r="BB26" s="685"/>
      <c r="BC26" s="685"/>
      <c r="BD26" s="685"/>
      <c r="BE26" s="685"/>
      <c r="BF26" s="686"/>
      <c r="BG26" s="608" t="s">
        <v>244</v>
      </c>
      <c r="BH26" s="609"/>
      <c r="BI26" s="609"/>
      <c r="BJ26" s="609"/>
      <c r="BK26" s="609"/>
      <c r="BL26" s="609"/>
      <c r="BM26" s="609"/>
      <c r="BN26" s="610"/>
      <c r="BO26" s="646" t="s">
        <v>229</v>
      </c>
      <c r="BP26" s="646"/>
      <c r="BQ26" s="646"/>
      <c r="BR26" s="646"/>
      <c r="BS26" s="647" t="s">
        <v>244</v>
      </c>
      <c r="BT26" s="647"/>
      <c r="BU26" s="647"/>
      <c r="BV26" s="647"/>
      <c r="BW26" s="647"/>
      <c r="BX26" s="647"/>
      <c r="BY26" s="647"/>
      <c r="BZ26" s="647"/>
      <c r="CA26" s="647"/>
      <c r="CB26" s="687"/>
      <c r="CD26" s="605" t="s">
        <v>299</v>
      </c>
      <c r="CE26" s="606"/>
      <c r="CF26" s="606"/>
      <c r="CG26" s="606"/>
      <c r="CH26" s="606"/>
      <c r="CI26" s="606"/>
      <c r="CJ26" s="606"/>
      <c r="CK26" s="606"/>
      <c r="CL26" s="606"/>
      <c r="CM26" s="606"/>
      <c r="CN26" s="606"/>
      <c r="CO26" s="606"/>
      <c r="CP26" s="606"/>
      <c r="CQ26" s="607"/>
      <c r="CR26" s="608">
        <v>462966</v>
      </c>
      <c r="CS26" s="609"/>
      <c r="CT26" s="609"/>
      <c r="CU26" s="609"/>
      <c r="CV26" s="609"/>
      <c r="CW26" s="609"/>
      <c r="CX26" s="609"/>
      <c r="CY26" s="610"/>
      <c r="CZ26" s="611">
        <v>4.4000000000000004</v>
      </c>
      <c r="DA26" s="623"/>
      <c r="DB26" s="623"/>
      <c r="DC26" s="624"/>
      <c r="DD26" s="614">
        <v>408409</v>
      </c>
      <c r="DE26" s="609"/>
      <c r="DF26" s="609"/>
      <c r="DG26" s="609"/>
      <c r="DH26" s="609"/>
      <c r="DI26" s="609"/>
      <c r="DJ26" s="609"/>
      <c r="DK26" s="610"/>
      <c r="DL26" s="614" t="s">
        <v>244</v>
      </c>
      <c r="DM26" s="609"/>
      <c r="DN26" s="609"/>
      <c r="DO26" s="609"/>
      <c r="DP26" s="609"/>
      <c r="DQ26" s="609"/>
      <c r="DR26" s="609"/>
      <c r="DS26" s="609"/>
      <c r="DT26" s="609"/>
      <c r="DU26" s="609"/>
      <c r="DV26" s="610"/>
      <c r="DW26" s="611" t="s">
        <v>229</v>
      </c>
      <c r="DX26" s="623"/>
      <c r="DY26" s="623"/>
      <c r="DZ26" s="623"/>
      <c r="EA26" s="623"/>
      <c r="EB26" s="623"/>
      <c r="EC26" s="635"/>
    </row>
    <row r="27" spans="2:133" ht="11.25" customHeight="1" x14ac:dyDescent="0.15">
      <c r="B27" s="605" t="s">
        <v>300</v>
      </c>
      <c r="C27" s="606"/>
      <c r="D27" s="606"/>
      <c r="E27" s="606"/>
      <c r="F27" s="606"/>
      <c r="G27" s="606"/>
      <c r="H27" s="606"/>
      <c r="I27" s="606"/>
      <c r="J27" s="606"/>
      <c r="K27" s="606"/>
      <c r="L27" s="606"/>
      <c r="M27" s="606"/>
      <c r="N27" s="606"/>
      <c r="O27" s="606"/>
      <c r="P27" s="606"/>
      <c r="Q27" s="607"/>
      <c r="R27" s="608">
        <v>37080</v>
      </c>
      <c r="S27" s="609"/>
      <c r="T27" s="609"/>
      <c r="U27" s="609"/>
      <c r="V27" s="609"/>
      <c r="W27" s="609"/>
      <c r="X27" s="609"/>
      <c r="Y27" s="610"/>
      <c r="Z27" s="646">
        <v>0.3</v>
      </c>
      <c r="AA27" s="646"/>
      <c r="AB27" s="646"/>
      <c r="AC27" s="646"/>
      <c r="AD27" s="647" t="s">
        <v>229</v>
      </c>
      <c r="AE27" s="647"/>
      <c r="AF27" s="647"/>
      <c r="AG27" s="647"/>
      <c r="AH27" s="647"/>
      <c r="AI27" s="647"/>
      <c r="AJ27" s="647"/>
      <c r="AK27" s="647"/>
      <c r="AL27" s="611" t="s">
        <v>244</v>
      </c>
      <c r="AM27" s="612"/>
      <c r="AN27" s="612"/>
      <c r="AO27" s="648"/>
      <c r="AP27" s="605" t="s">
        <v>301</v>
      </c>
      <c r="AQ27" s="606"/>
      <c r="AR27" s="606"/>
      <c r="AS27" s="606"/>
      <c r="AT27" s="606"/>
      <c r="AU27" s="606"/>
      <c r="AV27" s="606"/>
      <c r="AW27" s="606"/>
      <c r="AX27" s="606"/>
      <c r="AY27" s="606"/>
      <c r="AZ27" s="606"/>
      <c r="BA27" s="606"/>
      <c r="BB27" s="606"/>
      <c r="BC27" s="606"/>
      <c r="BD27" s="606"/>
      <c r="BE27" s="606"/>
      <c r="BF27" s="607"/>
      <c r="BG27" s="608">
        <v>1300634</v>
      </c>
      <c r="BH27" s="609"/>
      <c r="BI27" s="609"/>
      <c r="BJ27" s="609"/>
      <c r="BK27" s="609"/>
      <c r="BL27" s="609"/>
      <c r="BM27" s="609"/>
      <c r="BN27" s="610"/>
      <c r="BO27" s="646">
        <v>100</v>
      </c>
      <c r="BP27" s="646"/>
      <c r="BQ27" s="646"/>
      <c r="BR27" s="646"/>
      <c r="BS27" s="647" t="s">
        <v>229</v>
      </c>
      <c r="BT27" s="647"/>
      <c r="BU27" s="647"/>
      <c r="BV27" s="647"/>
      <c r="BW27" s="647"/>
      <c r="BX27" s="647"/>
      <c r="BY27" s="647"/>
      <c r="BZ27" s="647"/>
      <c r="CA27" s="647"/>
      <c r="CB27" s="687"/>
      <c r="CD27" s="605" t="s">
        <v>302</v>
      </c>
      <c r="CE27" s="606"/>
      <c r="CF27" s="606"/>
      <c r="CG27" s="606"/>
      <c r="CH27" s="606"/>
      <c r="CI27" s="606"/>
      <c r="CJ27" s="606"/>
      <c r="CK27" s="606"/>
      <c r="CL27" s="606"/>
      <c r="CM27" s="606"/>
      <c r="CN27" s="606"/>
      <c r="CO27" s="606"/>
      <c r="CP27" s="606"/>
      <c r="CQ27" s="607"/>
      <c r="CR27" s="608">
        <v>1731260</v>
      </c>
      <c r="CS27" s="621"/>
      <c r="CT27" s="621"/>
      <c r="CU27" s="621"/>
      <c r="CV27" s="621"/>
      <c r="CW27" s="621"/>
      <c r="CX27" s="621"/>
      <c r="CY27" s="622"/>
      <c r="CZ27" s="611">
        <v>16.399999999999999</v>
      </c>
      <c r="DA27" s="623"/>
      <c r="DB27" s="623"/>
      <c r="DC27" s="624"/>
      <c r="DD27" s="614">
        <v>468864</v>
      </c>
      <c r="DE27" s="621"/>
      <c r="DF27" s="621"/>
      <c r="DG27" s="621"/>
      <c r="DH27" s="621"/>
      <c r="DI27" s="621"/>
      <c r="DJ27" s="621"/>
      <c r="DK27" s="622"/>
      <c r="DL27" s="614">
        <v>466271</v>
      </c>
      <c r="DM27" s="621"/>
      <c r="DN27" s="621"/>
      <c r="DO27" s="621"/>
      <c r="DP27" s="621"/>
      <c r="DQ27" s="621"/>
      <c r="DR27" s="621"/>
      <c r="DS27" s="621"/>
      <c r="DT27" s="621"/>
      <c r="DU27" s="621"/>
      <c r="DV27" s="622"/>
      <c r="DW27" s="611">
        <v>11.8</v>
      </c>
      <c r="DX27" s="623"/>
      <c r="DY27" s="623"/>
      <c r="DZ27" s="623"/>
      <c r="EA27" s="623"/>
      <c r="EB27" s="623"/>
      <c r="EC27" s="635"/>
    </row>
    <row r="28" spans="2:133" ht="11.25" customHeight="1" x14ac:dyDescent="0.15">
      <c r="B28" s="605" t="s">
        <v>303</v>
      </c>
      <c r="C28" s="606"/>
      <c r="D28" s="606"/>
      <c r="E28" s="606"/>
      <c r="F28" s="606"/>
      <c r="G28" s="606"/>
      <c r="H28" s="606"/>
      <c r="I28" s="606"/>
      <c r="J28" s="606"/>
      <c r="K28" s="606"/>
      <c r="L28" s="606"/>
      <c r="M28" s="606"/>
      <c r="N28" s="606"/>
      <c r="O28" s="606"/>
      <c r="P28" s="606"/>
      <c r="Q28" s="607"/>
      <c r="R28" s="608">
        <v>87508</v>
      </c>
      <c r="S28" s="609"/>
      <c r="T28" s="609"/>
      <c r="U28" s="609"/>
      <c r="V28" s="609"/>
      <c r="W28" s="609"/>
      <c r="X28" s="609"/>
      <c r="Y28" s="610"/>
      <c r="Z28" s="646">
        <v>0.8</v>
      </c>
      <c r="AA28" s="646"/>
      <c r="AB28" s="646"/>
      <c r="AC28" s="646"/>
      <c r="AD28" s="647">
        <v>1328</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304</v>
      </c>
      <c r="CE28" s="606"/>
      <c r="CF28" s="606"/>
      <c r="CG28" s="606"/>
      <c r="CH28" s="606"/>
      <c r="CI28" s="606"/>
      <c r="CJ28" s="606"/>
      <c r="CK28" s="606"/>
      <c r="CL28" s="606"/>
      <c r="CM28" s="606"/>
      <c r="CN28" s="606"/>
      <c r="CO28" s="606"/>
      <c r="CP28" s="606"/>
      <c r="CQ28" s="607"/>
      <c r="CR28" s="608">
        <v>542144</v>
      </c>
      <c r="CS28" s="609"/>
      <c r="CT28" s="609"/>
      <c r="CU28" s="609"/>
      <c r="CV28" s="609"/>
      <c r="CW28" s="609"/>
      <c r="CX28" s="609"/>
      <c r="CY28" s="610"/>
      <c r="CZ28" s="611">
        <v>5.0999999999999996</v>
      </c>
      <c r="DA28" s="623"/>
      <c r="DB28" s="623"/>
      <c r="DC28" s="624"/>
      <c r="DD28" s="614">
        <v>489109</v>
      </c>
      <c r="DE28" s="609"/>
      <c r="DF28" s="609"/>
      <c r="DG28" s="609"/>
      <c r="DH28" s="609"/>
      <c r="DI28" s="609"/>
      <c r="DJ28" s="609"/>
      <c r="DK28" s="610"/>
      <c r="DL28" s="614">
        <v>488957</v>
      </c>
      <c r="DM28" s="609"/>
      <c r="DN28" s="609"/>
      <c r="DO28" s="609"/>
      <c r="DP28" s="609"/>
      <c r="DQ28" s="609"/>
      <c r="DR28" s="609"/>
      <c r="DS28" s="609"/>
      <c r="DT28" s="609"/>
      <c r="DU28" s="609"/>
      <c r="DV28" s="610"/>
      <c r="DW28" s="611">
        <v>12.4</v>
      </c>
      <c r="DX28" s="623"/>
      <c r="DY28" s="623"/>
      <c r="DZ28" s="623"/>
      <c r="EA28" s="623"/>
      <c r="EB28" s="623"/>
      <c r="EC28" s="635"/>
    </row>
    <row r="29" spans="2:133" ht="11.25" customHeight="1" x14ac:dyDescent="0.15">
      <c r="B29" s="605" t="s">
        <v>305</v>
      </c>
      <c r="C29" s="606"/>
      <c r="D29" s="606"/>
      <c r="E29" s="606"/>
      <c r="F29" s="606"/>
      <c r="G29" s="606"/>
      <c r="H29" s="606"/>
      <c r="I29" s="606"/>
      <c r="J29" s="606"/>
      <c r="K29" s="606"/>
      <c r="L29" s="606"/>
      <c r="M29" s="606"/>
      <c r="N29" s="606"/>
      <c r="O29" s="606"/>
      <c r="P29" s="606"/>
      <c r="Q29" s="607"/>
      <c r="R29" s="608">
        <v>7499</v>
      </c>
      <c r="S29" s="609"/>
      <c r="T29" s="609"/>
      <c r="U29" s="609"/>
      <c r="V29" s="609"/>
      <c r="W29" s="609"/>
      <c r="X29" s="609"/>
      <c r="Y29" s="610"/>
      <c r="Z29" s="646">
        <v>0.1</v>
      </c>
      <c r="AA29" s="646"/>
      <c r="AB29" s="646"/>
      <c r="AC29" s="646"/>
      <c r="AD29" s="647" t="s">
        <v>229</v>
      </c>
      <c r="AE29" s="647"/>
      <c r="AF29" s="647"/>
      <c r="AG29" s="647"/>
      <c r="AH29" s="647"/>
      <c r="AI29" s="647"/>
      <c r="AJ29" s="647"/>
      <c r="AK29" s="647"/>
      <c r="AL29" s="611" t="s">
        <v>229</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306</v>
      </c>
      <c r="CE29" s="628"/>
      <c r="CF29" s="605" t="s">
        <v>307</v>
      </c>
      <c r="CG29" s="606"/>
      <c r="CH29" s="606"/>
      <c r="CI29" s="606"/>
      <c r="CJ29" s="606"/>
      <c r="CK29" s="606"/>
      <c r="CL29" s="606"/>
      <c r="CM29" s="606"/>
      <c r="CN29" s="606"/>
      <c r="CO29" s="606"/>
      <c r="CP29" s="606"/>
      <c r="CQ29" s="607"/>
      <c r="CR29" s="608">
        <v>542144</v>
      </c>
      <c r="CS29" s="621"/>
      <c r="CT29" s="621"/>
      <c r="CU29" s="621"/>
      <c r="CV29" s="621"/>
      <c r="CW29" s="621"/>
      <c r="CX29" s="621"/>
      <c r="CY29" s="622"/>
      <c r="CZ29" s="611">
        <v>5.0999999999999996</v>
      </c>
      <c r="DA29" s="623"/>
      <c r="DB29" s="623"/>
      <c r="DC29" s="624"/>
      <c r="DD29" s="614">
        <v>489109</v>
      </c>
      <c r="DE29" s="621"/>
      <c r="DF29" s="621"/>
      <c r="DG29" s="621"/>
      <c r="DH29" s="621"/>
      <c r="DI29" s="621"/>
      <c r="DJ29" s="621"/>
      <c r="DK29" s="622"/>
      <c r="DL29" s="614">
        <v>488957</v>
      </c>
      <c r="DM29" s="621"/>
      <c r="DN29" s="621"/>
      <c r="DO29" s="621"/>
      <c r="DP29" s="621"/>
      <c r="DQ29" s="621"/>
      <c r="DR29" s="621"/>
      <c r="DS29" s="621"/>
      <c r="DT29" s="621"/>
      <c r="DU29" s="621"/>
      <c r="DV29" s="622"/>
      <c r="DW29" s="611">
        <v>12.4</v>
      </c>
      <c r="DX29" s="623"/>
      <c r="DY29" s="623"/>
      <c r="DZ29" s="623"/>
      <c r="EA29" s="623"/>
      <c r="EB29" s="623"/>
      <c r="EC29" s="635"/>
    </row>
    <row r="30" spans="2:133" ht="11.25" customHeight="1" x14ac:dyDescent="0.15">
      <c r="B30" s="605" t="s">
        <v>308</v>
      </c>
      <c r="C30" s="606"/>
      <c r="D30" s="606"/>
      <c r="E30" s="606"/>
      <c r="F30" s="606"/>
      <c r="G30" s="606"/>
      <c r="H30" s="606"/>
      <c r="I30" s="606"/>
      <c r="J30" s="606"/>
      <c r="K30" s="606"/>
      <c r="L30" s="606"/>
      <c r="M30" s="606"/>
      <c r="N30" s="606"/>
      <c r="O30" s="606"/>
      <c r="P30" s="606"/>
      <c r="Q30" s="607"/>
      <c r="R30" s="608">
        <v>1572849</v>
      </c>
      <c r="S30" s="609"/>
      <c r="T30" s="609"/>
      <c r="U30" s="609"/>
      <c r="V30" s="609"/>
      <c r="W30" s="609"/>
      <c r="X30" s="609"/>
      <c r="Y30" s="610"/>
      <c r="Z30" s="646">
        <v>14.5</v>
      </c>
      <c r="AA30" s="646"/>
      <c r="AB30" s="646"/>
      <c r="AC30" s="646"/>
      <c r="AD30" s="647" t="s">
        <v>229</v>
      </c>
      <c r="AE30" s="647"/>
      <c r="AF30" s="647"/>
      <c r="AG30" s="647"/>
      <c r="AH30" s="647"/>
      <c r="AI30" s="647"/>
      <c r="AJ30" s="647"/>
      <c r="AK30" s="647"/>
      <c r="AL30" s="611" t="s">
        <v>229</v>
      </c>
      <c r="AM30" s="612"/>
      <c r="AN30" s="612"/>
      <c r="AO30" s="648"/>
      <c r="AP30" s="660" t="s">
        <v>223</v>
      </c>
      <c r="AQ30" s="661"/>
      <c r="AR30" s="661"/>
      <c r="AS30" s="661"/>
      <c r="AT30" s="661"/>
      <c r="AU30" s="661"/>
      <c r="AV30" s="661"/>
      <c r="AW30" s="661"/>
      <c r="AX30" s="661"/>
      <c r="AY30" s="661"/>
      <c r="AZ30" s="661"/>
      <c r="BA30" s="661"/>
      <c r="BB30" s="661"/>
      <c r="BC30" s="661"/>
      <c r="BD30" s="661"/>
      <c r="BE30" s="661"/>
      <c r="BF30" s="662"/>
      <c r="BG30" s="660" t="s">
        <v>309</v>
      </c>
      <c r="BH30" s="683"/>
      <c r="BI30" s="683"/>
      <c r="BJ30" s="683"/>
      <c r="BK30" s="683"/>
      <c r="BL30" s="683"/>
      <c r="BM30" s="683"/>
      <c r="BN30" s="683"/>
      <c r="BO30" s="683"/>
      <c r="BP30" s="683"/>
      <c r="BQ30" s="684"/>
      <c r="BR30" s="660" t="s">
        <v>310</v>
      </c>
      <c r="BS30" s="683"/>
      <c r="BT30" s="683"/>
      <c r="BU30" s="683"/>
      <c r="BV30" s="683"/>
      <c r="BW30" s="683"/>
      <c r="BX30" s="683"/>
      <c r="BY30" s="683"/>
      <c r="BZ30" s="683"/>
      <c r="CA30" s="683"/>
      <c r="CB30" s="684"/>
      <c r="CD30" s="629"/>
      <c r="CE30" s="630"/>
      <c r="CF30" s="605" t="s">
        <v>311</v>
      </c>
      <c r="CG30" s="606"/>
      <c r="CH30" s="606"/>
      <c r="CI30" s="606"/>
      <c r="CJ30" s="606"/>
      <c r="CK30" s="606"/>
      <c r="CL30" s="606"/>
      <c r="CM30" s="606"/>
      <c r="CN30" s="606"/>
      <c r="CO30" s="606"/>
      <c r="CP30" s="606"/>
      <c r="CQ30" s="607"/>
      <c r="CR30" s="608">
        <v>514034</v>
      </c>
      <c r="CS30" s="609"/>
      <c r="CT30" s="609"/>
      <c r="CU30" s="609"/>
      <c r="CV30" s="609"/>
      <c r="CW30" s="609"/>
      <c r="CX30" s="609"/>
      <c r="CY30" s="610"/>
      <c r="CZ30" s="611">
        <v>4.9000000000000004</v>
      </c>
      <c r="DA30" s="623"/>
      <c r="DB30" s="623"/>
      <c r="DC30" s="624"/>
      <c r="DD30" s="614">
        <v>460999</v>
      </c>
      <c r="DE30" s="609"/>
      <c r="DF30" s="609"/>
      <c r="DG30" s="609"/>
      <c r="DH30" s="609"/>
      <c r="DI30" s="609"/>
      <c r="DJ30" s="609"/>
      <c r="DK30" s="610"/>
      <c r="DL30" s="614">
        <v>460999</v>
      </c>
      <c r="DM30" s="609"/>
      <c r="DN30" s="609"/>
      <c r="DO30" s="609"/>
      <c r="DP30" s="609"/>
      <c r="DQ30" s="609"/>
      <c r="DR30" s="609"/>
      <c r="DS30" s="609"/>
      <c r="DT30" s="609"/>
      <c r="DU30" s="609"/>
      <c r="DV30" s="610"/>
      <c r="DW30" s="611">
        <v>11.7</v>
      </c>
      <c r="DX30" s="623"/>
      <c r="DY30" s="623"/>
      <c r="DZ30" s="623"/>
      <c r="EA30" s="623"/>
      <c r="EB30" s="623"/>
      <c r="EC30" s="635"/>
    </row>
    <row r="31" spans="2:133" ht="11.25" customHeight="1" x14ac:dyDescent="0.15">
      <c r="B31" s="675" t="s">
        <v>312</v>
      </c>
      <c r="C31" s="676"/>
      <c r="D31" s="676"/>
      <c r="E31" s="676"/>
      <c r="F31" s="676"/>
      <c r="G31" s="676"/>
      <c r="H31" s="676"/>
      <c r="I31" s="676"/>
      <c r="J31" s="676"/>
      <c r="K31" s="676"/>
      <c r="L31" s="676"/>
      <c r="M31" s="676"/>
      <c r="N31" s="676"/>
      <c r="O31" s="676"/>
      <c r="P31" s="676"/>
      <c r="Q31" s="677"/>
      <c r="R31" s="608" t="s">
        <v>229</v>
      </c>
      <c r="S31" s="609"/>
      <c r="T31" s="609"/>
      <c r="U31" s="609"/>
      <c r="V31" s="609"/>
      <c r="W31" s="609"/>
      <c r="X31" s="609"/>
      <c r="Y31" s="610"/>
      <c r="Z31" s="646" t="s">
        <v>244</v>
      </c>
      <c r="AA31" s="646"/>
      <c r="AB31" s="646"/>
      <c r="AC31" s="646"/>
      <c r="AD31" s="647" t="s">
        <v>229</v>
      </c>
      <c r="AE31" s="647"/>
      <c r="AF31" s="647"/>
      <c r="AG31" s="647"/>
      <c r="AH31" s="647"/>
      <c r="AI31" s="647"/>
      <c r="AJ31" s="647"/>
      <c r="AK31" s="647"/>
      <c r="AL31" s="611" t="s">
        <v>244</v>
      </c>
      <c r="AM31" s="612"/>
      <c r="AN31" s="612"/>
      <c r="AO31" s="648"/>
      <c r="AP31" s="678" t="s">
        <v>313</v>
      </c>
      <c r="AQ31" s="679"/>
      <c r="AR31" s="679"/>
      <c r="AS31" s="679"/>
      <c r="AT31" s="680" t="s">
        <v>314</v>
      </c>
      <c r="AU31" s="212"/>
      <c r="AV31" s="212"/>
      <c r="AW31" s="212"/>
      <c r="AX31" s="666" t="s">
        <v>189</v>
      </c>
      <c r="AY31" s="667"/>
      <c r="AZ31" s="667"/>
      <c r="BA31" s="667"/>
      <c r="BB31" s="667"/>
      <c r="BC31" s="667"/>
      <c r="BD31" s="667"/>
      <c r="BE31" s="667"/>
      <c r="BF31" s="668"/>
      <c r="BG31" s="670">
        <v>99.2</v>
      </c>
      <c r="BH31" s="671"/>
      <c r="BI31" s="671"/>
      <c r="BJ31" s="671"/>
      <c r="BK31" s="671"/>
      <c r="BL31" s="671"/>
      <c r="BM31" s="672">
        <v>98</v>
      </c>
      <c r="BN31" s="671"/>
      <c r="BO31" s="671"/>
      <c r="BP31" s="671"/>
      <c r="BQ31" s="673"/>
      <c r="BR31" s="670">
        <v>99.3</v>
      </c>
      <c r="BS31" s="671"/>
      <c r="BT31" s="671"/>
      <c r="BU31" s="671"/>
      <c r="BV31" s="671"/>
      <c r="BW31" s="671"/>
      <c r="BX31" s="672">
        <v>98.1</v>
      </c>
      <c r="BY31" s="671"/>
      <c r="BZ31" s="671"/>
      <c r="CA31" s="671"/>
      <c r="CB31" s="673"/>
      <c r="CD31" s="629"/>
      <c r="CE31" s="630"/>
      <c r="CF31" s="605" t="s">
        <v>315</v>
      </c>
      <c r="CG31" s="606"/>
      <c r="CH31" s="606"/>
      <c r="CI31" s="606"/>
      <c r="CJ31" s="606"/>
      <c r="CK31" s="606"/>
      <c r="CL31" s="606"/>
      <c r="CM31" s="606"/>
      <c r="CN31" s="606"/>
      <c r="CO31" s="606"/>
      <c r="CP31" s="606"/>
      <c r="CQ31" s="607"/>
      <c r="CR31" s="608">
        <v>28110</v>
      </c>
      <c r="CS31" s="621"/>
      <c r="CT31" s="621"/>
      <c r="CU31" s="621"/>
      <c r="CV31" s="621"/>
      <c r="CW31" s="621"/>
      <c r="CX31" s="621"/>
      <c r="CY31" s="622"/>
      <c r="CZ31" s="611">
        <v>0.3</v>
      </c>
      <c r="DA31" s="623"/>
      <c r="DB31" s="623"/>
      <c r="DC31" s="624"/>
      <c r="DD31" s="614">
        <v>28110</v>
      </c>
      <c r="DE31" s="621"/>
      <c r="DF31" s="621"/>
      <c r="DG31" s="621"/>
      <c r="DH31" s="621"/>
      <c r="DI31" s="621"/>
      <c r="DJ31" s="621"/>
      <c r="DK31" s="622"/>
      <c r="DL31" s="614">
        <v>27958</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316</v>
      </c>
      <c r="C32" s="606"/>
      <c r="D32" s="606"/>
      <c r="E32" s="606"/>
      <c r="F32" s="606"/>
      <c r="G32" s="606"/>
      <c r="H32" s="606"/>
      <c r="I32" s="606"/>
      <c r="J32" s="606"/>
      <c r="K32" s="606"/>
      <c r="L32" s="606"/>
      <c r="M32" s="606"/>
      <c r="N32" s="606"/>
      <c r="O32" s="606"/>
      <c r="P32" s="606"/>
      <c r="Q32" s="607"/>
      <c r="R32" s="608">
        <v>1009633</v>
      </c>
      <c r="S32" s="609"/>
      <c r="T32" s="609"/>
      <c r="U32" s="609"/>
      <c r="V32" s="609"/>
      <c r="W32" s="609"/>
      <c r="X32" s="609"/>
      <c r="Y32" s="610"/>
      <c r="Z32" s="646">
        <v>9.3000000000000007</v>
      </c>
      <c r="AA32" s="646"/>
      <c r="AB32" s="646"/>
      <c r="AC32" s="646"/>
      <c r="AD32" s="647" t="s">
        <v>229</v>
      </c>
      <c r="AE32" s="647"/>
      <c r="AF32" s="647"/>
      <c r="AG32" s="647"/>
      <c r="AH32" s="647"/>
      <c r="AI32" s="647"/>
      <c r="AJ32" s="647"/>
      <c r="AK32" s="647"/>
      <c r="AL32" s="611" t="s">
        <v>229</v>
      </c>
      <c r="AM32" s="612"/>
      <c r="AN32" s="612"/>
      <c r="AO32" s="648"/>
      <c r="AP32" s="649"/>
      <c r="AQ32" s="650"/>
      <c r="AR32" s="650"/>
      <c r="AS32" s="650"/>
      <c r="AT32" s="681"/>
      <c r="AU32" s="208" t="s">
        <v>317</v>
      </c>
      <c r="AX32" s="605" t="s">
        <v>318</v>
      </c>
      <c r="AY32" s="606"/>
      <c r="AZ32" s="606"/>
      <c r="BA32" s="606"/>
      <c r="BB32" s="606"/>
      <c r="BC32" s="606"/>
      <c r="BD32" s="606"/>
      <c r="BE32" s="606"/>
      <c r="BF32" s="607"/>
      <c r="BG32" s="674">
        <v>99</v>
      </c>
      <c r="BH32" s="621"/>
      <c r="BI32" s="621"/>
      <c r="BJ32" s="621"/>
      <c r="BK32" s="621"/>
      <c r="BL32" s="621"/>
      <c r="BM32" s="612">
        <v>97.4</v>
      </c>
      <c r="BN32" s="621"/>
      <c r="BO32" s="621"/>
      <c r="BP32" s="621"/>
      <c r="BQ32" s="644"/>
      <c r="BR32" s="674">
        <v>99.1</v>
      </c>
      <c r="BS32" s="621"/>
      <c r="BT32" s="621"/>
      <c r="BU32" s="621"/>
      <c r="BV32" s="621"/>
      <c r="BW32" s="621"/>
      <c r="BX32" s="612">
        <v>97.8</v>
      </c>
      <c r="BY32" s="621"/>
      <c r="BZ32" s="621"/>
      <c r="CA32" s="621"/>
      <c r="CB32" s="644"/>
      <c r="CD32" s="631"/>
      <c r="CE32" s="632"/>
      <c r="CF32" s="605" t="s">
        <v>319</v>
      </c>
      <c r="CG32" s="606"/>
      <c r="CH32" s="606"/>
      <c r="CI32" s="606"/>
      <c r="CJ32" s="606"/>
      <c r="CK32" s="606"/>
      <c r="CL32" s="606"/>
      <c r="CM32" s="606"/>
      <c r="CN32" s="606"/>
      <c r="CO32" s="606"/>
      <c r="CP32" s="606"/>
      <c r="CQ32" s="607"/>
      <c r="CR32" s="608" t="s">
        <v>229</v>
      </c>
      <c r="CS32" s="609"/>
      <c r="CT32" s="609"/>
      <c r="CU32" s="609"/>
      <c r="CV32" s="609"/>
      <c r="CW32" s="609"/>
      <c r="CX32" s="609"/>
      <c r="CY32" s="610"/>
      <c r="CZ32" s="611" t="s">
        <v>229</v>
      </c>
      <c r="DA32" s="623"/>
      <c r="DB32" s="623"/>
      <c r="DC32" s="624"/>
      <c r="DD32" s="614" t="s">
        <v>244</v>
      </c>
      <c r="DE32" s="609"/>
      <c r="DF32" s="609"/>
      <c r="DG32" s="609"/>
      <c r="DH32" s="609"/>
      <c r="DI32" s="609"/>
      <c r="DJ32" s="609"/>
      <c r="DK32" s="610"/>
      <c r="DL32" s="614" t="s">
        <v>244</v>
      </c>
      <c r="DM32" s="609"/>
      <c r="DN32" s="609"/>
      <c r="DO32" s="609"/>
      <c r="DP32" s="609"/>
      <c r="DQ32" s="609"/>
      <c r="DR32" s="609"/>
      <c r="DS32" s="609"/>
      <c r="DT32" s="609"/>
      <c r="DU32" s="609"/>
      <c r="DV32" s="610"/>
      <c r="DW32" s="611" t="s">
        <v>244</v>
      </c>
      <c r="DX32" s="623"/>
      <c r="DY32" s="623"/>
      <c r="DZ32" s="623"/>
      <c r="EA32" s="623"/>
      <c r="EB32" s="623"/>
      <c r="EC32" s="635"/>
    </row>
    <row r="33" spans="2:133" ht="11.25" customHeight="1" x14ac:dyDescent="0.15">
      <c r="B33" s="605" t="s">
        <v>320</v>
      </c>
      <c r="C33" s="606"/>
      <c r="D33" s="606"/>
      <c r="E33" s="606"/>
      <c r="F33" s="606"/>
      <c r="G33" s="606"/>
      <c r="H33" s="606"/>
      <c r="I33" s="606"/>
      <c r="J33" s="606"/>
      <c r="K33" s="606"/>
      <c r="L33" s="606"/>
      <c r="M33" s="606"/>
      <c r="N33" s="606"/>
      <c r="O33" s="606"/>
      <c r="P33" s="606"/>
      <c r="Q33" s="607"/>
      <c r="R33" s="608">
        <v>7404</v>
      </c>
      <c r="S33" s="609"/>
      <c r="T33" s="609"/>
      <c r="U33" s="609"/>
      <c r="V33" s="609"/>
      <c r="W33" s="609"/>
      <c r="X33" s="609"/>
      <c r="Y33" s="610"/>
      <c r="Z33" s="646">
        <v>0.1</v>
      </c>
      <c r="AA33" s="646"/>
      <c r="AB33" s="646"/>
      <c r="AC33" s="646"/>
      <c r="AD33" s="647">
        <v>3350</v>
      </c>
      <c r="AE33" s="647"/>
      <c r="AF33" s="647"/>
      <c r="AG33" s="647"/>
      <c r="AH33" s="647"/>
      <c r="AI33" s="647"/>
      <c r="AJ33" s="647"/>
      <c r="AK33" s="647"/>
      <c r="AL33" s="611">
        <v>0.1</v>
      </c>
      <c r="AM33" s="612"/>
      <c r="AN33" s="612"/>
      <c r="AO33" s="648"/>
      <c r="AP33" s="651"/>
      <c r="AQ33" s="652"/>
      <c r="AR33" s="652"/>
      <c r="AS33" s="652"/>
      <c r="AT33" s="682"/>
      <c r="AU33" s="213"/>
      <c r="AV33" s="213"/>
      <c r="AW33" s="213"/>
      <c r="AX33" s="589" t="s">
        <v>321</v>
      </c>
      <c r="AY33" s="590"/>
      <c r="AZ33" s="590"/>
      <c r="BA33" s="590"/>
      <c r="BB33" s="590"/>
      <c r="BC33" s="590"/>
      <c r="BD33" s="590"/>
      <c r="BE33" s="590"/>
      <c r="BF33" s="591"/>
      <c r="BG33" s="669">
        <v>99.4</v>
      </c>
      <c r="BH33" s="593"/>
      <c r="BI33" s="593"/>
      <c r="BJ33" s="593"/>
      <c r="BK33" s="593"/>
      <c r="BL33" s="593"/>
      <c r="BM33" s="639">
        <v>98.4</v>
      </c>
      <c r="BN33" s="593"/>
      <c r="BO33" s="593"/>
      <c r="BP33" s="593"/>
      <c r="BQ33" s="656"/>
      <c r="BR33" s="669">
        <v>99.4</v>
      </c>
      <c r="BS33" s="593"/>
      <c r="BT33" s="593"/>
      <c r="BU33" s="593"/>
      <c r="BV33" s="593"/>
      <c r="BW33" s="593"/>
      <c r="BX33" s="639">
        <v>98.1</v>
      </c>
      <c r="BY33" s="593"/>
      <c r="BZ33" s="593"/>
      <c r="CA33" s="593"/>
      <c r="CB33" s="656"/>
      <c r="CD33" s="605" t="s">
        <v>322</v>
      </c>
      <c r="CE33" s="606"/>
      <c r="CF33" s="606"/>
      <c r="CG33" s="606"/>
      <c r="CH33" s="606"/>
      <c r="CI33" s="606"/>
      <c r="CJ33" s="606"/>
      <c r="CK33" s="606"/>
      <c r="CL33" s="606"/>
      <c r="CM33" s="606"/>
      <c r="CN33" s="606"/>
      <c r="CO33" s="606"/>
      <c r="CP33" s="606"/>
      <c r="CQ33" s="607"/>
      <c r="CR33" s="608">
        <v>5162793</v>
      </c>
      <c r="CS33" s="621"/>
      <c r="CT33" s="621"/>
      <c r="CU33" s="621"/>
      <c r="CV33" s="621"/>
      <c r="CW33" s="621"/>
      <c r="CX33" s="621"/>
      <c r="CY33" s="622"/>
      <c r="CZ33" s="611">
        <v>48.8</v>
      </c>
      <c r="DA33" s="623"/>
      <c r="DB33" s="623"/>
      <c r="DC33" s="624"/>
      <c r="DD33" s="614">
        <v>2190368</v>
      </c>
      <c r="DE33" s="621"/>
      <c r="DF33" s="621"/>
      <c r="DG33" s="621"/>
      <c r="DH33" s="621"/>
      <c r="DI33" s="621"/>
      <c r="DJ33" s="621"/>
      <c r="DK33" s="622"/>
      <c r="DL33" s="614">
        <v>1640176</v>
      </c>
      <c r="DM33" s="621"/>
      <c r="DN33" s="621"/>
      <c r="DO33" s="621"/>
      <c r="DP33" s="621"/>
      <c r="DQ33" s="621"/>
      <c r="DR33" s="621"/>
      <c r="DS33" s="621"/>
      <c r="DT33" s="621"/>
      <c r="DU33" s="621"/>
      <c r="DV33" s="622"/>
      <c r="DW33" s="611">
        <v>41.7</v>
      </c>
      <c r="DX33" s="623"/>
      <c r="DY33" s="623"/>
      <c r="DZ33" s="623"/>
      <c r="EA33" s="623"/>
      <c r="EB33" s="623"/>
      <c r="EC33" s="635"/>
    </row>
    <row r="34" spans="2:133" ht="11.25" customHeight="1" x14ac:dyDescent="0.15">
      <c r="B34" s="605" t="s">
        <v>323</v>
      </c>
      <c r="C34" s="606"/>
      <c r="D34" s="606"/>
      <c r="E34" s="606"/>
      <c r="F34" s="606"/>
      <c r="G34" s="606"/>
      <c r="H34" s="606"/>
      <c r="I34" s="606"/>
      <c r="J34" s="606"/>
      <c r="K34" s="606"/>
      <c r="L34" s="606"/>
      <c r="M34" s="606"/>
      <c r="N34" s="606"/>
      <c r="O34" s="606"/>
      <c r="P34" s="606"/>
      <c r="Q34" s="607"/>
      <c r="R34" s="608">
        <v>1958558</v>
      </c>
      <c r="S34" s="609"/>
      <c r="T34" s="609"/>
      <c r="U34" s="609"/>
      <c r="V34" s="609"/>
      <c r="W34" s="609"/>
      <c r="X34" s="609"/>
      <c r="Y34" s="610"/>
      <c r="Z34" s="646">
        <v>18.100000000000001</v>
      </c>
      <c r="AA34" s="646"/>
      <c r="AB34" s="646"/>
      <c r="AC34" s="646"/>
      <c r="AD34" s="647" t="s">
        <v>229</v>
      </c>
      <c r="AE34" s="647"/>
      <c r="AF34" s="647"/>
      <c r="AG34" s="647"/>
      <c r="AH34" s="647"/>
      <c r="AI34" s="647"/>
      <c r="AJ34" s="647"/>
      <c r="AK34" s="647"/>
      <c r="AL34" s="611" t="s">
        <v>229</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324</v>
      </c>
      <c r="CE34" s="606"/>
      <c r="CF34" s="606"/>
      <c r="CG34" s="606"/>
      <c r="CH34" s="606"/>
      <c r="CI34" s="606"/>
      <c r="CJ34" s="606"/>
      <c r="CK34" s="606"/>
      <c r="CL34" s="606"/>
      <c r="CM34" s="606"/>
      <c r="CN34" s="606"/>
      <c r="CO34" s="606"/>
      <c r="CP34" s="606"/>
      <c r="CQ34" s="607"/>
      <c r="CR34" s="608">
        <v>1124103</v>
      </c>
      <c r="CS34" s="609"/>
      <c r="CT34" s="609"/>
      <c r="CU34" s="609"/>
      <c r="CV34" s="609"/>
      <c r="CW34" s="609"/>
      <c r="CX34" s="609"/>
      <c r="CY34" s="610"/>
      <c r="CZ34" s="611">
        <v>10.6</v>
      </c>
      <c r="DA34" s="623"/>
      <c r="DB34" s="623"/>
      <c r="DC34" s="624"/>
      <c r="DD34" s="614">
        <v>485732</v>
      </c>
      <c r="DE34" s="609"/>
      <c r="DF34" s="609"/>
      <c r="DG34" s="609"/>
      <c r="DH34" s="609"/>
      <c r="DI34" s="609"/>
      <c r="DJ34" s="609"/>
      <c r="DK34" s="610"/>
      <c r="DL34" s="614">
        <v>338757</v>
      </c>
      <c r="DM34" s="609"/>
      <c r="DN34" s="609"/>
      <c r="DO34" s="609"/>
      <c r="DP34" s="609"/>
      <c r="DQ34" s="609"/>
      <c r="DR34" s="609"/>
      <c r="DS34" s="609"/>
      <c r="DT34" s="609"/>
      <c r="DU34" s="609"/>
      <c r="DV34" s="610"/>
      <c r="DW34" s="611">
        <v>8.6</v>
      </c>
      <c r="DX34" s="623"/>
      <c r="DY34" s="623"/>
      <c r="DZ34" s="623"/>
      <c r="EA34" s="623"/>
      <c r="EB34" s="623"/>
      <c r="EC34" s="635"/>
    </row>
    <row r="35" spans="2:133" ht="11.25" customHeight="1" x14ac:dyDescent="0.15">
      <c r="B35" s="605" t="s">
        <v>325</v>
      </c>
      <c r="C35" s="606"/>
      <c r="D35" s="606"/>
      <c r="E35" s="606"/>
      <c r="F35" s="606"/>
      <c r="G35" s="606"/>
      <c r="H35" s="606"/>
      <c r="I35" s="606"/>
      <c r="J35" s="606"/>
      <c r="K35" s="606"/>
      <c r="L35" s="606"/>
      <c r="M35" s="606"/>
      <c r="N35" s="606"/>
      <c r="O35" s="606"/>
      <c r="P35" s="606"/>
      <c r="Q35" s="607"/>
      <c r="R35" s="608">
        <v>1001546</v>
      </c>
      <c r="S35" s="609"/>
      <c r="T35" s="609"/>
      <c r="U35" s="609"/>
      <c r="V35" s="609"/>
      <c r="W35" s="609"/>
      <c r="X35" s="609"/>
      <c r="Y35" s="610"/>
      <c r="Z35" s="646">
        <v>9.3000000000000007</v>
      </c>
      <c r="AA35" s="646"/>
      <c r="AB35" s="646"/>
      <c r="AC35" s="646"/>
      <c r="AD35" s="647" t="s">
        <v>229</v>
      </c>
      <c r="AE35" s="647"/>
      <c r="AF35" s="647"/>
      <c r="AG35" s="647"/>
      <c r="AH35" s="647"/>
      <c r="AI35" s="647"/>
      <c r="AJ35" s="647"/>
      <c r="AK35" s="647"/>
      <c r="AL35" s="611" t="s">
        <v>244</v>
      </c>
      <c r="AM35" s="612"/>
      <c r="AN35" s="612"/>
      <c r="AO35" s="648"/>
      <c r="AP35" s="218"/>
      <c r="AQ35" s="660" t="s">
        <v>326</v>
      </c>
      <c r="AR35" s="661"/>
      <c r="AS35" s="661"/>
      <c r="AT35" s="661"/>
      <c r="AU35" s="661"/>
      <c r="AV35" s="661"/>
      <c r="AW35" s="661"/>
      <c r="AX35" s="661"/>
      <c r="AY35" s="661"/>
      <c r="AZ35" s="661"/>
      <c r="BA35" s="661"/>
      <c r="BB35" s="661"/>
      <c r="BC35" s="661"/>
      <c r="BD35" s="661"/>
      <c r="BE35" s="661"/>
      <c r="BF35" s="662"/>
      <c r="BG35" s="660" t="s">
        <v>327</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328</v>
      </c>
      <c r="CE35" s="606"/>
      <c r="CF35" s="606"/>
      <c r="CG35" s="606"/>
      <c r="CH35" s="606"/>
      <c r="CI35" s="606"/>
      <c r="CJ35" s="606"/>
      <c r="CK35" s="606"/>
      <c r="CL35" s="606"/>
      <c r="CM35" s="606"/>
      <c r="CN35" s="606"/>
      <c r="CO35" s="606"/>
      <c r="CP35" s="606"/>
      <c r="CQ35" s="607"/>
      <c r="CR35" s="608">
        <v>33465</v>
      </c>
      <c r="CS35" s="621"/>
      <c r="CT35" s="621"/>
      <c r="CU35" s="621"/>
      <c r="CV35" s="621"/>
      <c r="CW35" s="621"/>
      <c r="CX35" s="621"/>
      <c r="CY35" s="622"/>
      <c r="CZ35" s="611">
        <v>0.3</v>
      </c>
      <c r="DA35" s="623"/>
      <c r="DB35" s="623"/>
      <c r="DC35" s="624"/>
      <c r="DD35" s="614">
        <v>17892</v>
      </c>
      <c r="DE35" s="621"/>
      <c r="DF35" s="621"/>
      <c r="DG35" s="621"/>
      <c r="DH35" s="621"/>
      <c r="DI35" s="621"/>
      <c r="DJ35" s="621"/>
      <c r="DK35" s="622"/>
      <c r="DL35" s="614">
        <v>17771</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329</v>
      </c>
      <c r="C36" s="606"/>
      <c r="D36" s="606"/>
      <c r="E36" s="606"/>
      <c r="F36" s="606"/>
      <c r="G36" s="606"/>
      <c r="H36" s="606"/>
      <c r="I36" s="606"/>
      <c r="J36" s="606"/>
      <c r="K36" s="606"/>
      <c r="L36" s="606"/>
      <c r="M36" s="606"/>
      <c r="N36" s="606"/>
      <c r="O36" s="606"/>
      <c r="P36" s="606"/>
      <c r="Q36" s="607"/>
      <c r="R36" s="608">
        <v>225010</v>
      </c>
      <c r="S36" s="609"/>
      <c r="T36" s="609"/>
      <c r="U36" s="609"/>
      <c r="V36" s="609"/>
      <c r="W36" s="609"/>
      <c r="X36" s="609"/>
      <c r="Y36" s="610"/>
      <c r="Z36" s="646">
        <v>2.1</v>
      </c>
      <c r="AA36" s="646"/>
      <c r="AB36" s="646"/>
      <c r="AC36" s="646"/>
      <c r="AD36" s="647" t="s">
        <v>244</v>
      </c>
      <c r="AE36" s="647"/>
      <c r="AF36" s="647"/>
      <c r="AG36" s="647"/>
      <c r="AH36" s="647"/>
      <c r="AI36" s="647"/>
      <c r="AJ36" s="647"/>
      <c r="AK36" s="647"/>
      <c r="AL36" s="611" t="s">
        <v>244</v>
      </c>
      <c r="AM36" s="612"/>
      <c r="AN36" s="612"/>
      <c r="AO36" s="648"/>
      <c r="AP36" s="218"/>
      <c r="AQ36" s="657" t="s">
        <v>330</v>
      </c>
      <c r="AR36" s="658"/>
      <c r="AS36" s="658"/>
      <c r="AT36" s="658"/>
      <c r="AU36" s="658"/>
      <c r="AV36" s="658"/>
      <c r="AW36" s="658"/>
      <c r="AX36" s="658"/>
      <c r="AY36" s="659"/>
      <c r="AZ36" s="663">
        <v>902285</v>
      </c>
      <c r="BA36" s="664"/>
      <c r="BB36" s="664"/>
      <c r="BC36" s="664"/>
      <c r="BD36" s="664"/>
      <c r="BE36" s="664"/>
      <c r="BF36" s="665"/>
      <c r="BG36" s="666" t="s">
        <v>331</v>
      </c>
      <c r="BH36" s="667"/>
      <c r="BI36" s="667"/>
      <c r="BJ36" s="667"/>
      <c r="BK36" s="667"/>
      <c r="BL36" s="667"/>
      <c r="BM36" s="667"/>
      <c r="BN36" s="667"/>
      <c r="BO36" s="667"/>
      <c r="BP36" s="667"/>
      <c r="BQ36" s="667"/>
      <c r="BR36" s="667"/>
      <c r="BS36" s="667"/>
      <c r="BT36" s="667"/>
      <c r="BU36" s="668"/>
      <c r="BV36" s="663">
        <v>54926</v>
      </c>
      <c r="BW36" s="664"/>
      <c r="BX36" s="664"/>
      <c r="BY36" s="664"/>
      <c r="BZ36" s="664"/>
      <c r="CA36" s="664"/>
      <c r="CB36" s="665"/>
      <c r="CD36" s="605" t="s">
        <v>332</v>
      </c>
      <c r="CE36" s="606"/>
      <c r="CF36" s="606"/>
      <c r="CG36" s="606"/>
      <c r="CH36" s="606"/>
      <c r="CI36" s="606"/>
      <c r="CJ36" s="606"/>
      <c r="CK36" s="606"/>
      <c r="CL36" s="606"/>
      <c r="CM36" s="606"/>
      <c r="CN36" s="606"/>
      <c r="CO36" s="606"/>
      <c r="CP36" s="606"/>
      <c r="CQ36" s="607"/>
      <c r="CR36" s="608">
        <v>1887592</v>
      </c>
      <c r="CS36" s="609"/>
      <c r="CT36" s="609"/>
      <c r="CU36" s="609"/>
      <c r="CV36" s="609"/>
      <c r="CW36" s="609"/>
      <c r="CX36" s="609"/>
      <c r="CY36" s="610"/>
      <c r="CZ36" s="611">
        <v>17.8</v>
      </c>
      <c r="DA36" s="623"/>
      <c r="DB36" s="623"/>
      <c r="DC36" s="624"/>
      <c r="DD36" s="614">
        <v>710829</v>
      </c>
      <c r="DE36" s="609"/>
      <c r="DF36" s="609"/>
      <c r="DG36" s="609"/>
      <c r="DH36" s="609"/>
      <c r="DI36" s="609"/>
      <c r="DJ36" s="609"/>
      <c r="DK36" s="610"/>
      <c r="DL36" s="614">
        <v>583659</v>
      </c>
      <c r="DM36" s="609"/>
      <c r="DN36" s="609"/>
      <c r="DO36" s="609"/>
      <c r="DP36" s="609"/>
      <c r="DQ36" s="609"/>
      <c r="DR36" s="609"/>
      <c r="DS36" s="609"/>
      <c r="DT36" s="609"/>
      <c r="DU36" s="609"/>
      <c r="DV36" s="610"/>
      <c r="DW36" s="611">
        <v>14.8</v>
      </c>
      <c r="DX36" s="623"/>
      <c r="DY36" s="623"/>
      <c r="DZ36" s="623"/>
      <c r="EA36" s="623"/>
      <c r="EB36" s="623"/>
      <c r="EC36" s="635"/>
    </row>
    <row r="37" spans="2:133" ht="11.25" customHeight="1" x14ac:dyDescent="0.15">
      <c r="B37" s="605" t="s">
        <v>333</v>
      </c>
      <c r="C37" s="606"/>
      <c r="D37" s="606"/>
      <c r="E37" s="606"/>
      <c r="F37" s="606"/>
      <c r="G37" s="606"/>
      <c r="H37" s="606"/>
      <c r="I37" s="606"/>
      <c r="J37" s="606"/>
      <c r="K37" s="606"/>
      <c r="L37" s="606"/>
      <c r="M37" s="606"/>
      <c r="N37" s="606"/>
      <c r="O37" s="606"/>
      <c r="P37" s="606"/>
      <c r="Q37" s="607"/>
      <c r="R37" s="608">
        <v>157642</v>
      </c>
      <c r="S37" s="609"/>
      <c r="T37" s="609"/>
      <c r="U37" s="609"/>
      <c r="V37" s="609"/>
      <c r="W37" s="609"/>
      <c r="X37" s="609"/>
      <c r="Y37" s="610"/>
      <c r="Z37" s="646">
        <v>1.5</v>
      </c>
      <c r="AA37" s="646"/>
      <c r="AB37" s="646"/>
      <c r="AC37" s="646"/>
      <c r="AD37" s="647">
        <v>172</v>
      </c>
      <c r="AE37" s="647"/>
      <c r="AF37" s="647"/>
      <c r="AG37" s="647"/>
      <c r="AH37" s="647"/>
      <c r="AI37" s="647"/>
      <c r="AJ37" s="647"/>
      <c r="AK37" s="647"/>
      <c r="AL37" s="611">
        <v>0</v>
      </c>
      <c r="AM37" s="612"/>
      <c r="AN37" s="612"/>
      <c r="AO37" s="648"/>
      <c r="AQ37" s="641" t="s">
        <v>334</v>
      </c>
      <c r="AR37" s="642"/>
      <c r="AS37" s="642"/>
      <c r="AT37" s="642"/>
      <c r="AU37" s="642"/>
      <c r="AV37" s="642"/>
      <c r="AW37" s="642"/>
      <c r="AX37" s="642"/>
      <c r="AY37" s="643"/>
      <c r="AZ37" s="608">
        <v>213412</v>
      </c>
      <c r="BA37" s="609"/>
      <c r="BB37" s="609"/>
      <c r="BC37" s="609"/>
      <c r="BD37" s="621"/>
      <c r="BE37" s="621"/>
      <c r="BF37" s="644"/>
      <c r="BG37" s="605" t="s">
        <v>335</v>
      </c>
      <c r="BH37" s="606"/>
      <c r="BI37" s="606"/>
      <c r="BJ37" s="606"/>
      <c r="BK37" s="606"/>
      <c r="BL37" s="606"/>
      <c r="BM37" s="606"/>
      <c r="BN37" s="606"/>
      <c r="BO37" s="606"/>
      <c r="BP37" s="606"/>
      <c r="BQ37" s="606"/>
      <c r="BR37" s="606"/>
      <c r="BS37" s="606"/>
      <c r="BT37" s="606"/>
      <c r="BU37" s="607"/>
      <c r="BV37" s="608">
        <v>44136</v>
      </c>
      <c r="BW37" s="609"/>
      <c r="BX37" s="609"/>
      <c r="BY37" s="609"/>
      <c r="BZ37" s="609"/>
      <c r="CA37" s="609"/>
      <c r="CB37" s="645"/>
      <c r="CD37" s="605" t="s">
        <v>336</v>
      </c>
      <c r="CE37" s="606"/>
      <c r="CF37" s="606"/>
      <c r="CG37" s="606"/>
      <c r="CH37" s="606"/>
      <c r="CI37" s="606"/>
      <c r="CJ37" s="606"/>
      <c r="CK37" s="606"/>
      <c r="CL37" s="606"/>
      <c r="CM37" s="606"/>
      <c r="CN37" s="606"/>
      <c r="CO37" s="606"/>
      <c r="CP37" s="606"/>
      <c r="CQ37" s="607"/>
      <c r="CR37" s="608">
        <v>235145</v>
      </c>
      <c r="CS37" s="621"/>
      <c r="CT37" s="621"/>
      <c r="CU37" s="621"/>
      <c r="CV37" s="621"/>
      <c r="CW37" s="621"/>
      <c r="CX37" s="621"/>
      <c r="CY37" s="622"/>
      <c r="CZ37" s="611">
        <v>2.2000000000000002</v>
      </c>
      <c r="DA37" s="623"/>
      <c r="DB37" s="623"/>
      <c r="DC37" s="624"/>
      <c r="DD37" s="614">
        <v>234983</v>
      </c>
      <c r="DE37" s="621"/>
      <c r="DF37" s="621"/>
      <c r="DG37" s="621"/>
      <c r="DH37" s="621"/>
      <c r="DI37" s="621"/>
      <c r="DJ37" s="621"/>
      <c r="DK37" s="622"/>
      <c r="DL37" s="614">
        <v>211093</v>
      </c>
      <c r="DM37" s="621"/>
      <c r="DN37" s="621"/>
      <c r="DO37" s="621"/>
      <c r="DP37" s="621"/>
      <c r="DQ37" s="621"/>
      <c r="DR37" s="621"/>
      <c r="DS37" s="621"/>
      <c r="DT37" s="621"/>
      <c r="DU37" s="621"/>
      <c r="DV37" s="622"/>
      <c r="DW37" s="611">
        <v>5.4</v>
      </c>
      <c r="DX37" s="623"/>
      <c r="DY37" s="623"/>
      <c r="DZ37" s="623"/>
      <c r="EA37" s="623"/>
      <c r="EB37" s="623"/>
      <c r="EC37" s="635"/>
    </row>
    <row r="38" spans="2:133" ht="11.25" customHeight="1" x14ac:dyDescent="0.15">
      <c r="B38" s="605" t="s">
        <v>337</v>
      </c>
      <c r="C38" s="606"/>
      <c r="D38" s="606"/>
      <c r="E38" s="606"/>
      <c r="F38" s="606"/>
      <c r="G38" s="606"/>
      <c r="H38" s="606"/>
      <c r="I38" s="606"/>
      <c r="J38" s="606"/>
      <c r="K38" s="606"/>
      <c r="L38" s="606"/>
      <c r="M38" s="606"/>
      <c r="N38" s="606"/>
      <c r="O38" s="606"/>
      <c r="P38" s="606"/>
      <c r="Q38" s="607"/>
      <c r="R38" s="608">
        <v>741700</v>
      </c>
      <c r="S38" s="609"/>
      <c r="T38" s="609"/>
      <c r="U38" s="609"/>
      <c r="V38" s="609"/>
      <c r="W38" s="609"/>
      <c r="X38" s="609"/>
      <c r="Y38" s="610"/>
      <c r="Z38" s="646">
        <v>6.9</v>
      </c>
      <c r="AA38" s="646"/>
      <c r="AB38" s="646"/>
      <c r="AC38" s="646"/>
      <c r="AD38" s="647" t="s">
        <v>229</v>
      </c>
      <c r="AE38" s="647"/>
      <c r="AF38" s="647"/>
      <c r="AG38" s="647"/>
      <c r="AH38" s="647"/>
      <c r="AI38" s="647"/>
      <c r="AJ38" s="647"/>
      <c r="AK38" s="647"/>
      <c r="AL38" s="611" t="s">
        <v>229</v>
      </c>
      <c r="AM38" s="612"/>
      <c r="AN38" s="612"/>
      <c r="AO38" s="648"/>
      <c r="AQ38" s="641" t="s">
        <v>338</v>
      </c>
      <c r="AR38" s="642"/>
      <c r="AS38" s="642"/>
      <c r="AT38" s="642"/>
      <c r="AU38" s="642"/>
      <c r="AV38" s="642"/>
      <c r="AW38" s="642"/>
      <c r="AX38" s="642"/>
      <c r="AY38" s="643"/>
      <c r="AZ38" s="608">
        <v>12200</v>
      </c>
      <c r="BA38" s="609"/>
      <c r="BB38" s="609"/>
      <c r="BC38" s="609"/>
      <c r="BD38" s="621"/>
      <c r="BE38" s="621"/>
      <c r="BF38" s="644"/>
      <c r="BG38" s="605" t="s">
        <v>339</v>
      </c>
      <c r="BH38" s="606"/>
      <c r="BI38" s="606"/>
      <c r="BJ38" s="606"/>
      <c r="BK38" s="606"/>
      <c r="BL38" s="606"/>
      <c r="BM38" s="606"/>
      <c r="BN38" s="606"/>
      <c r="BO38" s="606"/>
      <c r="BP38" s="606"/>
      <c r="BQ38" s="606"/>
      <c r="BR38" s="606"/>
      <c r="BS38" s="606"/>
      <c r="BT38" s="606"/>
      <c r="BU38" s="607"/>
      <c r="BV38" s="608">
        <v>1662</v>
      </c>
      <c r="BW38" s="609"/>
      <c r="BX38" s="609"/>
      <c r="BY38" s="609"/>
      <c r="BZ38" s="609"/>
      <c r="CA38" s="609"/>
      <c r="CB38" s="645"/>
      <c r="CD38" s="605" t="s">
        <v>340</v>
      </c>
      <c r="CE38" s="606"/>
      <c r="CF38" s="606"/>
      <c r="CG38" s="606"/>
      <c r="CH38" s="606"/>
      <c r="CI38" s="606"/>
      <c r="CJ38" s="606"/>
      <c r="CK38" s="606"/>
      <c r="CL38" s="606"/>
      <c r="CM38" s="606"/>
      <c r="CN38" s="606"/>
      <c r="CO38" s="606"/>
      <c r="CP38" s="606"/>
      <c r="CQ38" s="607"/>
      <c r="CR38" s="608">
        <v>887359</v>
      </c>
      <c r="CS38" s="609"/>
      <c r="CT38" s="609"/>
      <c r="CU38" s="609"/>
      <c r="CV38" s="609"/>
      <c r="CW38" s="609"/>
      <c r="CX38" s="609"/>
      <c r="CY38" s="610"/>
      <c r="CZ38" s="611">
        <v>8.4</v>
      </c>
      <c r="DA38" s="623"/>
      <c r="DB38" s="623"/>
      <c r="DC38" s="624"/>
      <c r="DD38" s="614">
        <v>771445</v>
      </c>
      <c r="DE38" s="609"/>
      <c r="DF38" s="609"/>
      <c r="DG38" s="609"/>
      <c r="DH38" s="609"/>
      <c r="DI38" s="609"/>
      <c r="DJ38" s="609"/>
      <c r="DK38" s="610"/>
      <c r="DL38" s="614">
        <v>699989</v>
      </c>
      <c r="DM38" s="609"/>
      <c r="DN38" s="609"/>
      <c r="DO38" s="609"/>
      <c r="DP38" s="609"/>
      <c r="DQ38" s="609"/>
      <c r="DR38" s="609"/>
      <c r="DS38" s="609"/>
      <c r="DT38" s="609"/>
      <c r="DU38" s="609"/>
      <c r="DV38" s="610"/>
      <c r="DW38" s="611">
        <v>17.8</v>
      </c>
      <c r="DX38" s="623"/>
      <c r="DY38" s="623"/>
      <c r="DZ38" s="623"/>
      <c r="EA38" s="623"/>
      <c r="EB38" s="623"/>
      <c r="EC38" s="635"/>
    </row>
    <row r="39" spans="2:133" ht="11.25" customHeight="1" x14ac:dyDescent="0.15">
      <c r="B39" s="605" t="s">
        <v>341</v>
      </c>
      <c r="C39" s="606"/>
      <c r="D39" s="606"/>
      <c r="E39" s="606"/>
      <c r="F39" s="606"/>
      <c r="G39" s="606"/>
      <c r="H39" s="606"/>
      <c r="I39" s="606"/>
      <c r="J39" s="606"/>
      <c r="K39" s="606"/>
      <c r="L39" s="606"/>
      <c r="M39" s="606"/>
      <c r="N39" s="606"/>
      <c r="O39" s="606"/>
      <c r="P39" s="606"/>
      <c r="Q39" s="607"/>
      <c r="R39" s="608" t="s">
        <v>244</v>
      </c>
      <c r="S39" s="609"/>
      <c r="T39" s="609"/>
      <c r="U39" s="609"/>
      <c r="V39" s="609"/>
      <c r="W39" s="609"/>
      <c r="X39" s="609"/>
      <c r="Y39" s="610"/>
      <c r="Z39" s="646" t="s">
        <v>244</v>
      </c>
      <c r="AA39" s="646"/>
      <c r="AB39" s="646"/>
      <c r="AC39" s="646"/>
      <c r="AD39" s="647" t="s">
        <v>229</v>
      </c>
      <c r="AE39" s="647"/>
      <c r="AF39" s="647"/>
      <c r="AG39" s="647"/>
      <c r="AH39" s="647"/>
      <c r="AI39" s="647"/>
      <c r="AJ39" s="647"/>
      <c r="AK39" s="647"/>
      <c r="AL39" s="611" t="s">
        <v>244</v>
      </c>
      <c r="AM39" s="612"/>
      <c r="AN39" s="612"/>
      <c r="AO39" s="648"/>
      <c r="AQ39" s="641" t="s">
        <v>342</v>
      </c>
      <c r="AR39" s="642"/>
      <c r="AS39" s="642"/>
      <c r="AT39" s="642"/>
      <c r="AU39" s="642"/>
      <c r="AV39" s="642"/>
      <c r="AW39" s="642"/>
      <c r="AX39" s="642"/>
      <c r="AY39" s="643"/>
      <c r="AZ39" s="608">
        <v>2726</v>
      </c>
      <c r="BA39" s="609"/>
      <c r="BB39" s="609"/>
      <c r="BC39" s="609"/>
      <c r="BD39" s="621"/>
      <c r="BE39" s="621"/>
      <c r="BF39" s="644"/>
      <c r="BG39" s="605" t="s">
        <v>343</v>
      </c>
      <c r="BH39" s="606"/>
      <c r="BI39" s="606"/>
      <c r="BJ39" s="606"/>
      <c r="BK39" s="606"/>
      <c r="BL39" s="606"/>
      <c r="BM39" s="606"/>
      <c r="BN39" s="606"/>
      <c r="BO39" s="606"/>
      <c r="BP39" s="606"/>
      <c r="BQ39" s="606"/>
      <c r="BR39" s="606"/>
      <c r="BS39" s="606"/>
      <c r="BT39" s="606"/>
      <c r="BU39" s="607"/>
      <c r="BV39" s="608">
        <v>2756</v>
      </c>
      <c r="BW39" s="609"/>
      <c r="BX39" s="609"/>
      <c r="BY39" s="609"/>
      <c r="BZ39" s="609"/>
      <c r="CA39" s="609"/>
      <c r="CB39" s="645"/>
      <c r="CD39" s="605" t="s">
        <v>344</v>
      </c>
      <c r="CE39" s="606"/>
      <c r="CF39" s="606"/>
      <c r="CG39" s="606"/>
      <c r="CH39" s="606"/>
      <c r="CI39" s="606"/>
      <c r="CJ39" s="606"/>
      <c r="CK39" s="606"/>
      <c r="CL39" s="606"/>
      <c r="CM39" s="606"/>
      <c r="CN39" s="606"/>
      <c r="CO39" s="606"/>
      <c r="CP39" s="606"/>
      <c r="CQ39" s="607"/>
      <c r="CR39" s="608">
        <v>1134804</v>
      </c>
      <c r="CS39" s="621"/>
      <c r="CT39" s="621"/>
      <c r="CU39" s="621"/>
      <c r="CV39" s="621"/>
      <c r="CW39" s="621"/>
      <c r="CX39" s="621"/>
      <c r="CY39" s="622"/>
      <c r="CZ39" s="611">
        <v>10.7</v>
      </c>
      <c r="DA39" s="623"/>
      <c r="DB39" s="623"/>
      <c r="DC39" s="624"/>
      <c r="DD39" s="614">
        <v>204000</v>
      </c>
      <c r="DE39" s="621"/>
      <c r="DF39" s="621"/>
      <c r="DG39" s="621"/>
      <c r="DH39" s="621"/>
      <c r="DI39" s="621"/>
      <c r="DJ39" s="621"/>
      <c r="DK39" s="622"/>
      <c r="DL39" s="614" t="s">
        <v>229</v>
      </c>
      <c r="DM39" s="621"/>
      <c r="DN39" s="621"/>
      <c r="DO39" s="621"/>
      <c r="DP39" s="621"/>
      <c r="DQ39" s="621"/>
      <c r="DR39" s="621"/>
      <c r="DS39" s="621"/>
      <c r="DT39" s="621"/>
      <c r="DU39" s="621"/>
      <c r="DV39" s="622"/>
      <c r="DW39" s="611" t="s">
        <v>244</v>
      </c>
      <c r="DX39" s="623"/>
      <c r="DY39" s="623"/>
      <c r="DZ39" s="623"/>
      <c r="EA39" s="623"/>
      <c r="EB39" s="623"/>
      <c r="EC39" s="635"/>
    </row>
    <row r="40" spans="2:133" ht="11.25" customHeight="1" x14ac:dyDescent="0.15">
      <c r="B40" s="605" t="s">
        <v>345</v>
      </c>
      <c r="C40" s="606"/>
      <c r="D40" s="606"/>
      <c r="E40" s="606"/>
      <c r="F40" s="606"/>
      <c r="G40" s="606"/>
      <c r="H40" s="606"/>
      <c r="I40" s="606"/>
      <c r="J40" s="606"/>
      <c r="K40" s="606"/>
      <c r="L40" s="606"/>
      <c r="M40" s="606"/>
      <c r="N40" s="606"/>
      <c r="O40" s="606"/>
      <c r="P40" s="606"/>
      <c r="Q40" s="607"/>
      <c r="R40" s="608">
        <v>51300</v>
      </c>
      <c r="S40" s="609"/>
      <c r="T40" s="609"/>
      <c r="U40" s="609"/>
      <c r="V40" s="609"/>
      <c r="W40" s="609"/>
      <c r="X40" s="609"/>
      <c r="Y40" s="610"/>
      <c r="Z40" s="646">
        <v>0.5</v>
      </c>
      <c r="AA40" s="646"/>
      <c r="AB40" s="646"/>
      <c r="AC40" s="646"/>
      <c r="AD40" s="647" t="s">
        <v>229</v>
      </c>
      <c r="AE40" s="647"/>
      <c r="AF40" s="647"/>
      <c r="AG40" s="647"/>
      <c r="AH40" s="647"/>
      <c r="AI40" s="647"/>
      <c r="AJ40" s="647"/>
      <c r="AK40" s="647"/>
      <c r="AL40" s="611" t="s">
        <v>229</v>
      </c>
      <c r="AM40" s="612"/>
      <c r="AN40" s="612"/>
      <c r="AO40" s="648"/>
      <c r="AQ40" s="641" t="s">
        <v>346</v>
      </c>
      <c r="AR40" s="642"/>
      <c r="AS40" s="642"/>
      <c r="AT40" s="642"/>
      <c r="AU40" s="642"/>
      <c r="AV40" s="642"/>
      <c r="AW40" s="642"/>
      <c r="AX40" s="642"/>
      <c r="AY40" s="643"/>
      <c r="AZ40" s="608" t="s">
        <v>244</v>
      </c>
      <c r="BA40" s="609"/>
      <c r="BB40" s="609"/>
      <c r="BC40" s="609"/>
      <c r="BD40" s="621"/>
      <c r="BE40" s="621"/>
      <c r="BF40" s="644"/>
      <c r="BG40" s="649" t="s">
        <v>347</v>
      </c>
      <c r="BH40" s="650"/>
      <c r="BI40" s="650"/>
      <c r="BJ40" s="650"/>
      <c r="BK40" s="650"/>
      <c r="BL40" s="214"/>
      <c r="BM40" s="606" t="s">
        <v>348</v>
      </c>
      <c r="BN40" s="606"/>
      <c r="BO40" s="606"/>
      <c r="BP40" s="606"/>
      <c r="BQ40" s="606"/>
      <c r="BR40" s="606"/>
      <c r="BS40" s="606"/>
      <c r="BT40" s="606"/>
      <c r="BU40" s="607"/>
      <c r="BV40" s="608">
        <v>102</v>
      </c>
      <c r="BW40" s="609"/>
      <c r="BX40" s="609"/>
      <c r="BY40" s="609"/>
      <c r="BZ40" s="609"/>
      <c r="CA40" s="609"/>
      <c r="CB40" s="645"/>
      <c r="CD40" s="605" t="s">
        <v>349</v>
      </c>
      <c r="CE40" s="606"/>
      <c r="CF40" s="606"/>
      <c r="CG40" s="606"/>
      <c r="CH40" s="606"/>
      <c r="CI40" s="606"/>
      <c r="CJ40" s="606"/>
      <c r="CK40" s="606"/>
      <c r="CL40" s="606"/>
      <c r="CM40" s="606"/>
      <c r="CN40" s="606"/>
      <c r="CO40" s="606"/>
      <c r="CP40" s="606"/>
      <c r="CQ40" s="607"/>
      <c r="CR40" s="608">
        <v>95470</v>
      </c>
      <c r="CS40" s="609"/>
      <c r="CT40" s="609"/>
      <c r="CU40" s="609"/>
      <c r="CV40" s="609"/>
      <c r="CW40" s="609"/>
      <c r="CX40" s="609"/>
      <c r="CY40" s="610"/>
      <c r="CZ40" s="611">
        <v>0.9</v>
      </c>
      <c r="DA40" s="623"/>
      <c r="DB40" s="623"/>
      <c r="DC40" s="624"/>
      <c r="DD40" s="614">
        <v>470</v>
      </c>
      <c r="DE40" s="609"/>
      <c r="DF40" s="609"/>
      <c r="DG40" s="609"/>
      <c r="DH40" s="609"/>
      <c r="DI40" s="609"/>
      <c r="DJ40" s="609"/>
      <c r="DK40" s="610"/>
      <c r="DL40" s="614" t="s">
        <v>229</v>
      </c>
      <c r="DM40" s="609"/>
      <c r="DN40" s="609"/>
      <c r="DO40" s="609"/>
      <c r="DP40" s="609"/>
      <c r="DQ40" s="609"/>
      <c r="DR40" s="609"/>
      <c r="DS40" s="609"/>
      <c r="DT40" s="609"/>
      <c r="DU40" s="609"/>
      <c r="DV40" s="610"/>
      <c r="DW40" s="611" t="s">
        <v>229</v>
      </c>
      <c r="DX40" s="623"/>
      <c r="DY40" s="623"/>
      <c r="DZ40" s="623"/>
      <c r="EA40" s="623"/>
      <c r="EB40" s="623"/>
      <c r="EC40" s="635"/>
    </row>
    <row r="41" spans="2:133" ht="11.25" customHeight="1" x14ac:dyDescent="0.15">
      <c r="B41" s="589" t="s">
        <v>350</v>
      </c>
      <c r="C41" s="590"/>
      <c r="D41" s="590"/>
      <c r="E41" s="590"/>
      <c r="F41" s="590"/>
      <c r="G41" s="590"/>
      <c r="H41" s="590"/>
      <c r="I41" s="590"/>
      <c r="J41" s="590"/>
      <c r="K41" s="590"/>
      <c r="L41" s="590"/>
      <c r="M41" s="590"/>
      <c r="N41" s="590"/>
      <c r="O41" s="590"/>
      <c r="P41" s="590"/>
      <c r="Q41" s="591"/>
      <c r="R41" s="592">
        <v>10823950</v>
      </c>
      <c r="S41" s="633"/>
      <c r="T41" s="633"/>
      <c r="U41" s="633"/>
      <c r="V41" s="633"/>
      <c r="W41" s="633"/>
      <c r="X41" s="633"/>
      <c r="Y41" s="636"/>
      <c r="Z41" s="637">
        <v>100</v>
      </c>
      <c r="AA41" s="637"/>
      <c r="AB41" s="637"/>
      <c r="AC41" s="637"/>
      <c r="AD41" s="638">
        <v>3884014</v>
      </c>
      <c r="AE41" s="638"/>
      <c r="AF41" s="638"/>
      <c r="AG41" s="638"/>
      <c r="AH41" s="638"/>
      <c r="AI41" s="638"/>
      <c r="AJ41" s="638"/>
      <c r="AK41" s="638"/>
      <c r="AL41" s="595">
        <v>100</v>
      </c>
      <c r="AM41" s="639"/>
      <c r="AN41" s="639"/>
      <c r="AO41" s="640"/>
      <c r="AQ41" s="641" t="s">
        <v>351</v>
      </c>
      <c r="AR41" s="642"/>
      <c r="AS41" s="642"/>
      <c r="AT41" s="642"/>
      <c r="AU41" s="642"/>
      <c r="AV41" s="642"/>
      <c r="AW41" s="642"/>
      <c r="AX41" s="642"/>
      <c r="AY41" s="643"/>
      <c r="AZ41" s="608">
        <v>125272</v>
      </c>
      <c r="BA41" s="609"/>
      <c r="BB41" s="609"/>
      <c r="BC41" s="609"/>
      <c r="BD41" s="621"/>
      <c r="BE41" s="621"/>
      <c r="BF41" s="644"/>
      <c r="BG41" s="649"/>
      <c r="BH41" s="650"/>
      <c r="BI41" s="650"/>
      <c r="BJ41" s="650"/>
      <c r="BK41" s="650"/>
      <c r="BL41" s="214"/>
      <c r="BM41" s="606" t="s">
        <v>352</v>
      </c>
      <c r="BN41" s="606"/>
      <c r="BO41" s="606"/>
      <c r="BP41" s="606"/>
      <c r="BQ41" s="606"/>
      <c r="BR41" s="606"/>
      <c r="BS41" s="606"/>
      <c r="BT41" s="606"/>
      <c r="BU41" s="607"/>
      <c r="BV41" s="608" t="s">
        <v>229</v>
      </c>
      <c r="BW41" s="609"/>
      <c r="BX41" s="609"/>
      <c r="BY41" s="609"/>
      <c r="BZ41" s="609"/>
      <c r="CA41" s="609"/>
      <c r="CB41" s="645"/>
      <c r="CD41" s="605" t="s">
        <v>353</v>
      </c>
      <c r="CE41" s="606"/>
      <c r="CF41" s="606"/>
      <c r="CG41" s="606"/>
      <c r="CH41" s="606"/>
      <c r="CI41" s="606"/>
      <c r="CJ41" s="606"/>
      <c r="CK41" s="606"/>
      <c r="CL41" s="606"/>
      <c r="CM41" s="606"/>
      <c r="CN41" s="606"/>
      <c r="CO41" s="606"/>
      <c r="CP41" s="606"/>
      <c r="CQ41" s="607"/>
      <c r="CR41" s="608" t="s">
        <v>244</v>
      </c>
      <c r="CS41" s="621"/>
      <c r="CT41" s="621"/>
      <c r="CU41" s="621"/>
      <c r="CV41" s="621"/>
      <c r="CW41" s="621"/>
      <c r="CX41" s="621"/>
      <c r="CY41" s="622"/>
      <c r="CZ41" s="611" t="s">
        <v>229</v>
      </c>
      <c r="DA41" s="623"/>
      <c r="DB41" s="623"/>
      <c r="DC41" s="624"/>
      <c r="DD41" s="614" t="s">
        <v>229</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354</v>
      </c>
      <c r="AR42" s="654"/>
      <c r="AS42" s="654"/>
      <c r="AT42" s="654"/>
      <c r="AU42" s="654"/>
      <c r="AV42" s="654"/>
      <c r="AW42" s="654"/>
      <c r="AX42" s="654"/>
      <c r="AY42" s="655"/>
      <c r="AZ42" s="592">
        <v>548675</v>
      </c>
      <c r="BA42" s="633"/>
      <c r="BB42" s="633"/>
      <c r="BC42" s="633"/>
      <c r="BD42" s="593"/>
      <c r="BE42" s="593"/>
      <c r="BF42" s="656"/>
      <c r="BG42" s="651"/>
      <c r="BH42" s="652"/>
      <c r="BI42" s="652"/>
      <c r="BJ42" s="652"/>
      <c r="BK42" s="652"/>
      <c r="BL42" s="215"/>
      <c r="BM42" s="590" t="s">
        <v>355</v>
      </c>
      <c r="BN42" s="590"/>
      <c r="BO42" s="590"/>
      <c r="BP42" s="590"/>
      <c r="BQ42" s="590"/>
      <c r="BR42" s="590"/>
      <c r="BS42" s="590"/>
      <c r="BT42" s="590"/>
      <c r="BU42" s="591"/>
      <c r="BV42" s="592">
        <v>436</v>
      </c>
      <c r="BW42" s="633"/>
      <c r="BX42" s="633"/>
      <c r="BY42" s="633"/>
      <c r="BZ42" s="633"/>
      <c r="CA42" s="633"/>
      <c r="CB42" s="634"/>
      <c r="CD42" s="605" t="s">
        <v>356</v>
      </c>
      <c r="CE42" s="606"/>
      <c r="CF42" s="606"/>
      <c r="CG42" s="606"/>
      <c r="CH42" s="606"/>
      <c r="CI42" s="606"/>
      <c r="CJ42" s="606"/>
      <c r="CK42" s="606"/>
      <c r="CL42" s="606"/>
      <c r="CM42" s="606"/>
      <c r="CN42" s="606"/>
      <c r="CO42" s="606"/>
      <c r="CP42" s="606"/>
      <c r="CQ42" s="607"/>
      <c r="CR42" s="608">
        <v>2296944</v>
      </c>
      <c r="CS42" s="621"/>
      <c r="CT42" s="621"/>
      <c r="CU42" s="621"/>
      <c r="CV42" s="621"/>
      <c r="CW42" s="621"/>
      <c r="CX42" s="621"/>
      <c r="CY42" s="622"/>
      <c r="CZ42" s="611">
        <v>21.7</v>
      </c>
      <c r="DA42" s="623"/>
      <c r="DB42" s="623"/>
      <c r="DC42" s="624"/>
      <c r="DD42" s="614">
        <v>165814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357</v>
      </c>
      <c r="CD43" s="605" t="s">
        <v>358</v>
      </c>
      <c r="CE43" s="606"/>
      <c r="CF43" s="606"/>
      <c r="CG43" s="606"/>
      <c r="CH43" s="606"/>
      <c r="CI43" s="606"/>
      <c r="CJ43" s="606"/>
      <c r="CK43" s="606"/>
      <c r="CL43" s="606"/>
      <c r="CM43" s="606"/>
      <c r="CN43" s="606"/>
      <c r="CO43" s="606"/>
      <c r="CP43" s="606"/>
      <c r="CQ43" s="607"/>
      <c r="CR43" s="608">
        <v>85272</v>
      </c>
      <c r="CS43" s="621"/>
      <c r="CT43" s="621"/>
      <c r="CU43" s="621"/>
      <c r="CV43" s="621"/>
      <c r="CW43" s="621"/>
      <c r="CX43" s="621"/>
      <c r="CY43" s="622"/>
      <c r="CZ43" s="611">
        <v>0.8</v>
      </c>
      <c r="DA43" s="623"/>
      <c r="DB43" s="623"/>
      <c r="DC43" s="624"/>
      <c r="DD43" s="614">
        <v>85272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359</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306</v>
      </c>
      <c r="CE44" s="628"/>
      <c r="CF44" s="605" t="s">
        <v>360</v>
      </c>
      <c r="CG44" s="606"/>
      <c r="CH44" s="606"/>
      <c r="CI44" s="606"/>
      <c r="CJ44" s="606"/>
      <c r="CK44" s="606"/>
      <c r="CL44" s="606"/>
      <c r="CM44" s="606"/>
      <c r="CN44" s="606"/>
      <c r="CO44" s="606"/>
      <c r="CP44" s="606"/>
      <c r="CQ44" s="607"/>
      <c r="CR44" s="608">
        <v>1731352</v>
      </c>
      <c r="CS44" s="609"/>
      <c r="CT44" s="609"/>
      <c r="CU44" s="609"/>
      <c r="CV44" s="609"/>
      <c r="CW44" s="609"/>
      <c r="CX44" s="609"/>
      <c r="CY44" s="610"/>
      <c r="CZ44" s="611">
        <v>16.399999999999999</v>
      </c>
      <c r="DA44" s="612"/>
      <c r="DB44" s="612"/>
      <c r="DC44" s="613"/>
      <c r="DD44" s="614">
        <v>119859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361</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362</v>
      </c>
      <c r="CG45" s="606"/>
      <c r="CH45" s="606"/>
      <c r="CI45" s="606"/>
      <c r="CJ45" s="606"/>
      <c r="CK45" s="606"/>
      <c r="CL45" s="606"/>
      <c r="CM45" s="606"/>
      <c r="CN45" s="606"/>
      <c r="CO45" s="606"/>
      <c r="CP45" s="606"/>
      <c r="CQ45" s="607"/>
      <c r="CR45" s="608">
        <v>499829</v>
      </c>
      <c r="CS45" s="621"/>
      <c r="CT45" s="621"/>
      <c r="CU45" s="621"/>
      <c r="CV45" s="621"/>
      <c r="CW45" s="621"/>
      <c r="CX45" s="621"/>
      <c r="CY45" s="622"/>
      <c r="CZ45" s="611">
        <v>4.7</v>
      </c>
      <c r="DA45" s="623"/>
      <c r="DB45" s="623"/>
      <c r="DC45" s="624"/>
      <c r="DD45" s="614">
        <v>7296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363</v>
      </c>
      <c r="CG46" s="606"/>
      <c r="CH46" s="606"/>
      <c r="CI46" s="606"/>
      <c r="CJ46" s="606"/>
      <c r="CK46" s="606"/>
      <c r="CL46" s="606"/>
      <c r="CM46" s="606"/>
      <c r="CN46" s="606"/>
      <c r="CO46" s="606"/>
      <c r="CP46" s="606"/>
      <c r="CQ46" s="607"/>
      <c r="CR46" s="608">
        <v>1224298</v>
      </c>
      <c r="CS46" s="609"/>
      <c r="CT46" s="609"/>
      <c r="CU46" s="609"/>
      <c r="CV46" s="609"/>
      <c r="CW46" s="609"/>
      <c r="CX46" s="609"/>
      <c r="CY46" s="610"/>
      <c r="CZ46" s="611">
        <v>11.6</v>
      </c>
      <c r="DA46" s="612"/>
      <c r="DB46" s="612"/>
      <c r="DC46" s="613"/>
      <c r="DD46" s="614">
        <v>112338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364</v>
      </c>
      <c r="CG47" s="606"/>
      <c r="CH47" s="606"/>
      <c r="CI47" s="606"/>
      <c r="CJ47" s="606"/>
      <c r="CK47" s="606"/>
      <c r="CL47" s="606"/>
      <c r="CM47" s="606"/>
      <c r="CN47" s="606"/>
      <c r="CO47" s="606"/>
      <c r="CP47" s="606"/>
      <c r="CQ47" s="607"/>
      <c r="CR47" s="608">
        <v>565592</v>
      </c>
      <c r="CS47" s="621"/>
      <c r="CT47" s="621"/>
      <c r="CU47" s="621"/>
      <c r="CV47" s="621"/>
      <c r="CW47" s="621"/>
      <c r="CX47" s="621"/>
      <c r="CY47" s="622"/>
      <c r="CZ47" s="611">
        <v>5.3</v>
      </c>
      <c r="DA47" s="623"/>
      <c r="DB47" s="623"/>
      <c r="DC47" s="624"/>
      <c r="DD47" s="614">
        <v>45955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365</v>
      </c>
      <c r="CG48" s="606"/>
      <c r="CH48" s="606"/>
      <c r="CI48" s="606"/>
      <c r="CJ48" s="606"/>
      <c r="CK48" s="606"/>
      <c r="CL48" s="606"/>
      <c r="CM48" s="606"/>
      <c r="CN48" s="606"/>
      <c r="CO48" s="606"/>
      <c r="CP48" s="606"/>
      <c r="CQ48" s="607"/>
      <c r="CR48" s="608" t="s">
        <v>229</v>
      </c>
      <c r="CS48" s="609"/>
      <c r="CT48" s="609"/>
      <c r="CU48" s="609"/>
      <c r="CV48" s="609"/>
      <c r="CW48" s="609"/>
      <c r="CX48" s="609"/>
      <c r="CY48" s="610"/>
      <c r="CZ48" s="611" t="s">
        <v>244</v>
      </c>
      <c r="DA48" s="612"/>
      <c r="DB48" s="612"/>
      <c r="DC48" s="613"/>
      <c r="DD48" s="614" t="s">
        <v>244</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366</v>
      </c>
      <c r="CE49" s="590"/>
      <c r="CF49" s="590"/>
      <c r="CG49" s="590"/>
      <c r="CH49" s="590"/>
      <c r="CI49" s="590"/>
      <c r="CJ49" s="590"/>
      <c r="CK49" s="590"/>
      <c r="CL49" s="590"/>
      <c r="CM49" s="590"/>
      <c r="CN49" s="590"/>
      <c r="CO49" s="590"/>
      <c r="CP49" s="590"/>
      <c r="CQ49" s="591"/>
      <c r="CR49" s="592">
        <v>10577203</v>
      </c>
      <c r="CS49" s="593"/>
      <c r="CT49" s="593"/>
      <c r="CU49" s="593"/>
      <c r="CV49" s="593"/>
      <c r="CW49" s="593"/>
      <c r="CX49" s="593"/>
      <c r="CY49" s="594"/>
      <c r="CZ49" s="595">
        <v>100</v>
      </c>
      <c r="DA49" s="596"/>
      <c r="DB49" s="596"/>
      <c r="DC49" s="597"/>
      <c r="DD49" s="598">
        <v>4073077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1uRBohqKkGXiT+pE7dT9QhRg7ZkMZbVZUiCwuHlOW5moSyogkdi1s8TT3fj8RpKtVnK1UYughH5uAmqeveAHw==" saltValue="l7LamWR6+qmgbrCdw+oK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9" t="s">
        <v>367</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0" t="s">
        <v>368</v>
      </c>
      <c r="DK2" s="1081"/>
      <c r="DL2" s="1081"/>
      <c r="DM2" s="1081"/>
      <c r="DN2" s="1081"/>
      <c r="DO2" s="1082"/>
      <c r="DP2" s="222"/>
      <c r="DQ2" s="1080" t="s">
        <v>369</v>
      </c>
      <c r="DR2" s="1081"/>
      <c r="DS2" s="1081"/>
      <c r="DT2" s="1081"/>
      <c r="DU2" s="1081"/>
      <c r="DV2" s="1081"/>
      <c r="DW2" s="1081"/>
      <c r="DX2" s="1081"/>
      <c r="DY2" s="1081"/>
      <c r="DZ2" s="1082"/>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8" t="s">
        <v>370</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26"/>
      <c r="BA4" s="226"/>
      <c r="BB4" s="226"/>
      <c r="BC4" s="226"/>
      <c r="BD4" s="226"/>
      <c r="BE4" s="227"/>
      <c r="BF4" s="227"/>
      <c r="BG4" s="227"/>
      <c r="BH4" s="227"/>
      <c r="BI4" s="227"/>
      <c r="BJ4" s="227"/>
      <c r="BK4" s="227"/>
      <c r="BL4" s="227"/>
      <c r="BM4" s="227"/>
      <c r="BN4" s="227"/>
      <c r="BO4" s="227"/>
      <c r="BP4" s="227"/>
      <c r="BQ4" s="717" t="s">
        <v>371</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4" t="s">
        <v>372</v>
      </c>
      <c r="B5" s="985"/>
      <c r="C5" s="985"/>
      <c r="D5" s="985"/>
      <c r="E5" s="985"/>
      <c r="F5" s="985"/>
      <c r="G5" s="985"/>
      <c r="H5" s="985"/>
      <c r="I5" s="985"/>
      <c r="J5" s="985"/>
      <c r="K5" s="985"/>
      <c r="L5" s="985"/>
      <c r="M5" s="985"/>
      <c r="N5" s="985"/>
      <c r="O5" s="985"/>
      <c r="P5" s="986"/>
      <c r="Q5" s="990" t="s">
        <v>373</v>
      </c>
      <c r="R5" s="991"/>
      <c r="S5" s="991"/>
      <c r="T5" s="991"/>
      <c r="U5" s="992"/>
      <c r="V5" s="990" t="s">
        <v>374</v>
      </c>
      <c r="W5" s="991"/>
      <c r="X5" s="991"/>
      <c r="Y5" s="991"/>
      <c r="Z5" s="992"/>
      <c r="AA5" s="990" t="s">
        <v>375</v>
      </c>
      <c r="AB5" s="991"/>
      <c r="AC5" s="991"/>
      <c r="AD5" s="991"/>
      <c r="AE5" s="991"/>
      <c r="AF5" s="1083" t="s">
        <v>376</v>
      </c>
      <c r="AG5" s="991"/>
      <c r="AH5" s="991"/>
      <c r="AI5" s="991"/>
      <c r="AJ5" s="1004"/>
      <c r="AK5" s="991" t="s">
        <v>377</v>
      </c>
      <c r="AL5" s="991"/>
      <c r="AM5" s="991"/>
      <c r="AN5" s="991"/>
      <c r="AO5" s="992"/>
      <c r="AP5" s="990" t="s">
        <v>378</v>
      </c>
      <c r="AQ5" s="991"/>
      <c r="AR5" s="991"/>
      <c r="AS5" s="991"/>
      <c r="AT5" s="992"/>
      <c r="AU5" s="990" t="s">
        <v>379</v>
      </c>
      <c r="AV5" s="991"/>
      <c r="AW5" s="991"/>
      <c r="AX5" s="991"/>
      <c r="AY5" s="1004"/>
      <c r="AZ5" s="226"/>
      <c r="BA5" s="226"/>
      <c r="BB5" s="226"/>
      <c r="BC5" s="226"/>
      <c r="BD5" s="226"/>
      <c r="BE5" s="227"/>
      <c r="BF5" s="227"/>
      <c r="BG5" s="227"/>
      <c r="BH5" s="227"/>
      <c r="BI5" s="227"/>
      <c r="BJ5" s="227"/>
      <c r="BK5" s="227"/>
      <c r="BL5" s="227"/>
      <c r="BM5" s="227"/>
      <c r="BN5" s="227"/>
      <c r="BO5" s="227"/>
      <c r="BP5" s="227"/>
      <c r="BQ5" s="984" t="s">
        <v>380</v>
      </c>
      <c r="BR5" s="985"/>
      <c r="BS5" s="985"/>
      <c r="BT5" s="985"/>
      <c r="BU5" s="985"/>
      <c r="BV5" s="985"/>
      <c r="BW5" s="985"/>
      <c r="BX5" s="985"/>
      <c r="BY5" s="985"/>
      <c r="BZ5" s="985"/>
      <c r="CA5" s="985"/>
      <c r="CB5" s="985"/>
      <c r="CC5" s="985"/>
      <c r="CD5" s="985"/>
      <c r="CE5" s="985"/>
      <c r="CF5" s="985"/>
      <c r="CG5" s="986"/>
      <c r="CH5" s="990" t="s">
        <v>381</v>
      </c>
      <c r="CI5" s="991"/>
      <c r="CJ5" s="991"/>
      <c r="CK5" s="991"/>
      <c r="CL5" s="992"/>
      <c r="CM5" s="990" t="s">
        <v>382</v>
      </c>
      <c r="CN5" s="991"/>
      <c r="CO5" s="991"/>
      <c r="CP5" s="991"/>
      <c r="CQ5" s="992"/>
      <c r="CR5" s="990" t="s">
        <v>383</v>
      </c>
      <c r="CS5" s="991"/>
      <c r="CT5" s="991"/>
      <c r="CU5" s="991"/>
      <c r="CV5" s="992"/>
      <c r="CW5" s="990" t="s">
        <v>384</v>
      </c>
      <c r="CX5" s="991"/>
      <c r="CY5" s="991"/>
      <c r="CZ5" s="991"/>
      <c r="DA5" s="992"/>
      <c r="DB5" s="990" t="s">
        <v>385</v>
      </c>
      <c r="DC5" s="991"/>
      <c r="DD5" s="991"/>
      <c r="DE5" s="991"/>
      <c r="DF5" s="992"/>
      <c r="DG5" s="1073" t="s">
        <v>386</v>
      </c>
      <c r="DH5" s="1074"/>
      <c r="DI5" s="1074"/>
      <c r="DJ5" s="1074"/>
      <c r="DK5" s="1075"/>
      <c r="DL5" s="1073" t="s">
        <v>387</v>
      </c>
      <c r="DM5" s="1074"/>
      <c r="DN5" s="1074"/>
      <c r="DO5" s="1074"/>
      <c r="DP5" s="1075"/>
      <c r="DQ5" s="990" t="s">
        <v>388</v>
      </c>
      <c r="DR5" s="991"/>
      <c r="DS5" s="991"/>
      <c r="DT5" s="991"/>
      <c r="DU5" s="992"/>
      <c r="DV5" s="990" t="s">
        <v>379</v>
      </c>
      <c r="DW5" s="991"/>
      <c r="DX5" s="991"/>
      <c r="DY5" s="991"/>
      <c r="DZ5" s="1004"/>
      <c r="EA5" s="229"/>
    </row>
    <row r="6" spans="1:131" s="230" customFormat="1" ht="26.25" customHeight="1" thickBot="1" x14ac:dyDescent="0.2">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4"/>
      <c r="AG6" s="994"/>
      <c r="AH6" s="994"/>
      <c r="AI6" s="994"/>
      <c r="AJ6" s="1005"/>
      <c r="AK6" s="994"/>
      <c r="AL6" s="994"/>
      <c r="AM6" s="994"/>
      <c r="AN6" s="994"/>
      <c r="AO6" s="995"/>
      <c r="AP6" s="993"/>
      <c r="AQ6" s="994"/>
      <c r="AR6" s="994"/>
      <c r="AS6" s="994"/>
      <c r="AT6" s="995"/>
      <c r="AU6" s="993"/>
      <c r="AV6" s="994"/>
      <c r="AW6" s="994"/>
      <c r="AX6" s="994"/>
      <c r="AY6" s="1005"/>
      <c r="AZ6" s="226"/>
      <c r="BA6" s="226"/>
      <c r="BB6" s="226"/>
      <c r="BC6" s="226"/>
      <c r="BD6" s="226"/>
      <c r="BE6" s="227"/>
      <c r="BF6" s="227"/>
      <c r="BG6" s="227"/>
      <c r="BH6" s="227"/>
      <c r="BI6" s="227"/>
      <c r="BJ6" s="227"/>
      <c r="BK6" s="227"/>
      <c r="BL6" s="227"/>
      <c r="BM6" s="227"/>
      <c r="BN6" s="227"/>
      <c r="BO6" s="227"/>
      <c r="BP6" s="227"/>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6"/>
      <c r="DH6" s="1077"/>
      <c r="DI6" s="1077"/>
      <c r="DJ6" s="1077"/>
      <c r="DK6" s="1078"/>
      <c r="DL6" s="1076"/>
      <c r="DM6" s="1077"/>
      <c r="DN6" s="1077"/>
      <c r="DO6" s="1077"/>
      <c r="DP6" s="1078"/>
      <c r="DQ6" s="993"/>
      <c r="DR6" s="994"/>
      <c r="DS6" s="994"/>
      <c r="DT6" s="994"/>
      <c r="DU6" s="995"/>
      <c r="DV6" s="993"/>
      <c r="DW6" s="994"/>
      <c r="DX6" s="994"/>
      <c r="DY6" s="994"/>
      <c r="DZ6" s="1005"/>
      <c r="EA6" s="229"/>
    </row>
    <row r="7" spans="1:131" s="230" customFormat="1" ht="26.25" customHeight="1" thickTop="1" x14ac:dyDescent="0.15">
      <c r="A7" s="231">
        <v>1</v>
      </c>
      <c r="B7" s="1036" t="s">
        <v>389</v>
      </c>
      <c r="C7" s="1037"/>
      <c r="D7" s="1037"/>
      <c r="E7" s="1037"/>
      <c r="F7" s="1037"/>
      <c r="G7" s="1037"/>
      <c r="H7" s="1037"/>
      <c r="I7" s="1037"/>
      <c r="J7" s="1037"/>
      <c r="K7" s="1037"/>
      <c r="L7" s="1037"/>
      <c r="M7" s="1037"/>
      <c r="N7" s="1037"/>
      <c r="O7" s="1037"/>
      <c r="P7" s="1038"/>
      <c r="Q7" s="1091">
        <v>10824</v>
      </c>
      <c r="R7" s="1092"/>
      <c r="S7" s="1092"/>
      <c r="T7" s="1092"/>
      <c r="U7" s="1092"/>
      <c r="V7" s="1092">
        <v>10577</v>
      </c>
      <c r="W7" s="1092"/>
      <c r="X7" s="1092"/>
      <c r="Y7" s="1092"/>
      <c r="Z7" s="1092"/>
      <c r="AA7" s="1092">
        <v>247</v>
      </c>
      <c r="AB7" s="1092"/>
      <c r="AC7" s="1092"/>
      <c r="AD7" s="1092"/>
      <c r="AE7" s="1093"/>
      <c r="AF7" s="1094">
        <v>36</v>
      </c>
      <c r="AG7" s="1095"/>
      <c r="AH7" s="1095"/>
      <c r="AI7" s="1095"/>
      <c r="AJ7" s="1096"/>
      <c r="AK7" s="1097" t="s">
        <v>586</v>
      </c>
      <c r="AL7" s="1098"/>
      <c r="AM7" s="1098"/>
      <c r="AN7" s="1098"/>
      <c r="AO7" s="1098"/>
      <c r="AP7" s="1098">
        <v>6585</v>
      </c>
      <c r="AQ7" s="1098"/>
      <c r="AR7" s="1098"/>
      <c r="AS7" s="1098"/>
      <c r="AT7" s="1098"/>
      <c r="AU7" s="1099"/>
      <c r="AV7" s="1099"/>
      <c r="AW7" s="1099"/>
      <c r="AX7" s="1099"/>
      <c r="AY7" s="1100"/>
      <c r="AZ7" s="226"/>
      <c r="BA7" s="226"/>
      <c r="BB7" s="226"/>
      <c r="BC7" s="226"/>
      <c r="BD7" s="226"/>
      <c r="BE7" s="227"/>
      <c r="BF7" s="227"/>
      <c r="BG7" s="227"/>
      <c r="BH7" s="227"/>
      <c r="BI7" s="227"/>
      <c r="BJ7" s="227"/>
      <c r="BK7" s="227"/>
      <c r="BL7" s="227"/>
      <c r="BM7" s="227"/>
      <c r="BN7" s="227"/>
      <c r="BO7" s="227"/>
      <c r="BP7" s="227"/>
      <c r="BQ7" s="231">
        <v>1</v>
      </c>
      <c r="BR7" s="232" t="s">
        <v>598</v>
      </c>
      <c r="BS7" s="1088" t="s">
        <v>585</v>
      </c>
      <c r="BT7" s="1089"/>
      <c r="BU7" s="1089"/>
      <c r="BV7" s="1089"/>
      <c r="BW7" s="1089"/>
      <c r="BX7" s="1089"/>
      <c r="BY7" s="1089"/>
      <c r="BZ7" s="1089"/>
      <c r="CA7" s="1089"/>
      <c r="CB7" s="1089"/>
      <c r="CC7" s="1089"/>
      <c r="CD7" s="1089"/>
      <c r="CE7" s="1089"/>
      <c r="CF7" s="1089"/>
      <c r="CG7" s="1101"/>
      <c r="CH7" s="1085">
        <v>305</v>
      </c>
      <c r="CI7" s="1086"/>
      <c r="CJ7" s="1086"/>
      <c r="CK7" s="1086"/>
      <c r="CL7" s="1087"/>
      <c r="CM7" s="1085">
        <v>26314</v>
      </c>
      <c r="CN7" s="1086"/>
      <c r="CO7" s="1086"/>
      <c r="CP7" s="1086"/>
      <c r="CQ7" s="1087"/>
      <c r="CR7" s="1085" t="s">
        <v>516</v>
      </c>
      <c r="CS7" s="1086"/>
      <c r="CT7" s="1086"/>
      <c r="CU7" s="1086"/>
      <c r="CV7" s="1087"/>
      <c r="CW7" s="1085" t="s">
        <v>516</v>
      </c>
      <c r="CX7" s="1086"/>
      <c r="CY7" s="1086"/>
      <c r="CZ7" s="1086"/>
      <c r="DA7" s="1087"/>
      <c r="DB7" s="1085">
        <v>1</v>
      </c>
      <c r="DC7" s="1086"/>
      <c r="DD7" s="1086"/>
      <c r="DE7" s="1086"/>
      <c r="DF7" s="1087"/>
      <c r="DG7" s="1085" t="s">
        <v>516</v>
      </c>
      <c r="DH7" s="1086"/>
      <c r="DI7" s="1086"/>
      <c r="DJ7" s="1086"/>
      <c r="DK7" s="1087"/>
      <c r="DL7" s="1085">
        <v>42</v>
      </c>
      <c r="DM7" s="1086"/>
      <c r="DN7" s="1086"/>
      <c r="DO7" s="1086"/>
      <c r="DP7" s="1087"/>
      <c r="DQ7" s="1085" t="s">
        <v>516</v>
      </c>
      <c r="DR7" s="1086"/>
      <c r="DS7" s="1086"/>
      <c r="DT7" s="1086"/>
      <c r="DU7" s="1087"/>
      <c r="DV7" s="1088"/>
      <c r="DW7" s="1089"/>
      <c r="DX7" s="1089"/>
      <c r="DY7" s="1089"/>
      <c r="DZ7" s="1090"/>
      <c r="EA7" s="229"/>
    </row>
    <row r="8" spans="1:131" s="230" customFormat="1" ht="26.25" customHeight="1" x14ac:dyDescent="0.15">
      <c r="A8" s="233">
        <v>2</v>
      </c>
      <c r="B8" s="1019"/>
      <c r="C8" s="1020"/>
      <c r="D8" s="1020"/>
      <c r="E8" s="1020"/>
      <c r="F8" s="1020"/>
      <c r="G8" s="1020"/>
      <c r="H8" s="1020"/>
      <c r="I8" s="1020"/>
      <c r="J8" s="1020"/>
      <c r="K8" s="1020"/>
      <c r="L8" s="1020"/>
      <c r="M8" s="1020"/>
      <c r="N8" s="1020"/>
      <c r="O8" s="1020"/>
      <c r="P8" s="1021"/>
      <c r="Q8" s="1027"/>
      <c r="R8" s="1028"/>
      <c r="S8" s="1028"/>
      <c r="T8" s="1028"/>
      <c r="U8" s="1028"/>
      <c r="V8" s="1028"/>
      <c r="W8" s="1028"/>
      <c r="X8" s="1028"/>
      <c r="Y8" s="1028"/>
      <c r="Z8" s="1028"/>
      <c r="AA8" s="1028"/>
      <c r="AB8" s="1028"/>
      <c r="AC8" s="1028"/>
      <c r="AD8" s="1028"/>
      <c r="AE8" s="1029"/>
      <c r="AF8" s="1024"/>
      <c r="AG8" s="1025"/>
      <c r="AH8" s="1025"/>
      <c r="AI8" s="1025"/>
      <c r="AJ8" s="1026"/>
      <c r="AK8" s="1069"/>
      <c r="AL8" s="1070"/>
      <c r="AM8" s="1070"/>
      <c r="AN8" s="1070"/>
      <c r="AO8" s="1070"/>
      <c r="AP8" s="1070"/>
      <c r="AQ8" s="1070"/>
      <c r="AR8" s="1070"/>
      <c r="AS8" s="1070"/>
      <c r="AT8" s="1070"/>
      <c r="AU8" s="1071"/>
      <c r="AV8" s="1071"/>
      <c r="AW8" s="1071"/>
      <c r="AX8" s="1071"/>
      <c r="AY8" s="1072"/>
      <c r="AZ8" s="226"/>
      <c r="BA8" s="226"/>
      <c r="BB8" s="226"/>
      <c r="BC8" s="226"/>
      <c r="BD8" s="226"/>
      <c r="BE8" s="227"/>
      <c r="BF8" s="227"/>
      <c r="BG8" s="227"/>
      <c r="BH8" s="227"/>
      <c r="BI8" s="227"/>
      <c r="BJ8" s="227"/>
      <c r="BK8" s="227"/>
      <c r="BL8" s="227"/>
      <c r="BM8" s="227"/>
      <c r="BN8" s="227"/>
      <c r="BO8" s="227"/>
      <c r="BP8" s="227"/>
      <c r="BQ8" s="233">
        <v>2</v>
      </c>
      <c r="BR8" s="234"/>
      <c r="BS8" s="981"/>
      <c r="BT8" s="982"/>
      <c r="BU8" s="982"/>
      <c r="BV8" s="982"/>
      <c r="BW8" s="982"/>
      <c r="BX8" s="982"/>
      <c r="BY8" s="982"/>
      <c r="BZ8" s="982"/>
      <c r="CA8" s="982"/>
      <c r="CB8" s="982"/>
      <c r="CC8" s="982"/>
      <c r="CD8" s="982"/>
      <c r="CE8" s="982"/>
      <c r="CF8" s="982"/>
      <c r="CG8" s="1003"/>
      <c r="CH8" s="978"/>
      <c r="CI8" s="979"/>
      <c r="CJ8" s="979"/>
      <c r="CK8" s="979"/>
      <c r="CL8" s="980"/>
      <c r="CM8" s="978"/>
      <c r="CN8" s="979"/>
      <c r="CO8" s="979"/>
      <c r="CP8" s="979"/>
      <c r="CQ8" s="980"/>
      <c r="CR8" s="978"/>
      <c r="CS8" s="979"/>
      <c r="CT8" s="979"/>
      <c r="CU8" s="979"/>
      <c r="CV8" s="980"/>
      <c r="CW8" s="978"/>
      <c r="CX8" s="979"/>
      <c r="CY8" s="979"/>
      <c r="CZ8" s="979"/>
      <c r="DA8" s="980"/>
      <c r="DB8" s="978"/>
      <c r="DC8" s="979"/>
      <c r="DD8" s="979"/>
      <c r="DE8" s="979"/>
      <c r="DF8" s="980"/>
      <c r="DG8" s="978"/>
      <c r="DH8" s="979"/>
      <c r="DI8" s="979"/>
      <c r="DJ8" s="979"/>
      <c r="DK8" s="980"/>
      <c r="DL8" s="978"/>
      <c r="DM8" s="979"/>
      <c r="DN8" s="979"/>
      <c r="DO8" s="979"/>
      <c r="DP8" s="980"/>
      <c r="DQ8" s="978"/>
      <c r="DR8" s="979"/>
      <c r="DS8" s="979"/>
      <c r="DT8" s="979"/>
      <c r="DU8" s="980"/>
      <c r="DV8" s="981"/>
      <c r="DW8" s="982"/>
      <c r="DX8" s="982"/>
      <c r="DY8" s="982"/>
      <c r="DZ8" s="983"/>
      <c r="EA8" s="229"/>
    </row>
    <row r="9" spans="1:131" s="230" customFormat="1" ht="26.25" customHeight="1" x14ac:dyDescent="0.15">
      <c r="A9" s="233">
        <v>3</v>
      </c>
      <c r="B9" s="1019"/>
      <c r="C9" s="1020"/>
      <c r="D9" s="1020"/>
      <c r="E9" s="1020"/>
      <c r="F9" s="1020"/>
      <c r="G9" s="1020"/>
      <c r="H9" s="1020"/>
      <c r="I9" s="1020"/>
      <c r="J9" s="1020"/>
      <c r="K9" s="1020"/>
      <c r="L9" s="1020"/>
      <c r="M9" s="1020"/>
      <c r="N9" s="1020"/>
      <c r="O9" s="1020"/>
      <c r="P9" s="1021"/>
      <c r="Q9" s="1027"/>
      <c r="R9" s="1028"/>
      <c r="S9" s="1028"/>
      <c r="T9" s="1028"/>
      <c r="U9" s="1028"/>
      <c r="V9" s="1028"/>
      <c r="W9" s="1028"/>
      <c r="X9" s="1028"/>
      <c r="Y9" s="1028"/>
      <c r="Z9" s="1028"/>
      <c r="AA9" s="1028"/>
      <c r="AB9" s="1028"/>
      <c r="AC9" s="1028"/>
      <c r="AD9" s="1028"/>
      <c r="AE9" s="1029"/>
      <c r="AF9" s="1024"/>
      <c r="AG9" s="1025"/>
      <c r="AH9" s="1025"/>
      <c r="AI9" s="1025"/>
      <c r="AJ9" s="1026"/>
      <c r="AK9" s="1069"/>
      <c r="AL9" s="1070"/>
      <c r="AM9" s="1070"/>
      <c r="AN9" s="1070"/>
      <c r="AO9" s="1070"/>
      <c r="AP9" s="1070"/>
      <c r="AQ9" s="1070"/>
      <c r="AR9" s="1070"/>
      <c r="AS9" s="1070"/>
      <c r="AT9" s="1070"/>
      <c r="AU9" s="1071"/>
      <c r="AV9" s="1071"/>
      <c r="AW9" s="1071"/>
      <c r="AX9" s="1071"/>
      <c r="AY9" s="1072"/>
      <c r="AZ9" s="226"/>
      <c r="BA9" s="226"/>
      <c r="BB9" s="226"/>
      <c r="BC9" s="226"/>
      <c r="BD9" s="226"/>
      <c r="BE9" s="227"/>
      <c r="BF9" s="227"/>
      <c r="BG9" s="227"/>
      <c r="BH9" s="227"/>
      <c r="BI9" s="227"/>
      <c r="BJ9" s="227"/>
      <c r="BK9" s="227"/>
      <c r="BL9" s="227"/>
      <c r="BM9" s="227"/>
      <c r="BN9" s="227"/>
      <c r="BO9" s="227"/>
      <c r="BP9" s="227"/>
      <c r="BQ9" s="233">
        <v>3</v>
      </c>
      <c r="BR9" s="234"/>
      <c r="BS9" s="981"/>
      <c r="BT9" s="982"/>
      <c r="BU9" s="982"/>
      <c r="BV9" s="982"/>
      <c r="BW9" s="982"/>
      <c r="BX9" s="982"/>
      <c r="BY9" s="982"/>
      <c r="BZ9" s="982"/>
      <c r="CA9" s="982"/>
      <c r="CB9" s="982"/>
      <c r="CC9" s="982"/>
      <c r="CD9" s="982"/>
      <c r="CE9" s="982"/>
      <c r="CF9" s="982"/>
      <c r="CG9" s="1003"/>
      <c r="CH9" s="978"/>
      <c r="CI9" s="979"/>
      <c r="CJ9" s="979"/>
      <c r="CK9" s="979"/>
      <c r="CL9" s="980"/>
      <c r="CM9" s="978"/>
      <c r="CN9" s="979"/>
      <c r="CO9" s="979"/>
      <c r="CP9" s="979"/>
      <c r="CQ9" s="980"/>
      <c r="CR9" s="978"/>
      <c r="CS9" s="979"/>
      <c r="CT9" s="979"/>
      <c r="CU9" s="979"/>
      <c r="CV9" s="980"/>
      <c r="CW9" s="978"/>
      <c r="CX9" s="979"/>
      <c r="CY9" s="979"/>
      <c r="CZ9" s="979"/>
      <c r="DA9" s="980"/>
      <c r="DB9" s="978"/>
      <c r="DC9" s="979"/>
      <c r="DD9" s="979"/>
      <c r="DE9" s="979"/>
      <c r="DF9" s="980"/>
      <c r="DG9" s="978"/>
      <c r="DH9" s="979"/>
      <c r="DI9" s="979"/>
      <c r="DJ9" s="979"/>
      <c r="DK9" s="980"/>
      <c r="DL9" s="978"/>
      <c r="DM9" s="979"/>
      <c r="DN9" s="979"/>
      <c r="DO9" s="979"/>
      <c r="DP9" s="980"/>
      <c r="DQ9" s="978"/>
      <c r="DR9" s="979"/>
      <c r="DS9" s="979"/>
      <c r="DT9" s="979"/>
      <c r="DU9" s="980"/>
      <c r="DV9" s="981"/>
      <c r="DW9" s="982"/>
      <c r="DX9" s="982"/>
      <c r="DY9" s="982"/>
      <c r="DZ9" s="983"/>
      <c r="EA9" s="229"/>
    </row>
    <row r="10" spans="1:131" s="230" customFormat="1" ht="26.25" customHeight="1" x14ac:dyDescent="0.15">
      <c r="A10" s="233">
        <v>4</v>
      </c>
      <c r="B10" s="1019"/>
      <c r="C10" s="1020"/>
      <c r="D10" s="1020"/>
      <c r="E10" s="1020"/>
      <c r="F10" s="1020"/>
      <c r="G10" s="1020"/>
      <c r="H10" s="1020"/>
      <c r="I10" s="1020"/>
      <c r="J10" s="1020"/>
      <c r="K10" s="1020"/>
      <c r="L10" s="1020"/>
      <c r="M10" s="1020"/>
      <c r="N10" s="1020"/>
      <c r="O10" s="1020"/>
      <c r="P10" s="1021"/>
      <c r="Q10" s="1027"/>
      <c r="R10" s="1028"/>
      <c r="S10" s="1028"/>
      <c r="T10" s="1028"/>
      <c r="U10" s="1028"/>
      <c r="V10" s="1028"/>
      <c r="W10" s="1028"/>
      <c r="X10" s="1028"/>
      <c r="Y10" s="1028"/>
      <c r="Z10" s="1028"/>
      <c r="AA10" s="1028"/>
      <c r="AB10" s="1028"/>
      <c r="AC10" s="1028"/>
      <c r="AD10" s="1028"/>
      <c r="AE10" s="1029"/>
      <c r="AF10" s="1024"/>
      <c r="AG10" s="1025"/>
      <c r="AH10" s="1025"/>
      <c r="AI10" s="1025"/>
      <c r="AJ10" s="1026"/>
      <c r="AK10" s="1069"/>
      <c r="AL10" s="1070"/>
      <c r="AM10" s="1070"/>
      <c r="AN10" s="1070"/>
      <c r="AO10" s="1070"/>
      <c r="AP10" s="1070"/>
      <c r="AQ10" s="1070"/>
      <c r="AR10" s="1070"/>
      <c r="AS10" s="1070"/>
      <c r="AT10" s="1070"/>
      <c r="AU10" s="1071"/>
      <c r="AV10" s="1071"/>
      <c r="AW10" s="1071"/>
      <c r="AX10" s="1071"/>
      <c r="AY10" s="1072"/>
      <c r="AZ10" s="226"/>
      <c r="BA10" s="226"/>
      <c r="BB10" s="226"/>
      <c r="BC10" s="226"/>
      <c r="BD10" s="226"/>
      <c r="BE10" s="227"/>
      <c r="BF10" s="227"/>
      <c r="BG10" s="227"/>
      <c r="BH10" s="227"/>
      <c r="BI10" s="227"/>
      <c r="BJ10" s="227"/>
      <c r="BK10" s="227"/>
      <c r="BL10" s="227"/>
      <c r="BM10" s="227"/>
      <c r="BN10" s="227"/>
      <c r="BO10" s="227"/>
      <c r="BP10" s="227"/>
      <c r="BQ10" s="233">
        <v>4</v>
      </c>
      <c r="BR10" s="234"/>
      <c r="BS10" s="981"/>
      <c r="BT10" s="982"/>
      <c r="BU10" s="982"/>
      <c r="BV10" s="982"/>
      <c r="BW10" s="982"/>
      <c r="BX10" s="982"/>
      <c r="BY10" s="982"/>
      <c r="BZ10" s="982"/>
      <c r="CA10" s="982"/>
      <c r="CB10" s="982"/>
      <c r="CC10" s="982"/>
      <c r="CD10" s="982"/>
      <c r="CE10" s="982"/>
      <c r="CF10" s="982"/>
      <c r="CG10" s="1003"/>
      <c r="CH10" s="978"/>
      <c r="CI10" s="979"/>
      <c r="CJ10" s="979"/>
      <c r="CK10" s="979"/>
      <c r="CL10" s="980"/>
      <c r="CM10" s="978"/>
      <c r="CN10" s="979"/>
      <c r="CO10" s="979"/>
      <c r="CP10" s="979"/>
      <c r="CQ10" s="980"/>
      <c r="CR10" s="978"/>
      <c r="CS10" s="979"/>
      <c r="CT10" s="979"/>
      <c r="CU10" s="979"/>
      <c r="CV10" s="980"/>
      <c r="CW10" s="978"/>
      <c r="CX10" s="979"/>
      <c r="CY10" s="979"/>
      <c r="CZ10" s="979"/>
      <c r="DA10" s="980"/>
      <c r="DB10" s="978"/>
      <c r="DC10" s="979"/>
      <c r="DD10" s="979"/>
      <c r="DE10" s="979"/>
      <c r="DF10" s="980"/>
      <c r="DG10" s="978"/>
      <c r="DH10" s="979"/>
      <c r="DI10" s="979"/>
      <c r="DJ10" s="979"/>
      <c r="DK10" s="980"/>
      <c r="DL10" s="978"/>
      <c r="DM10" s="979"/>
      <c r="DN10" s="979"/>
      <c r="DO10" s="979"/>
      <c r="DP10" s="980"/>
      <c r="DQ10" s="978"/>
      <c r="DR10" s="979"/>
      <c r="DS10" s="979"/>
      <c r="DT10" s="979"/>
      <c r="DU10" s="980"/>
      <c r="DV10" s="981"/>
      <c r="DW10" s="982"/>
      <c r="DX10" s="982"/>
      <c r="DY10" s="982"/>
      <c r="DZ10" s="983"/>
      <c r="EA10" s="229"/>
    </row>
    <row r="11" spans="1:131" s="230" customFormat="1" ht="26.25" customHeight="1" x14ac:dyDescent="0.15">
      <c r="A11" s="233">
        <v>5</v>
      </c>
      <c r="B11" s="1019"/>
      <c r="C11" s="1020"/>
      <c r="D11" s="1020"/>
      <c r="E11" s="1020"/>
      <c r="F11" s="1020"/>
      <c r="G11" s="1020"/>
      <c r="H11" s="1020"/>
      <c r="I11" s="1020"/>
      <c r="J11" s="1020"/>
      <c r="K11" s="1020"/>
      <c r="L11" s="1020"/>
      <c r="M11" s="1020"/>
      <c r="N11" s="1020"/>
      <c r="O11" s="1020"/>
      <c r="P11" s="1021"/>
      <c r="Q11" s="1027"/>
      <c r="R11" s="1028"/>
      <c r="S11" s="1028"/>
      <c r="T11" s="1028"/>
      <c r="U11" s="1028"/>
      <c r="V11" s="1028"/>
      <c r="W11" s="1028"/>
      <c r="X11" s="1028"/>
      <c r="Y11" s="1028"/>
      <c r="Z11" s="1028"/>
      <c r="AA11" s="1028"/>
      <c r="AB11" s="1028"/>
      <c r="AC11" s="1028"/>
      <c r="AD11" s="1028"/>
      <c r="AE11" s="1029"/>
      <c r="AF11" s="1024"/>
      <c r="AG11" s="1025"/>
      <c r="AH11" s="1025"/>
      <c r="AI11" s="1025"/>
      <c r="AJ11" s="1026"/>
      <c r="AK11" s="1069"/>
      <c r="AL11" s="1070"/>
      <c r="AM11" s="1070"/>
      <c r="AN11" s="1070"/>
      <c r="AO11" s="1070"/>
      <c r="AP11" s="1070"/>
      <c r="AQ11" s="1070"/>
      <c r="AR11" s="1070"/>
      <c r="AS11" s="1070"/>
      <c r="AT11" s="1070"/>
      <c r="AU11" s="1071"/>
      <c r="AV11" s="1071"/>
      <c r="AW11" s="1071"/>
      <c r="AX11" s="1071"/>
      <c r="AY11" s="1072"/>
      <c r="AZ11" s="226"/>
      <c r="BA11" s="226"/>
      <c r="BB11" s="226"/>
      <c r="BC11" s="226"/>
      <c r="BD11" s="226"/>
      <c r="BE11" s="227"/>
      <c r="BF11" s="227"/>
      <c r="BG11" s="227"/>
      <c r="BH11" s="227"/>
      <c r="BI11" s="227"/>
      <c r="BJ11" s="227"/>
      <c r="BK11" s="227"/>
      <c r="BL11" s="227"/>
      <c r="BM11" s="227"/>
      <c r="BN11" s="227"/>
      <c r="BO11" s="227"/>
      <c r="BP11" s="227"/>
      <c r="BQ11" s="233">
        <v>5</v>
      </c>
      <c r="BR11" s="234"/>
      <c r="BS11" s="981"/>
      <c r="BT11" s="982"/>
      <c r="BU11" s="982"/>
      <c r="BV11" s="982"/>
      <c r="BW11" s="982"/>
      <c r="BX11" s="982"/>
      <c r="BY11" s="982"/>
      <c r="BZ11" s="982"/>
      <c r="CA11" s="982"/>
      <c r="CB11" s="982"/>
      <c r="CC11" s="982"/>
      <c r="CD11" s="982"/>
      <c r="CE11" s="982"/>
      <c r="CF11" s="982"/>
      <c r="CG11" s="1003"/>
      <c r="CH11" s="978"/>
      <c r="CI11" s="979"/>
      <c r="CJ11" s="979"/>
      <c r="CK11" s="979"/>
      <c r="CL11" s="980"/>
      <c r="CM11" s="978"/>
      <c r="CN11" s="979"/>
      <c r="CO11" s="979"/>
      <c r="CP11" s="979"/>
      <c r="CQ11" s="980"/>
      <c r="CR11" s="978"/>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229"/>
    </row>
    <row r="12" spans="1:131" s="230" customFormat="1" ht="26.25" customHeight="1" x14ac:dyDescent="0.15">
      <c r="A12" s="233">
        <v>6</v>
      </c>
      <c r="B12" s="1019"/>
      <c r="C12" s="1020"/>
      <c r="D12" s="1020"/>
      <c r="E12" s="1020"/>
      <c r="F12" s="1020"/>
      <c r="G12" s="1020"/>
      <c r="H12" s="1020"/>
      <c r="I12" s="1020"/>
      <c r="J12" s="1020"/>
      <c r="K12" s="1020"/>
      <c r="L12" s="1020"/>
      <c r="M12" s="1020"/>
      <c r="N12" s="1020"/>
      <c r="O12" s="1020"/>
      <c r="P12" s="1021"/>
      <c r="Q12" s="1027"/>
      <c r="R12" s="1028"/>
      <c r="S12" s="1028"/>
      <c r="T12" s="1028"/>
      <c r="U12" s="1028"/>
      <c r="V12" s="1028"/>
      <c r="W12" s="1028"/>
      <c r="X12" s="1028"/>
      <c r="Y12" s="1028"/>
      <c r="Z12" s="1028"/>
      <c r="AA12" s="1028"/>
      <c r="AB12" s="1028"/>
      <c r="AC12" s="1028"/>
      <c r="AD12" s="1028"/>
      <c r="AE12" s="1029"/>
      <c r="AF12" s="1024"/>
      <c r="AG12" s="1025"/>
      <c r="AH12" s="1025"/>
      <c r="AI12" s="1025"/>
      <c r="AJ12" s="1026"/>
      <c r="AK12" s="1069"/>
      <c r="AL12" s="1070"/>
      <c r="AM12" s="1070"/>
      <c r="AN12" s="1070"/>
      <c r="AO12" s="1070"/>
      <c r="AP12" s="1070"/>
      <c r="AQ12" s="1070"/>
      <c r="AR12" s="1070"/>
      <c r="AS12" s="1070"/>
      <c r="AT12" s="1070"/>
      <c r="AU12" s="1071"/>
      <c r="AV12" s="1071"/>
      <c r="AW12" s="1071"/>
      <c r="AX12" s="1071"/>
      <c r="AY12" s="1072"/>
      <c r="AZ12" s="226"/>
      <c r="BA12" s="226"/>
      <c r="BB12" s="226"/>
      <c r="BC12" s="226"/>
      <c r="BD12" s="226"/>
      <c r="BE12" s="227"/>
      <c r="BF12" s="227"/>
      <c r="BG12" s="227"/>
      <c r="BH12" s="227"/>
      <c r="BI12" s="227"/>
      <c r="BJ12" s="227"/>
      <c r="BK12" s="227"/>
      <c r="BL12" s="227"/>
      <c r="BM12" s="227"/>
      <c r="BN12" s="227"/>
      <c r="BO12" s="227"/>
      <c r="BP12" s="227"/>
      <c r="BQ12" s="233">
        <v>6</v>
      </c>
      <c r="BR12" s="234"/>
      <c r="BS12" s="981"/>
      <c r="BT12" s="982"/>
      <c r="BU12" s="982"/>
      <c r="BV12" s="982"/>
      <c r="BW12" s="982"/>
      <c r="BX12" s="982"/>
      <c r="BY12" s="982"/>
      <c r="BZ12" s="982"/>
      <c r="CA12" s="982"/>
      <c r="CB12" s="982"/>
      <c r="CC12" s="982"/>
      <c r="CD12" s="982"/>
      <c r="CE12" s="982"/>
      <c r="CF12" s="982"/>
      <c r="CG12" s="1003"/>
      <c r="CH12" s="978"/>
      <c r="CI12" s="979"/>
      <c r="CJ12" s="979"/>
      <c r="CK12" s="979"/>
      <c r="CL12" s="980"/>
      <c r="CM12" s="978"/>
      <c r="CN12" s="979"/>
      <c r="CO12" s="979"/>
      <c r="CP12" s="979"/>
      <c r="CQ12" s="980"/>
      <c r="CR12" s="978"/>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229"/>
    </row>
    <row r="13" spans="1:131" s="230" customFormat="1" ht="26.25" customHeight="1" x14ac:dyDescent="0.15">
      <c r="A13" s="233">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69"/>
      <c r="AL13" s="1070"/>
      <c r="AM13" s="1070"/>
      <c r="AN13" s="1070"/>
      <c r="AO13" s="1070"/>
      <c r="AP13" s="1070"/>
      <c r="AQ13" s="1070"/>
      <c r="AR13" s="1070"/>
      <c r="AS13" s="1070"/>
      <c r="AT13" s="1070"/>
      <c r="AU13" s="1071"/>
      <c r="AV13" s="1071"/>
      <c r="AW13" s="1071"/>
      <c r="AX13" s="1071"/>
      <c r="AY13" s="1072"/>
      <c r="AZ13" s="226"/>
      <c r="BA13" s="226"/>
      <c r="BB13" s="226"/>
      <c r="BC13" s="226"/>
      <c r="BD13" s="226"/>
      <c r="BE13" s="227"/>
      <c r="BF13" s="227"/>
      <c r="BG13" s="227"/>
      <c r="BH13" s="227"/>
      <c r="BI13" s="227"/>
      <c r="BJ13" s="227"/>
      <c r="BK13" s="227"/>
      <c r="BL13" s="227"/>
      <c r="BM13" s="227"/>
      <c r="BN13" s="227"/>
      <c r="BO13" s="227"/>
      <c r="BP13" s="227"/>
      <c r="BQ13" s="233">
        <v>7</v>
      </c>
      <c r="BR13" s="234"/>
      <c r="BS13" s="981"/>
      <c r="BT13" s="982"/>
      <c r="BU13" s="982"/>
      <c r="BV13" s="982"/>
      <c r="BW13" s="982"/>
      <c r="BX13" s="982"/>
      <c r="BY13" s="982"/>
      <c r="BZ13" s="982"/>
      <c r="CA13" s="982"/>
      <c r="CB13" s="982"/>
      <c r="CC13" s="982"/>
      <c r="CD13" s="982"/>
      <c r="CE13" s="982"/>
      <c r="CF13" s="982"/>
      <c r="CG13" s="1003"/>
      <c r="CH13" s="978"/>
      <c r="CI13" s="979"/>
      <c r="CJ13" s="979"/>
      <c r="CK13" s="979"/>
      <c r="CL13" s="980"/>
      <c r="CM13" s="978"/>
      <c r="CN13" s="979"/>
      <c r="CO13" s="979"/>
      <c r="CP13" s="979"/>
      <c r="CQ13" s="980"/>
      <c r="CR13" s="978"/>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229"/>
    </row>
    <row r="14" spans="1:131" s="230" customFormat="1" ht="26.25" customHeight="1" x14ac:dyDescent="0.15">
      <c r="A14" s="233">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69"/>
      <c r="AL14" s="1070"/>
      <c r="AM14" s="1070"/>
      <c r="AN14" s="1070"/>
      <c r="AO14" s="1070"/>
      <c r="AP14" s="1070"/>
      <c r="AQ14" s="1070"/>
      <c r="AR14" s="1070"/>
      <c r="AS14" s="1070"/>
      <c r="AT14" s="1070"/>
      <c r="AU14" s="1071"/>
      <c r="AV14" s="1071"/>
      <c r="AW14" s="1071"/>
      <c r="AX14" s="1071"/>
      <c r="AY14" s="1072"/>
      <c r="AZ14" s="226"/>
      <c r="BA14" s="226"/>
      <c r="BB14" s="226"/>
      <c r="BC14" s="226"/>
      <c r="BD14" s="226"/>
      <c r="BE14" s="227"/>
      <c r="BF14" s="227"/>
      <c r="BG14" s="227"/>
      <c r="BH14" s="227"/>
      <c r="BI14" s="227"/>
      <c r="BJ14" s="227"/>
      <c r="BK14" s="227"/>
      <c r="BL14" s="227"/>
      <c r="BM14" s="227"/>
      <c r="BN14" s="227"/>
      <c r="BO14" s="227"/>
      <c r="BP14" s="227"/>
      <c r="BQ14" s="233">
        <v>8</v>
      </c>
      <c r="BR14" s="234"/>
      <c r="BS14" s="981"/>
      <c r="BT14" s="982"/>
      <c r="BU14" s="982"/>
      <c r="BV14" s="982"/>
      <c r="BW14" s="982"/>
      <c r="BX14" s="982"/>
      <c r="BY14" s="982"/>
      <c r="BZ14" s="982"/>
      <c r="CA14" s="982"/>
      <c r="CB14" s="982"/>
      <c r="CC14" s="982"/>
      <c r="CD14" s="982"/>
      <c r="CE14" s="982"/>
      <c r="CF14" s="982"/>
      <c r="CG14" s="1003"/>
      <c r="CH14" s="978"/>
      <c r="CI14" s="979"/>
      <c r="CJ14" s="979"/>
      <c r="CK14" s="979"/>
      <c r="CL14" s="980"/>
      <c r="CM14" s="978"/>
      <c r="CN14" s="979"/>
      <c r="CO14" s="979"/>
      <c r="CP14" s="979"/>
      <c r="CQ14" s="980"/>
      <c r="CR14" s="978"/>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229"/>
    </row>
    <row r="15" spans="1:131" s="230" customFormat="1" ht="26.25" customHeight="1" x14ac:dyDescent="0.15">
      <c r="A15" s="233">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69"/>
      <c r="AL15" s="1070"/>
      <c r="AM15" s="1070"/>
      <c r="AN15" s="1070"/>
      <c r="AO15" s="1070"/>
      <c r="AP15" s="1070"/>
      <c r="AQ15" s="1070"/>
      <c r="AR15" s="1070"/>
      <c r="AS15" s="1070"/>
      <c r="AT15" s="1070"/>
      <c r="AU15" s="1071"/>
      <c r="AV15" s="1071"/>
      <c r="AW15" s="1071"/>
      <c r="AX15" s="1071"/>
      <c r="AY15" s="1072"/>
      <c r="AZ15" s="226"/>
      <c r="BA15" s="226"/>
      <c r="BB15" s="226"/>
      <c r="BC15" s="226"/>
      <c r="BD15" s="226"/>
      <c r="BE15" s="227"/>
      <c r="BF15" s="227"/>
      <c r="BG15" s="227"/>
      <c r="BH15" s="227"/>
      <c r="BI15" s="227"/>
      <c r="BJ15" s="227"/>
      <c r="BK15" s="227"/>
      <c r="BL15" s="227"/>
      <c r="BM15" s="227"/>
      <c r="BN15" s="227"/>
      <c r="BO15" s="227"/>
      <c r="BP15" s="227"/>
      <c r="BQ15" s="233">
        <v>9</v>
      </c>
      <c r="BR15" s="234"/>
      <c r="BS15" s="981"/>
      <c r="BT15" s="982"/>
      <c r="BU15" s="982"/>
      <c r="BV15" s="982"/>
      <c r="BW15" s="982"/>
      <c r="BX15" s="982"/>
      <c r="BY15" s="982"/>
      <c r="BZ15" s="982"/>
      <c r="CA15" s="982"/>
      <c r="CB15" s="982"/>
      <c r="CC15" s="982"/>
      <c r="CD15" s="982"/>
      <c r="CE15" s="982"/>
      <c r="CF15" s="982"/>
      <c r="CG15" s="1003"/>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29"/>
    </row>
    <row r="16" spans="1:131" s="230" customFormat="1" ht="26.25" customHeight="1" x14ac:dyDescent="0.15">
      <c r="A16" s="233">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69"/>
      <c r="AL16" s="1070"/>
      <c r="AM16" s="1070"/>
      <c r="AN16" s="1070"/>
      <c r="AO16" s="1070"/>
      <c r="AP16" s="1070"/>
      <c r="AQ16" s="1070"/>
      <c r="AR16" s="1070"/>
      <c r="AS16" s="1070"/>
      <c r="AT16" s="1070"/>
      <c r="AU16" s="1071"/>
      <c r="AV16" s="1071"/>
      <c r="AW16" s="1071"/>
      <c r="AX16" s="1071"/>
      <c r="AY16" s="1072"/>
      <c r="AZ16" s="226"/>
      <c r="BA16" s="226"/>
      <c r="BB16" s="226"/>
      <c r="BC16" s="226"/>
      <c r="BD16" s="226"/>
      <c r="BE16" s="227"/>
      <c r="BF16" s="227"/>
      <c r="BG16" s="227"/>
      <c r="BH16" s="227"/>
      <c r="BI16" s="227"/>
      <c r="BJ16" s="227"/>
      <c r="BK16" s="227"/>
      <c r="BL16" s="227"/>
      <c r="BM16" s="227"/>
      <c r="BN16" s="227"/>
      <c r="BO16" s="227"/>
      <c r="BP16" s="227"/>
      <c r="BQ16" s="233">
        <v>10</v>
      </c>
      <c r="BR16" s="234"/>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29"/>
    </row>
    <row r="17" spans="1:131" s="230" customFormat="1" ht="26.25" customHeight="1" x14ac:dyDescent="0.15">
      <c r="A17" s="233">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69"/>
      <c r="AL17" s="1070"/>
      <c r="AM17" s="1070"/>
      <c r="AN17" s="1070"/>
      <c r="AO17" s="1070"/>
      <c r="AP17" s="1070"/>
      <c r="AQ17" s="1070"/>
      <c r="AR17" s="1070"/>
      <c r="AS17" s="1070"/>
      <c r="AT17" s="1070"/>
      <c r="AU17" s="1071"/>
      <c r="AV17" s="1071"/>
      <c r="AW17" s="1071"/>
      <c r="AX17" s="1071"/>
      <c r="AY17" s="1072"/>
      <c r="AZ17" s="226"/>
      <c r="BA17" s="226"/>
      <c r="BB17" s="226"/>
      <c r="BC17" s="226"/>
      <c r="BD17" s="226"/>
      <c r="BE17" s="227"/>
      <c r="BF17" s="227"/>
      <c r="BG17" s="227"/>
      <c r="BH17" s="227"/>
      <c r="BI17" s="227"/>
      <c r="BJ17" s="227"/>
      <c r="BK17" s="227"/>
      <c r="BL17" s="227"/>
      <c r="BM17" s="227"/>
      <c r="BN17" s="227"/>
      <c r="BO17" s="227"/>
      <c r="BP17" s="227"/>
      <c r="BQ17" s="233">
        <v>11</v>
      </c>
      <c r="BR17" s="234"/>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29"/>
    </row>
    <row r="18" spans="1:131" s="230" customFormat="1" ht="26.25" customHeight="1" x14ac:dyDescent="0.15">
      <c r="A18" s="233">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69"/>
      <c r="AL18" s="1070"/>
      <c r="AM18" s="1070"/>
      <c r="AN18" s="1070"/>
      <c r="AO18" s="1070"/>
      <c r="AP18" s="1070"/>
      <c r="AQ18" s="1070"/>
      <c r="AR18" s="1070"/>
      <c r="AS18" s="1070"/>
      <c r="AT18" s="1070"/>
      <c r="AU18" s="1071"/>
      <c r="AV18" s="1071"/>
      <c r="AW18" s="1071"/>
      <c r="AX18" s="1071"/>
      <c r="AY18" s="1072"/>
      <c r="AZ18" s="226"/>
      <c r="BA18" s="226"/>
      <c r="BB18" s="226"/>
      <c r="BC18" s="226"/>
      <c r="BD18" s="226"/>
      <c r="BE18" s="227"/>
      <c r="BF18" s="227"/>
      <c r="BG18" s="227"/>
      <c r="BH18" s="227"/>
      <c r="BI18" s="227"/>
      <c r="BJ18" s="227"/>
      <c r="BK18" s="227"/>
      <c r="BL18" s="227"/>
      <c r="BM18" s="227"/>
      <c r="BN18" s="227"/>
      <c r="BO18" s="227"/>
      <c r="BP18" s="227"/>
      <c r="BQ18" s="233">
        <v>12</v>
      </c>
      <c r="BR18" s="234"/>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29"/>
    </row>
    <row r="19" spans="1:131" s="230" customFormat="1" ht="26.25" customHeight="1" x14ac:dyDescent="0.15">
      <c r="A19" s="233">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69"/>
      <c r="AL19" s="1070"/>
      <c r="AM19" s="1070"/>
      <c r="AN19" s="1070"/>
      <c r="AO19" s="1070"/>
      <c r="AP19" s="1070"/>
      <c r="AQ19" s="1070"/>
      <c r="AR19" s="1070"/>
      <c r="AS19" s="1070"/>
      <c r="AT19" s="1070"/>
      <c r="AU19" s="1071"/>
      <c r="AV19" s="1071"/>
      <c r="AW19" s="1071"/>
      <c r="AX19" s="1071"/>
      <c r="AY19" s="1072"/>
      <c r="AZ19" s="226"/>
      <c r="BA19" s="226"/>
      <c r="BB19" s="226"/>
      <c r="BC19" s="226"/>
      <c r="BD19" s="226"/>
      <c r="BE19" s="227"/>
      <c r="BF19" s="227"/>
      <c r="BG19" s="227"/>
      <c r="BH19" s="227"/>
      <c r="BI19" s="227"/>
      <c r="BJ19" s="227"/>
      <c r="BK19" s="227"/>
      <c r="BL19" s="227"/>
      <c r="BM19" s="227"/>
      <c r="BN19" s="227"/>
      <c r="BO19" s="227"/>
      <c r="BP19" s="227"/>
      <c r="BQ19" s="233">
        <v>13</v>
      </c>
      <c r="BR19" s="234"/>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29"/>
    </row>
    <row r="20" spans="1:131" s="230" customFormat="1" ht="26.25" customHeight="1" x14ac:dyDescent="0.15">
      <c r="A20" s="233">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69"/>
      <c r="AL20" s="1070"/>
      <c r="AM20" s="1070"/>
      <c r="AN20" s="1070"/>
      <c r="AO20" s="1070"/>
      <c r="AP20" s="1070"/>
      <c r="AQ20" s="1070"/>
      <c r="AR20" s="1070"/>
      <c r="AS20" s="1070"/>
      <c r="AT20" s="1070"/>
      <c r="AU20" s="1071"/>
      <c r="AV20" s="1071"/>
      <c r="AW20" s="1071"/>
      <c r="AX20" s="1071"/>
      <c r="AY20" s="1072"/>
      <c r="AZ20" s="226"/>
      <c r="BA20" s="226"/>
      <c r="BB20" s="226"/>
      <c r="BC20" s="226"/>
      <c r="BD20" s="226"/>
      <c r="BE20" s="227"/>
      <c r="BF20" s="227"/>
      <c r="BG20" s="227"/>
      <c r="BH20" s="227"/>
      <c r="BI20" s="227"/>
      <c r="BJ20" s="227"/>
      <c r="BK20" s="227"/>
      <c r="BL20" s="227"/>
      <c r="BM20" s="227"/>
      <c r="BN20" s="227"/>
      <c r="BO20" s="227"/>
      <c r="BP20" s="227"/>
      <c r="BQ20" s="233">
        <v>14</v>
      </c>
      <c r="BR20" s="234"/>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29"/>
    </row>
    <row r="21" spans="1:131" s="230" customFormat="1" ht="26.25" customHeight="1" thickBot="1" x14ac:dyDescent="0.2">
      <c r="A21" s="233">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69"/>
      <c r="AL21" s="1070"/>
      <c r="AM21" s="1070"/>
      <c r="AN21" s="1070"/>
      <c r="AO21" s="1070"/>
      <c r="AP21" s="1070"/>
      <c r="AQ21" s="1070"/>
      <c r="AR21" s="1070"/>
      <c r="AS21" s="1070"/>
      <c r="AT21" s="1070"/>
      <c r="AU21" s="1071"/>
      <c r="AV21" s="1071"/>
      <c r="AW21" s="1071"/>
      <c r="AX21" s="1071"/>
      <c r="AY21" s="1072"/>
      <c r="AZ21" s="226"/>
      <c r="BA21" s="226"/>
      <c r="BB21" s="226"/>
      <c r="BC21" s="226"/>
      <c r="BD21" s="226"/>
      <c r="BE21" s="227"/>
      <c r="BF21" s="227"/>
      <c r="BG21" s="227"/>
      <c r="BH21" s="227"/>
      <c r="BI21" s="227"/>
      <c r="BJ21" s="227"/>
      <c r="BK21" s="227"/>
      <c r="BL21" s="227"/>
      <c r="BM21" s="227"/>
      <c r="BN21" s="227"/>
      <c r="BO21" s="227"/>
      <c r="BP21" s="227"/>
      <c r="BQ21" s="233">
        <v>15</v>
      </c>
      <c r="BR21" s="234"/>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29"/>
    </row>
    <row r="22" spans="1:131" s="230" customFormat="1" ht="26.25" customHeight="1" x14ac:dyDescent="0.15">
      <c r="A22" s="233">
        <v>16</v>
      </c>
      <c r="B22" s="1019"/>
      <c r="C22" s="1020"/>
      <c r="D22" s="1020"/>
      <c r="E22" s="1020"/>
      <c r="F22" s="1020"/>
      <c r="G22" s="1020"/>
      <c r="H22" s="1020"/>
      <c r="I22" s="1020"/>
      <c r="J22" s="1020"/>
      <c r="K22" s="1020"/>
      <c r="L22" s="1020"/>
      <c r="M22" s="1020"/>
      <c r="N22" s="1020"/>
      <c r="O22" s="1020"/>
      <c r="P22" s="1021"/>
      <c r="Q22" s="1062"/>
      <c r="R22" s="1063"/>
      <c r="S22" s="1063"/>
      <c r="T22" s="1063"/>
      <c r="U22" s="1063"/>
      <c r="V22" s="1063"/>
      <c r="W22" s="1063"/>
      <c r="X22" s="1063"/>
      <c r="Y22" s="1063"/>
      <c r="Z22" s="1063"/>
      <c r="AA22" s="1063"/>
      <c r="AB22" s="1063"/>
      <c r="AC22" s="1063"/>
      <c r="AD22" s="1063"/>
      <c r="AE22" s="1064"/>
      <c r="AF22" s="1024"/>
      <c r="AG22" s="1025"/>
      <c r="AH22" s="1025"/>
      <c r="AI22" s="1025"/>
      <c r="AJ22" s="1026"/>
      <c r="AK22" s="1065"/>
      <c r="AL22" s="1066"/>
      <c r="AM22" s="1066"/>
      <c r="AN22" s="1066"/>
      <c r="AO22" s="1066"/>
      <c r="AP22" s="1066"/>
      <c r="AQ22" s="1066"/>
      <c r="AR22" s="1066"/>
      <c r="AS22" s="1066"/>
      <c r="AT22" s="1066"/>
      <c r="AU22" s="1067"/>
      <c r="AV22" s="1067"/>
      <c r="AW22" s="1067"/>
      <c r="AX22" s="1067"/>
      <c r="AY22" s="1068"/>
      <c r="AZ22" s="1017" t="s">
        <v>390</v>
      </c>
      <c r="BA22" s="1017"/>
      <c r="BB22" s="1017"/>
      <c r="BC22" s="1017"/>
      <c r="BD22" s="1018"/>
      <c r="BE22" s="227"/>
      <c r="BF22" s="227"/>
      <c r="BG22" s="227"/>
      <c r="BH22" s="227"/>
      <c r="BI22" s="227"/>
      <c r="BJ22" s="227"/>
      <c r="BK22" s="227"/>
      <c r="BL22" s="227"/>
      <c r="BM22" s="227"/>
      <c r="BN22" s="227"/>
      <c r="BO22" s="227"/>
      <c r="BP22" s="227"/>
      <c r="BQ22" s="233">
        <v>16</v>
      </c>
      <c r="BR22" s="234"/>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29"/>
    </row>
    <row r="23" spans="1:131" s="230" customFormat="1" ht="26.25" customHeight="1" thickBot="1" x14ac:dyDescent="0.2">
      <c r="A23" s="235" t="s">
        <v>391</v>
      </c>
      <c r="B23" s="924" t="s">
        <v>392</v>
      </c>
      <c r="C23" s="925"/>
      <c r="D23" s="925"/>
      <c r="E23" s="925"/>
      <c r="F23" s="925"/>
      <c r="G23" s="925"/>
      <c r="H23" s="925"/>
      <c r="I23" s="925"/>
      <c r="J23" s="925"/>
      <c r="K23" s="925"/>
      <c r="L23" s="925"/>
      <c r="M23" s="925"/>
      <c r="N23" s="925"/>
      <c r="O23" s="925"/>
      <c r="P23" s="935"/>
      <c r="Q23" s="1056">
        <v>10824</v>
      </c>
      <c r="R23" s="1050"/>
      <c r="S23" s="1050"/>
      <c r="T23" s="1050"/>
      <c r="U23" s="1050"/>
      <c r="V23" s="1050">
        <v>10577</v>
      </c>
      <c r="W23" s="1050"/>
      <c r="X23" s="1050"/>
      <c r="Y23" s="1050"/>
      <c r="Z23" s="1050"/>
      <c r="AA23" s="1050">
        <v>247</v>
      </c>
      <c r="AB23" s="1050"/>
      <c r="AC23" s="1050"/>
      <c r="AD23" s="1050"/>
      <c r="AE23" s="1057"/>
      <c r="AF23" s="1058">
        <v>36</v>
      </c>
      <c r="AG23" s="1050"/>
      <c r="AH23" s="1050"/>
      <c r="AI23" s="1050"/>
      <c r="AJ23" s="1059"/>
      <c r="AK23" s="1060"/>
      <c r="AL23" s="1061"/>
      <c r="AM23" s="1061"/>
      <c r="AN23" s="1061"/>
      <c r="AO23" s="1061"/>
      <c r="AP23" s="1050">
        <v>6585</v>
      </c>
      <c r="AQ23" s="1050"/>
      <c r="AR23" s="1050"/>
      <c r="AS23" s="1050"/>
      <c r="AT23" s="1050"/>
      <c r="AU23" s="1051"/>
      <c r="AV23" s="1051"/>
      <c r="AW23" s="1051"/>
      <c r="AX23" s="1051"/>
      <c r="AY23" s="1052"/>
      <c r="AZ23" s="1053" t="s">
        <v>393</v>
      </c>
      <c r="BA23" s="1054"/>
      <c r="BB23" s="1054"/>
      <c r="BC23" s="1054"/>
      <c r="BD23" s="1055"/>
      <c r="BE23" s="227"/>
      <c r="BF23" s="227"/>
      <c r="BG23" s="227"/>
      <c r="BH23" s="227"/>
      <c r="BI23" s="227"/>
      <c r="BJ23" s="227"/>
      <c r="BK23" s="227"/>
      <c r="BL23" s="227"/>
      <c r="BM23" s="227"/>
      <c r="BN23" s="227"/>
      <c r="BO23" s="227"/>
      <c r="BP23" s="227"/>
      <c r="BQ23" s="233">
        <v>17</v>
      </c>
      <c r="BR23" s="234"/>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29"/>
    </row>
    <row r="24" spans="1:131" s="230" customFormat="1" ht="26.25" customHeight="1" x14ac:dyDescent="0.15">
      <c r="A24" s="1049" t="s">
        <v>394</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26"/>
      <c r="BA24" s="226"/>
      <c r="BB24" s="226"/>
      <c r="BC24" s="226"/>
      <c r="BD24" s="226"/>
      <c r="BE24" s="227"/>
      <c r="BF24" s="227"/>
      <c r="BG24" s="227"/>
      <c r="BH24" s="227"/>
      <c r="BI24" s="227"/>
      <c r="BJ24" s="227"/>
      <c r="BK24" s="227"/>
      <c r="BL24" s="227"/>
      <c r="BM24" s="227"/>
      <c r="BN24" s="227"/>
      <c r="BO24" s="227"/>
      <c r="BP24" s="227"/>
      <c r="BQ24" s="233">
        <v>18</v>
      </c>
      <c r="BR24" s="234"/>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29"/>
    </row>
    <row r="25" spans="1:131" ht="26.25" customHeight="1" thickBot="1" x14ac:dyDescent="0.2">
      <c r="A25" s="1048" t="s">
        <v>395</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26"/>
      <c r="BK25" s="226"/>
      <c r="BL25" s="226"/>
      <c r="BM25" s="226"/>
      <c r="BN25" s="226"/>
      <c r="BO25" s="236"/>
      <c r="BP25" s="236"/>
      <c r="BQ25" s="233">
        <v>19</v>
      </c>
      <c r="BR25" s="234"/>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24"/>
    </row>
    <row r="26" spans="1:131" ht="26.25" customHeight="1" x14ac:dyDescent="0.15">
      <c r="A26" s="984" t="s">
        <v>372</v>
      </c>
      <c r="B26" s="985"/>
      <c r="C26" s="985"/>
      <c r="D26" s="985"/>
      <c r="E26" s="985"/>
      <c r="F26" s="985"/>
      <c r="G26" s="985"/>
      <c r="H26" s="985"/>
      <c r="I26" s="985"/>
      <c r="J26" s="985"/>
      <c r="K26" s="985"/>
      <c r="L26" s="985"/>
      <c r="M26" s="985"/>
      <c r="N26" s="985"/>
      <c r="O26" s="985"/>
      <c r="P26" s="986"/>
      <c r="Q26" s="990" t="s">
        <v>396</v>
      </c>
      <c r="R26" s="991"/>
      <c r="S26" s="991"/>
      <c r="T26" s="991"/>
      <c r="U26" s="992"/>
      <c r="V26" s="990" t="s">
        <v>397</v>
      </c>
      <c r="W26" s="991"/>
      <c r="X26" s="991"/>
      <c r="Y26" s="991"/>
      <c r="Z26" s="992"/>
      <c r="AA26" s="990" t="s">
        <v>398</v>
      </c>
      <c r="AB26" s="991"/>
      <c r="AC26" s="991"/>
      <c r="AD26" s="991"/>
      <c r="AE26" s="991"/>
      <c r="AF26" s="1044" t="s">
        <v>399</v>
      </c>
      <c r="AG26" s="997"/>
      <c r="AH26" s="997"/>
      <c r="AI26" s="997"/>
      <c r="AJ26" s="1045"/>
      <c r="AK26" s="991" t="s">
        <v>400</v>
      </c>
      <c r="AL26" s="991"/>
      <c r="AM26" s="991"/>
      <c r="AN26" s="991"/>
      <c r="AO26" s="992"/>
      <c r="AP26" s="990" t="s">
        <v>401</v>
      </c>
      <c r="AQ26" s="991"/>
      <c r="AR26" s="991"/>
      <c r="AS26" s="991"/>
      <c r="AT26" s="992"/>
      <c r="AU26" s="990" t="s">
        <v>402</v>
      </c>
      <c r="AV26" s="991"/>
      <c r="AW26" s="991"/>
      <c r="AX26" s="991"/>
      <c r="AY26" s="992"/>
      <c r="AZ26" s="990" t="s">
        <v>403</v>
      </c>
      <c r="BA26" s="991"/>
      <c r="BB26" s="991"/>
      <c r="BC26" s="991"/>
      <c r="BD26" s="992"/>
      <c r="BE26" s="990" t="s">
        <v>379</v>
      </c>
      <c r="BF26" s="991"/>
      <c r="BG26" s="991"/>
      <c r="BH26" s="991"/>
      <c r="BI26" s="1004"/>
      <c r="BJ26" s="226"/>
      <c r="BK26" s="226"/>
      <c r="BL26" s="226"/>
      <c r="BM26" s="226"/>
      <c r="BN26" s="226"/>
      <c r="BO26" s="236"/>
      <c r="BP26" s="236"/>
      <c r="BQ26" s="233">
        <v>20</v>
      </c>
      <c r="BR26" s="234"/>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24"/>
    </row>
    <row r="27" spans="1:131" ht="26.25" customHeight="1" thickBot="1" x14ac:dyDescent="0.2">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6"/>
      <c r="AG27" s="1000"/>
      <c r="AH27" s="1000"/>
      <c r="AI27" s="1000"/>
      <c r="AJ27" s="1047"/>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26"/>
      <c r="BK27" s="226"/>
      <c r="BL27" s="226"/>
      <c r="BM27" s="226"/>
      <c r="BN27" s="226"/>
      <c r="BO27" s="236"/>
      <c r="BP27" s="236"/>
      <c r="BQ27" s="233">
        <v>21</v>
      </c>
      <c r="BR27" s="234"/>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24"/>
    </row>
    <row r="28" spans="1:131" ht="26.25" customHeight="1" thickTop="1" x14ac:dyDescent="0.15">
      <c r="A28" s="237">
        <v>1</v>
      </c>
      <c r="B28" s="1036" t="s">
        <v>404</v>
      </c>
      <c r="C28" s="1037"/>
      <c r="D28" s="1037"/>
      <c r="E28" s="1037"/>
      <c r="F28" s="1037"/>
      <c r="G28" s="1037"/>
      <c r="H28" s="1037"/>
      <c r="I28" s="1037"/>
      <c r="J28" s="1037"/>
      <c r="K28" s="1037"/>
      <c r="L28" s="1037"/>
      <c r="M28" s="1037"/>
      <c r="N28" s="1037"/>
      <c r="O28" s="1037"/>
      <c r="P28" s="1038"/>
      <c r="Q28" s="1039">
        <v>1750</v>
      </c>
      <c r="R28" s="1040"/>
      <c r="S28" s="1040"/>
      <c r="T28" s="1040"/>
      <c r="U28" s="1040"/>
      <c r="V28" s="1040">
        <v>1696</v>
      </c>
      <c r="W28" s="1040"/>
      <c r="X28" s="1040"/>
      <c r="Y28" s="1040"/>
      <c r="Z28" s="1040"/>
      <c r="AA28" s="1040">
        <v>55</v>
      </c>
      <c r="AB28" s="1040"/>
      <c r="AC28" s="1040"/>
      <c r="AD28" s="1040"/>
      <c r="AE28" s="1041"/>
      <c r="AF28" s="1042">
        <v>55</v>
      </c>
      <c r="AG28" s="1040"/>
      <c r="AH28" s="1040"/>
      <c r="AI28" s="1040"/>
      <c r="AJ28" s="1043"/>
      <c r="AK28" s="1031">
        <v>103</v>
      </c>
      <c r="AL28" s="1032"/>
      <c r="AM28" s="1032"/>
      <c r="AN28" s="1032"/>
      <c r="AO28" s="1032"/>
      <c r="AP28" s="1032" t="s">
        <v>586</v>
      </c>
      <c r="AQ28" s="1032"/>
      <c r="AR28" s="1032"/>
      <c r="AS28" s="1032"/>
      <c r="AT28" s="1032"/>
      <c r="AU28" s="1032" t="s">
        <v>586</v>
      </c>
      <c r="AV28" s="1032"/>
      <c r="AW28" s="1032"/>
      <c r="AX28" s="1032"/>
      <c r="AY28" s="1032"/>
      <c r="AZ28" s="1033" t="s">
        <v>586</v>
      </c>
      <c r="BA28" s="1033"/>
      <c r="BB28" s="1033"/>
      <c r="BC28" s="1033"/>
      <c r="BD28" s="1033"/>
      <c r="BE28" s="1034"/>
      <c r="BF28" s="1034"/>
      <c r="BG28" s="1034"/>
      <c r="BH28" s="1034"/>
      <c r="BI28" s="1035"/>
      <c r="BJ28" s="226"/>
      <c r="BK28" s="226"/>
      <c r="BL28" s="226"/>
      <c r="BM28" s="226"/>
      <c r="BN28" s="226"/>
      <c r="BO28" s="236"/>
      <c r="BP28" s="236"/>
      <c r="BQ28" s="233">
        <v>22</v>
      </c>
      <c r="BR28" s="234"/>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24"/>
    </row>
    <row r="29" spans="1:131" ht="26.25" customHeight="1" x14ac:dyDescent="0.15">
      <c r="A29" s="237">
        <v>2</v>
      </c>
      <c r="B29" s="1019" t="s">
        <v>405</v>
      </c>
      <c r="C29" s="1020"/>
      <c r="D29" s="1020"/>
      <c r="E29" s="1020"/>
      <c r="F29" s="1020"/>
      <c r="G29" s="1020"/>
      <c r="H29" s="1020"/>
      <c r="I29" s="1020"/>
      <c r="J29" s="1020"/>
      <c r="K29" s="1020"/>
      <c r="L29" s="1020"/>
      <c r="M29" s="1020"/>
      <c r="N29" s="1020"/>
      <c r="O29" s="1020"/>
      <c r="P29" s="1021"/>
      <c r="Q29" s="1027">
        <v>1432</v>
      </c>
      <c r="R29" s="1028"/>
      <c r="S29" s="1028"/>
      <c r="T29" s="1028"/>
      <c r="U29" s="1028"/>
      <c r="V29" s="1028">
        <v>1374</v>
      </c>
      <c r="W29" s="1028"/>
      <c r="X29" s="1028"/>
      <c r="Y29" s="1028"/>
      <c r="Z29" s="1028"/>
      <c r="AA29" s="1028">
        <v>58</v>
      </c>
      <c r="AB29" s="1028"/>
      <c r="AC29" s="1028"/>
      <c r="AD29" s="1028"/>
      <c r="AE29" s="1029"/>
      <c r="AF29" s="1024">
        <v>58</v>
      </c>
      <c r="AG29" s="1025"/>
      <c r="AH29" s="1025"/>
      <c r="AI29" s="1025"/>
      <c r="AJ29" s="1026"/>
      <c r="AK29" s="967">
        <v>181</v>
      </c>
      <c r="AL29" s="958"/>
      <c r="AM29" s="958"/>
      <c r="AN29" s="958"/>
      <c r="AO29" s="958"/>
      <c r="AP29" s="958" t="s">
        <v>516</v>
      </c>
      <c r="AQ29" s="958"/>
      <c r="AR29" s="958"/>
      <c r="AS29" s="958"/>
      <c r="AT29" s="958"/>
      <c r="AU29" s="958" t="s">
        <v>516</v>
      </c>
      <c r="AV29" s="958"/>
      <c r="AW29" s="958"/>
      <c r="AX29" s="958"/>
      <c r="AY29" s="958"/>
      <c r="AZ29" s="1030" t="s">
        <v>516</v>
      </c>
      <c r="BA29" s="1030"/>
      <c r="BB29" s="1030"/>
      <c r="BC29" s="1030"/>
      <c r="BD29" s="1030"/>
      <c r="BE29" s="959"/>
      <c r="BF29" s="959"/>
      <c r="BG29" s="959"/>
      <c r="BH29" s="959"/>
      <c r="BI29" s="960"/>
      <c r="BJ29" s="226"/>
      <c r="BK29" s="226"/>
      <c r="BL29" s="226"/>
      <c r="BM29" s="226"/>
      <c r="BN29" s="226"/>
      <c r="BO29" s="236"/>
      <c r="BP29" s="236"/>
      <c r="BQ29" s="233">
        <v>23</v>
      </c>
      <c r="BR29" s="234"/>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24"/>
    </row>
    <row r="30" spans="1:131" ht="26.25" customHeight="1" x14ac:dyDescent="0.15">
      <c r="A30" s="237">
        <v>3</v>
      </c>
      <c r="B30" s="1019" t="s">
        <v>406</v>
      </c>
      <c r="C30" s="1020"/>
      <c r="D30" s="1020"/>
      <c r="E30" s="1020"/>
      <c r="F30" s="1020"/>
      <c r="G30" s="1020"/>
      <c r="H30" s="1020"/>
      <c r="I30" s="1020"/>
      <c r="J30" s="1020"/>
      <c r="K30" s="1020"/>
      <c r="L30" s="1020"/>
      <c r="M30" s="1020"/>
      <c r="N30" s="1020"/>
      <c r="O30" s="1020"/>
      <c r="P30" s="1021"/>
      <c r="Q30" s="1027">
        <v>192</v>
      </c>
      <c r="R30" s="1028"/>
      <c r="S30" s="1028"/>
      <c r="T30" s="1028"/>
      <c r="U30" s="1028"/>
      <c r="V30" s="1028">
        <v>192</v>
      </c>
      <c r="W30" s="1028"/>
      <c r="X30" s="1028"/>
      <c r="Y30" s="1028"/>
      <c r="Z30" s="1028"/>
      <c r="AA30" s="1028">
        <v>1</v>
      </c>
      <c r="AB30" s="1028"/>
      <c r="AC30" s="1028"/>
      <c r="AD30" s="1028"/>
      <c r="AE30" s="1029"/>
      <c r="AF30" s="1024">
        <v>1</v>
      </c>
      <c r="AG30" s="1025"/>
      <c r="AH30" s="1025"/>
      <c r="AI30" s="1025"/>
      <c r="AJ30" s="1026"/>
      <c r="AK30" s="967">
        <v>60</v>
      </c>
      <c r="AL30" s="958"/>
      <c r="AM30" s="958"/>
      <c r="AN30" s="958"/>
      <c r="AO30" s="958"/>
      <c r="AP30" s="958" t="s">
        <v>516</v>
      </c>
      <c r="AQ30" s="958"/>
      <c r="AR30" s="958"/>
      <c r="AS30" s="958"/>
      <c r="AT30" s="958"/>
      <c r="AU30" s="958" t="s">
        <v>516</v>
      </c>
      <c r="AV30" s="958"/>
      <c r="AW30" s="958"/>
      <c r="AX30" s="958"/>
      <c r="AY30" s="958"/>
      <c r="AZ30" s="1030" t="s">
        <v>516</v>
      </c>
      <c r="BA30" s="1030"/>
      <c r="BB30" s="1030"/>
      <c r="BC30" s="1030"/>
      <c r="BD30" s="1030"/>
      <c r="BE30" s="959"/>
      <c r="BF30" s="959"/>
      <c r="BG30" s="959"/>
      <c r="BH30" s="959"/>
      <c r="BI30" s="960"/>
      <c r="BJ30" s="226"/>
      <c r="BK30" s="226"/>
      <c r="BL30" s="226"/>
      <c r="BM30" s="226"/>
      <c r="BN30" s="226"/>
      <c r="BO30" s="236"/>
      <c r="BP30" s="236"/>
      <c r="BQ30" s="233">
        <v>24</v>
      </c>
      <c r="BR30" s="234"/>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24"/>
    </row>
    <row r="31" spans="1:131" ht="26.25" customHeight="1" x14ac:dyDescent="0.15">
      <c r="A31" s="237">
        <v>4</v>
      </c>
      <c r="B31" s="1019" t="s">
        <v>407</v>
      </c>
      <c r="C31" s="1020"/>
      <c r="D31" s="1020"/>
      <c r="E31" s="1020"/>
      <c r="F31" s="1020"/>
      <c r="G31" s="1020"/>
      <c r="H31" s="1020"/>
      <c r="I31" s="1020"/>
      <c r="J31" s="1020"/>
      <c r="K31" s="1020"/>
      <c r="L31" s="1020"/>
      <c r="M31" s="1020"/>
      <c r="N31" s="1020"/>
      <c r="O31" s="1020"/>
      <c r="P31" s="1021"/>
      <c r="Q31" s="1027">
        <v>547</v>
      </c>
      <c r="R31" s="1028"/>
      <c r="S31" s="1028"/>
      <c r="T31" s="1028"/>
      <c r="U31" s="1028"/>
      <c r="V31" s="1028">
        <v>505</v>
      </c>
      <c r="W31" s="1028"/>
      <c r="X31" s="1028"/>
      <c r="Y31" s="1028"/>
      <c r="Z31" s="1028"/>
      <c r="AA31" s="1028">
        <v>42</v>
      </c>
      <c r="AB31" s="1028"/>
      <c r="AC31" s="1028"/>
      <c r="AD31" s="1028"/>
      <c r="AE31" s="1029"/>
      <c r="AF31" s="1024">
        <v>631</v>
      </c>
      <c r="AG31" s="1025"/>
      <c r="AH31" s="1025"/>
      <c r="AI31" s="1025"/>
      <c r="AJ31" s="1026"/>
      <c r="AK31" s="967" t="s">
        <v>516</v>
      </c>
      <c r="AL31" s="958"/>
      <c r="AM31" s="958"/>
      <c r="AN31" s="958"/>
      <c r="AO31" s="958"/>
      <c r="AP31" s="958">
        <v>1103</v>
      </c>
      <c r="AQ31" s="958"/>
      <c r="AR31" s="958"/>
      <c r="AS31" s="958"/>
      <c r="AT31" s="958"/>
      <c r="AU31" s="958" t="s">
        <v>516</v>
      </c>
      <c r="AV31" s="958"/>
      <c r="AW31" s="958"/>
      <c r="AX31" s="958"/>
      <c r="AY31" s="958"/>
      <c r="AZ31" s="1030" t="s">
        <v>516</v>
      </c>
      <c r="BA31" s="1030"/>
      <c r="BB31" s="1030"/>
      <c r="BC31" s="1030"/>
      <c r="BD31" s="1030"/>
      <c r="BE31" s="959" t="s">
        <v>408</v>
      </c>
      <c r="BF31" s="959"/>
      <c r="BG31" s="959"/>
      <c r="BH31" s="959"/>
      <c r="BI31" s="960"/>
      <c r="BJ31" s="226"/>
      <c r="BK31" s="226"/>
      <c r="BL31" s="226"/>
      <c r="BM31" s="226"/>
      <c r="BN31" s="226"/>
      <c r="BO31" s="236"/>
      <c r="BP31" s="236"/>
      <c r="BQ31" s="233">
        <v>25</v>
      </c>
      <c r="BR31" s="234"/>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24"/>
    </row>
    <row r="32" spans="1:131" ht="26.25" customHeight="1" x14ac:dyDescent="0.15">
      <c r="A32" s="237">
        <v>5</v>
      </c>
      <c r="B32" s="1019" t="s">
        <v>409</v>
      </c>
      <c r="C32" s="1020"/>
      <c r="D32" s="1020"/>
      <c r="E32" s="1020"/>
      <c r="F32" s="1020"/>
      <c r="G32" s="1020"/>
      <c r="H32" s="1020"/>
      <c r="I32" s="1020"/>
      <c r="J32" s="1020"/>
      <c r="K32" s="1020"/>
      <c r="L32" s="1020"/>
      <c r="M32" s="1020"/>
      <c r="N32" s="1020"/>
      <c r="O32" s="1020"/>
      <c r="P32" s="1021"/>
      <c r="Q32" s="1027">
        <v>21</v>
      </c>
      <c r="R32" s="1028"/>
      <c r="S32" s="1028"/>
      <c r="T32" s="1028"/>
      <c r="U32" s="1028"/>
      <c r="V32" s="1028">
        <v>21</v>
      </c>
      <c r="W32" s="1028"/>
      <c r="X32" s="1028"/>
      <c r="Y32" s="1028"/>
      <c r="Z32" s="1028"/>
      <c r="AA32" s="1028">
        <v>0</v>
      </c>
      <c r="AB32" s="1028"/>
      <c r="AC32" s="1028"/>
      <c r="AD32" s="1028"/>
      <c r="AE32" s="1029"/>
      <c r="AF32" s="1024">
        <v>100</v>
      </c>
      <c r="AG32" s="1025"/>
      <c r="AH32" s="1025"/>
      <c r="AI32" s="1025"/>
      <c r="AJ32" s="1026"/>
      <c r="AK32" s="967" t="s">
        <v>516</v>
      </c>
      <c r="AL32" s="958"/>
      <c r="AM32" s="958"/>
      <c r="AN32" s="958"/>
      <c r="AO32" s="958"/>
      <c r="AP32" s="958">
        <v>207</v>
      </c>
      <c r="AQ32" s="958"/>
      <c r="AR32" s="958"/>
      <c r="AS32" s="958"/>
      <c r="AT32" s="958"/>
      <c r="AU32" s="958" t="s">
        <v>516</v>
      </c>
      <c r="AV32" s="958"/>
      <c r="AW32" s="958"/>
      <c r="AX32" s="958"/>
      <c r="AY32" s="958"/>
      <c r="AZ32" s="1030" t="s">
        <v>516</v>
      </c>
      <c r="BA32" s="1030"/>
      <c r="BB32" s="1030"/>
      <c r="BC32" s="1030"/>
      <c r="BD32" s="1030"/>
      <c r="BE32" s="959" t="s">
        <v>410</v>
      </c>
      <c r="BF32" s="959"/>
      <c r="BG32" s="959"/>
      <c r="BH32" s="959"/>
      <c r="BI32" s="960"/>
      <c r="BJ32" s="226"/>
      <c r="BK32" s="226"/>
      <c r="BL32" s="226"/>
      <c r="BM32" s="226"/>
      <c r="BN32" s="226"/>
      <c r="BO32" s="236"/>
      <c r="BP32" s="236"/>
      <c r="BQ32" s="233">
        <v>26</v>
      </c>
      <c r="BR32" s="234"/>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24"/>
    </row>
    <row r="33" spans="1:131" ht="26.25" customHeight="1" x14ac:dyDescent="0.15">
      <c r="A33" s="237">
        <v>6</v>
      </c>
      <c r="B33" s="1019" t="s">
        <v>411</v>
      </c>
      <c r="C33" s="1020"/>
      <c r="D33" s="1020"/>
      <c r="E33" s="1020"/>
      <c r="F33" s="1020"/>
      <c r="G33" s="1020"/>
      <c r="H33" s="1020"/>
      <c r="I33" s="1020"/>
      <c r="J33" s="1020"/>
      <c r="K33" s="1020"/>
      <c r="L33" s="1020"/>
      <c r="M33" s="1020"/>
      <c r="N33" s="1020"/>
      <c r="O33" s="1020"/>
      <c r="P33" s="1021"/>
      <c r="Q33" s="1027">
        <v>344</v>
      </c>
      <c r="R33" s="1028"/>
      <c r="S33" s="1028"/>
      <c r="T33" s="1028"/>
      <c r="U33" s="1028"/>
      <c r="V33" s="1028">
        <v>375</v>
      </c>
      <c r="W33" s="1028"/>
      <c r="X33" s="1028"/>
      <c r="Y33" s="1028"/>
      <c r="Z33" s="1028"/>
      <c r="AA33" s="1028" t="s">
        <v>516</v>
      </c>
      <c r="AB33" s="1028"/>
      <c r="AC33" s="1028"/>
      <c r="AD33" s="1028"/>
      <c r="AE33" s="1029"/>
      <c r="AF33" s="1024">
        <v>1</v>
      </c>
      <c r="AG33" s="1025"/>
      <c r="AH33" s="1025"/>
      <c r="AI33" s="1025"/>
      <c r="AJ33" s="1026"/>
      <c r="AK33" s="967">
        <v>219</v>
      </c>
      <c r="AL33" s="958"/>
      <c r="AM33" s="958"/>
      <c r="AN33" s="958"/>
      <c r="AO33" s="958"/>
      <c r="AP33" s="958">
        <v>2101</v>
      </c>
      <c r="AQ33" s="958"/>
      <c r="AR33" s="958"/>
      <c r="AS33" s="958"/>
      <c r="AT33" s="958"/>
      <c r="AU33" s="958" t="s">
        <v>516</v>
      </c>
      <c r="AV33" s="958"/>
      <c r="AW33" s="958"/>
      <c r="AX33" s="958"/>
      <c r="AY33" s="958"/>
      <c r="AZ33" s="1030" t="s">
        <v>516</v>
      </c>
      <c r="BA33" s="1030"/>
      <c r="BB33" s="1030"/>
      <c r="BC33" s="1030"/>
      <c r="BD33" s="1030"/>
      <c r="BE33" s="959" t="s">
        <v>412</v>
      </c>
      <c r="BF33" s="959"/>
      <c r="BG33" s="959"/>
      <c r="BH33" s="959"/>
      <c r="BI33" s="960"/>
      <c r="BJ33" s="226"/>
      <c r="BK33" s="226"/>
      <c r="BL33" s="226"/>
      <c r="BM33" s="226"/>
      <c r="BN33" s="226"/>
      <c r="BO33" s="236"/>
      <c r="BP33" s="236"/>
      <c r="BQ33" s="233">
        <v>27</v>
      </c>
      <c r="BR33" s="234"/>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24"/>
    </row>
    <row r="34" spans="1:131" ht="26.25" customHeight="1" x14ac:dyDescent="0.15">
      <c r="A34" s="237">
        <v>7</v>
      </c>
      <c r="B34" s="1019"/>
      <c r="C34" s="1020"/>
      <c r="D34" s="1020"/>
      <c r="E34" s="1020"/>
      <c r="F34" s="1020"/>
      <c r="G34" s="1020"/>
      <c r="H34" s="1020"/>
      <c r="I34" s="1020"/>
      <c r="J34" s="1020"/>
      <c r="K34" s="1020"/>
      <c r="L34" s="1020"/>
      <c r="M34" s="1020"/>
      <c r="N34" s="1020"/>
      <c r="O34" s="1020"/>
      <c r="P34" s="1021"/>
      <c r="Q34" s="1027"/>
      <c r="R34" s="1028"/>
      <c r="S34" s="1028"/>
      <c r="T34" s="1028"/>
      <c r="U34" s="1028"/>
      <c r="V34" s="1028"/>
      <c r="W34" s="1028"/>
      <c r="X34" s="1028"/>
      <c r="Y34" s="1028"/>
      <c r="Z34" s="1028"/>
      <c r="AA34" s="1028"/>
      <c r="AB34" s="1028"/>
      <c r="AC34" s="1028"/>
      <c r="AD34" s="1028"/>
      <c r="AE34" s="1029"/>
      <c r="AF34" s="1024"/>
      <c r="AG34" s="1025"/>
      <c r="AH34" s="1025"/>
      <c r="AI34" s="1025"/>
      <c r="AJ34" s="1026"/>
      <c r="AK34" s="967"/>
      <c r="AL34" s="958"/>
      <c r="AM34" s="958"/>
      <c r="AN34" s="958"/>
      <c r="AO34" s="958"/>
      <c r="AP34" s="958"/>
      <c r="AQ34" s="958"/>
      <c r="AR34" s="958"/>
      <c r="AS34" s="958"/>
      <c r="AT34" s="958"/>
      <c r="AU34" s="958"/>
      <c r="AV34" s="958"/>
      <c r="AW34" s="958"/>
      <c r="AX34" s="958"/>
      <c r="AY34" s="958"/>
      <c r="AZ34" s="1030"/>
      <c r="BA34" s="1030"/>
      <c r="BB34" s="1030"/>
      <c r="BC34" s="1030"/>
      <c r="BD34" s="1030"/>
      <c r="BE34" s="959"/>
      <c r="BF34" s="959"/>
      <c r="BG34" s="959"/>
      <c r="BH34" s="959"/>
      <c r="BI34" s="960"/>
      <c r="BJ34" s="226"/>
      <c r="BK34" s="226"/>
      <c r="BL34" s="226"/>
      <c r="BM34" s="226"/>
      <c r="BN34" s="226"/>
      <c r="BO34" s="236"/>
      <c r="BP34" s="236"/>
      <c r="BQ34" s="233">
        <v>28</v>
      </c>
      <c r="BR34" s="234"/>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24"/>
    </row>
    <row r="35" spans="1:131" ht="26.25" customHeight="1" x14ac:dyDescent="0.15">
      <c r="A35" s="237">
        <v>8</v>
      </c>
      <c r="B35" s="1019"/>
      <c r="C35" s="1020"/>
      <c r="D35" s="1020"/>
      <c r="E35" s="1020"/>
      <c r="F35" s="1020"/>
      <c r="G35" s="1020"/>
      <c r="H35" s="1020"/>
      <c r="I35" s="1020"/>
      <c r="J35" s="1020"/>
      <c r="K35" s="1020"/>
      <c r="L35" s="1020"/>
      <c r="M35" s="1020"/>
      <c r="N35" s="1020"/>
      <c r="O35" s="1020"/>
      <c r="P35" s="1021"/>
      <c r="Q35" s="1027"/>
      <c r="R35" s="1028"/>
      <c r="S35" s="1028"/>
      <c r="T35" s="1028"/>
      <c r="U35" s="1028"/>
      <c r="V35" s="1028"/>
      <c r="W35" s="1028"/>
      <c r="X35" s="1028"/>
      <c r="Y35" s="1028"/>
      <c r="Z35" s="1028"/>
      <c r="AA35" s="1028"/>
      <c r="AB35" s="1028"/>
      <c r="AC35" s="1028"/>
      <c r="AD35" s="1028"/>
      <c r="AE35" s="1029"/>
      <c r="AF35" s="1024"/>
      <c r="AG35" s="1025"/>
      <c r="AH35" s="1025"/>
      <c r="AI35" s="1025"/>
      <c r="AJ35" s="1026"/>
      <c r="AK35" s="967"/>
      <c r="AL35" s="958"/>
      <c r="AM35" s="958"/>
      <c r="AN35" s="958"/>
      <c r="AO35" s="958"/>
      <c r="AP35" s="958"/>
      <c r="AQ35" s="958"/>
      <c r="AR35" s="958"/>
      <c r="AS35" s="958"/>
      <c r="AT35" s="958"/>
      <c r="AU35" s="958"/>
      <c r="AV35" s="958"/>
      <c r="AW35" s="958"/>
      <c r="AX35" s="958"/>
      <c r="AY35" s="958"/>
      <c r="AZ35" s="1030"/>
      <c r="BA35" s="1030"/>
      <c r="BB35" s="1030"/>
      <c r="BC35" s="1030"/>
      <c r="BD35" s="1030"/>
      <c r="BE35" s="959"/>
      <c r="BF35" s="959"/>
      <c r="BG35" s="959"/>
      <c r="BH35" s="959"/>
      <c r="BI35" s="960"/>
      <c r="BJ35" s="226"/>
      <c r="BK35" s="226"/>
      <c r="BL35" s="226"/>
      <c r="BM35" s="226"/>
      <c r="BN35" s="226"/>
      <c r="BO35" s="236"/>
      <c r="BP35" s="236"/>
      <c r="BQ35" s="233">
        <v>29</v>
      </c>
      <c r="BR35" s="234"/>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24"/>
    </row>
    <row r="36" spans="1:131" ht="26.25" customHeight="1" x14ac:dyDescent="0.15">
      <c r="A36" s="237">
        <v>9</v>
      </c>
      <c r="B36" s="1019"/>
      <c r="C36" s="1020"/>
      <c r="D36" s="1020"/>
      <c r="E36" s="1020"/>
      <c r="F36" s="1020"/>
      <c r="G36" s="1020"/>
      <c r="H36" s="1020"/>
      <c r="I36" s="1020"/>
      <c r="J36" s="1020"/>
      <c r="K36" s="1020"/>
      <c r="L36" s="1020"/>
      <c r="M36" s="1020"/>
      <c r="N36" s="1020"/>
      <c r="O36" s="1020"/>
      <c r="P36" s="1021"/>
      <c r="Q36" s="1027"/>
      <c r="R36" s="1028"/>
      <c r="S36" s="1028"/>
      <c r="T36" s="1028"/>
      <c r="U36" s="1028"/>
      <c r="V36" s="1028"/>
      <c r="W36" s="1028"/>
      <c r="X36" s="1028"/>
      <c r="Y36" s="1028"/>
      <c r="Z36" s="1028"/>
      <c r="AA36" s="1028"/>
      <c r="AB36" s="1028"/>
      <c r="AC36" s="1028"/>
      <c r="AD36" s="1028"/>
      <c r="AE36" s="1029"/>
      <c r="AF36" s="1024"/>
      <c r="AG36" s="1025"/>
      <c r="AH36" s="1025"/>
      <c r="AI36" s="1025"/>
      <c r="AJ36" s="1026"/>
      <c r="AK36" s="967"/>
      <c r="AL36" s="958"/>
      <c r="AM36" s="958"/>
      <c r="AN36" s="958"/>
      <c r="AO36" s="958"/>
      <c r="AP36" s="958"/>
      <c r="AQ36" s="958"/>
      <c r="AR36" s="958"/>
      <c r="AS36" s="958"/>
      <c r="AT36" s="958"/>
      <c r="AU36" s="958"/>
      <c r="AV36" s="958"/>
      <c r="AW36" s="958"/>
      <c r="AX36" s="958"/>
      <c r="AY36" s="958"/>
      <c r="AZ36" s="1030"/>
      <c r="BA36" s="1030"/>
      <c r="BB36" s="1030"/>
      <c r="BC36" s="1030"/>
      <c r="BD36" s="1030"/>
      <c r="BE36" s="959"/>
      <c r="BF36" s="959"/>
      <c r="BG36" s="959"/>
      <c r="BH36" s="959"/>
      <c r="BI36" s="960"/>
      <c r="BJ36" s="226"/>
      <c r="BK36" s="226"/>
      <c r="BL36" s="226"/>
      <c r="BM36" s="226"/>
      <c r="BN36" s="226"/>
      <c r="BO36" s="236"/>
      <c r="BP36" s="236"/>
      <c r="BQ36" s="233">
        <v>30</v>
      </c>
      <c r="BR36" s="234"/>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24"/>
    </row>
    <row r="37" spans="1:131" ht="26.25" customHeight="1" x14ac:dyDescent="0.15">
      <c r="A37" s="237">
        <v>10</v>
      </c>
      <c r="B37" s="1019"/>
      <c r="C37" s="1020"/>
      <c r="D37" s="1020"/>
      <c r="E37" s="1020"/>
      <c r="F37" s="1020"/>
      <c r="G37" s="1020"/>
      <c r="H37" s="1020"/>
      <c r="I37" s="1020"/>
      <c r="J37" s="1020"/>
      <c r="K37" s="1020"/>
      <c r="L37" s="1020"/>
      <c r="M37" s="1020"/>
      <c r="N37" s="1020"/>
      <c r="O37" s="1020"/>
      <c r="P37" s="1021"/>
      <c r="Q37" s="1027"/>
      <c r="R37" s="1028"/>
      <c r="S37" s="1028"/>
      <c r="T37" s="1028"/>
      <c r="U37" s="1028"/>
      <c r="V37" s="1028"/>
      <c r="W37" s="1028"/>
      <c r="X37" s="1028"/>
      <c r="Y37" s="1028"/>
      <c r="Z37" s="1028"/>
      <c r="AA37" s="1028"/>
      <c r="AB37" s="1028"/>
      <c r="AC37" s="1028"/>
      <c r="AD37" s="1028"/>
      <c r="AE37" s="1029"/>
      <c r="AF37" s="1024"/>
      <c r="AG37" s="1025"/>
      <c r="AH37" s="1025"/>
      <c r="AI37" s="1025"/>
      <c r="AJ37" s="1026"/>
      <c r="AK37" s="967"/>
      <c r="AL37" s="958"/>
      <c r="AM37" s="958"/>
      <c r="AN37" s="958"/>
      <c r="AO37" s="958"/>
      <c r="AP37" s="958"/>
      <c r="AQ37" s="958"/>
      <c r="AR37" s="958"/>
      <c r="AS37" s="958"/>
      <c r="AT37" s="958"/>
      <c r="AU37" s="958"/>
      <c r="AV37" s="958"/>
      <c r="AW37" s="958"/>
      <c r="AX37" s="958"/>
      <c r="AY37" s="958"/>
      <c r="AZ37" s="1030"/>
      <c r="BA37" s="1030"/>
      <c r="BB37" s="1030"/>
      <c r="BC37" s="1030"/>
      <c r="BD37" s="1030"/>
      <c r="BE37" s="959"/>
      <c r="BF37" s="959"/>
      <c r="BG37" s="959"/>
      <c r="BH37" s="959"/>
      <c r="BI37" s="960"/>
      <c r="BJ37" s="226"/>
      <c r="BK37" s="226"/>
      <c r="BL37" s="226"/>
      <c r="BM37" s="226"/>
      <c r="BN37" s="226"/>
      <c r="BO37" s="236"/>
      <c r="BP37" s="236"/>
      <c r="BQ37" s="233">
        <v>31</v>
      </c>
      <c r="BR37" s="234"/>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24"/>
    </row>
    <row r="38" spans="1:131" ht="26.25" customHeight="1" x14ac:dyDescent="0.15">
      <c r="A38" s="237">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7"/>
      <c r="AL38" s="958"/>
      <c r="AM38" s="958"/>
      <c r="AN38" s="958"/>
      <c r="AO38" s="958"/>
      <c r="AP38" s="958"/>
      <c r="AQ38" s="958"/>
      <c r="AR38" s="958"/>
      <c r="AS38" s="958"/>
      <c r="AT38" s="958"/>
      <c r="AU38" s="958"/>
      <c r="AV38" s="958"/>
      <c r="AW38" s="958"/>
      <c r="AX38" s="958"/>
      <c r="AY38" s="958"/>
      <c r="AZ38" s="1030"/>
      <c r="BA38" s="1030"/>
      <c r="BB38" s="1030"/>
      <c r="BC38" s="1030"/>
      <c r="BD38" s="1030"/>
      <c r="BE38" s="959"/>
      <c r="BF38" s="959"/>
      <c r="BG38" s="959"/>
      <c r="BH38" s="959"/>
      <c r="BI38" s="960"/>
      <c r="BJ38" s="226"/>
      <c r="BK38" s="226"/>
      <c r="BL38" s="226"/>
      <c r="BM38" s="226"/>
      <c r="BN38" s="226"/>
      <c r="BO38" s="236"/>
      <c r="BP38" s="236"/>
      <c r="BQ38" s="233">
        <v>32</v>
      </c>
      <c r="BR38" s="234"/>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24"/>
    </row>
    <row r="39" spans="1:131" ht="26.25" customHeight="1" x14ac:dyDescent="0.15">
      <c r="A39" s="237">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7"/>
      <c r="AL39" s="958"/>
      <c r="AM39" s="958"/>
      <c r="AN39" s="958"/>
      <c r="AO39" s="958"/>
      <c r="AP39" s="958"/>
      <c r="AQ39" s="958"/>
      <c r="AR39" s="958"/>
      <c r="AS39" s="958"/>
      <c r="AT39" s="958"/>
      <c r="AU39" s="958"/>
      <c r="AV39" s="958"/>
      <c r="AW39" s="958"/>
      <c r="AX39" s="958"/>
      <c r="AY39" s="958"/>
      <c r="AZ39" s="1030"/>
      <c r="BA39" s="1030"/>
      <c r="BB39" s="1030"/>
      <c r="BC39" s="1030"/>
      <c r="BD39" s="1030"/>
      <c r="BE39" s="959"/>
      <c r="BF39" s="959"/>
      <c r="BG39" s="959"/>
      <c r="BH39" s="959"/>
      <c r="BI39" s="960"/>
      <c r="BJ39" s="226"/>
      <c r="BK39" s="226"/>
      <c r="BL39" s="226"/>
      <c r="BM39" s="226"/>
      <c r="BN39" s="226"/>
      <c r="BO39" s="236"/>
      <c r="BP39" s="236"/>
      <c r="BQ39" s="233">
        <v>33</v>
      </c>
      <c r="BR39" s="234"/>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24"/>
    </row>
    <row r="40" spans="1:131" ht="26.25" customHeight="1" x14ac:dyDescent="0.15">
      <c r="A40" s="233">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7"/>
      <c r="AL40" s="958"/>
      <c r="AM40" s="958"/>
      <c r="AN40" s="958"/>
      <c r="AO40" s="958"/>
      <c r="AP40" s="958"/>
      <c r="AQ40" s="958"/>
      <c r="AR40" s="958"/>
      <c r="AS40" s="958"/>
      <c r="AT40" s="958"/>
      <c r="AU40" s="958"/>
      <c r="AV40" s="958"/>
      <c r="AW40" s="958"/>
      <c r="AX40" s="958"/>
      <c r="AY40" s="958"/>
      <c r="AZ40" s="1030"/>
      <c r="BA40" s="1030"/>
      <c r="BB40" s="1030"/>
      <c r="BC40" s="1030"/>
      <c r="BD40" s="1030"/>
      <c r="BE40" s="959"/>
      <c r="BF40" s="959"/>
      <c r="BG40" s="959"/>
      <c r="BH40" s="959"/>
      <c r="BI40" s="960"/>
      <c r="BJ40" s="226"/>
      <c r="BK40" s="226"/>
      <c r="BL40" s="226"/>
      <c r="BM40" s="226"/>
      <c r="BN40" s="226"/>
      <c r="BO40" s="236"/>
      <c r="BP40" s="236"/>
      <c r="BQ40" s="233">
        <v>34</v>
      </c>
      <c r="BR40" s="234"/>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24"/>
    </row>
    <row r="41" spans="1:131" ht="26.25" customHeight="1" x14ac:dyDescent="0.15">
      <c r="A41" s="233">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7"/>
      <c r="AL41" s="958"/>
      <c r="AM41" s="958"/>
      <c r="AN41" s="958"/>
      <c r="AO41" s="958"/>
      <c r="AP41" s="958"/>
      <c r="AQ41" s="958"/>
      <c r="AR41" s="958"/>
      <c r="AS41" s="958"/>
      <c r="AT41" s="958"/>
      <c r="AU41" s="958"/>
      <c r="AV41" s="958"/>
      <c r="AW41" s="958"/>
      <c r="AX41" s="958"/>
      <c r="AY41" s="958"/>
      <c r="AZ41" s="1030"/>
      <c r="BA41" s="1030"/>
      <c r="BB41" s="1030"/>
      <c r="BC41" s="1030"/>
      <c r="BD41" s="1030"/>
      <c r="BE41" s="959"/>
      <c r="BF41" s="959"/>
      <c r="BG41" s="959"/>
      <c r="BH41" s="959"/>
      <c r="BI41" s="960"/>
      <c r="BJ41" s="226"/>
      <c r="BK41" s="226"/>
      <c r="BL41" s="226"/>
      <c r="BM41" s="226"/>
      <c r="BN41" s="226"/>
      <c r="BO41" s="236"/>
      <c r="BP41" s="236"/>
      <c r="BQ41" s="233">
        <v>35</v>
      </c>
      <c r="BR41" s="234"/>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24"/>
    </row>
    <row r="42" spans="1:131" ht="26.25" customHeight="1" x14ac:dyDescent="0.15">
      <c r="A42" s="233">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7"/>
      <c r="AL42" s="958"/>
      <c r="AM42" s="958"/>
      <c r="AN42" s="958"/>
      <c r="AO42" s="958"/>
      <c r="AP42" s="958"/>
      <c r="AQ42" s="958"/>
      <c r="AR42" s="958"/>
      <c r="AS42" s="958"/>
      <c r="AT42" s="958"/>
      <c r="AU42" s="958"/>
      <c r="AV42" s="958"/>
      <c r="AW42" s="958"/>
      <c r="AX42" s="958"/>
      <c r="AY42" s="958"/>
      <c r="AZ42" s="1030"/>
      <c r="BA42" s="1030"/>
      <c r="BB42" s="1030"/>
      <c r="BC42" s="1030"/>
      <c r="BD42" s="1030"/>
      <c r="BE42" s="959"/>
      <c r="BF42" s="959"/>
      <c r="BG42" s="959"/>
      <c r="BH42" s="959"/>
      <c r="BI42" s="960"/>
      <c r="BJ42" s="226"/>
      <c r="BK42" s="226"/>
      <c r="BL42" s="226"/>
      <c r="BM42" s="226"/>
      <c r="BN42" s="226"/>
      <c r="BO42" s="236"/>
      <c r="BP42" s="236"/>
      <c r="BQ42" s="233">
        <v>36</v>
      </c>
      <c r="BR42" s="234"/>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24"/>
    </row>
    <row r="43" spans="1:131" ht="26.25" customHeight="1" x14ac:dyDescent="0.15">
      <c r="A43" s="233">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7"/>
      <c r="AL43" s="958"/>
      <c r="AM43" s="958"/>
      <c r="AN43" s="958"/>
      <c r="AO43" s="958"/>
      <c r="AP43" s="958"/>
      <c r="AQ43" s="958"/>
      <c r="AR43" s="958"/>
      <c r="AS43" s="958"/>
      <c r="AT43" s="958"/>
      <c r="AU43" s="958"/>
      <c r="AV43" s="958"/>
      <c r="AW43" s="958"/>
      <c r="AX43" s="958"/>
      <c r="AY43" s="958"/>
      <c r="AZ43" s="1030"/>
      <c r="BA43" s="1030"/>
      <c r="BB43" s="1030"/>
      <c r="BC43" s="1030"/>
      <c r="BD43" s="1030"/>
      <c r="BE43" s="959"/>
      <c r="BF43" s="959"/>
      <c r="BG43" s="959"/>
      <c r="BH43" s="959"/>
      <c r="BI43" s="960"/>
      <c r="BJ43" s="226"/>
      <c r="BK43" s="226"/>
      <c r="BL43" s="226"/>
      <c r="BM43" s="226"/>
      <c r="BN43" s="226"/>
      <c r="BO43" s="236"/>
      <c r="BP43" s="236"/>
      <c r="BQ43" s="233">
        <v>37</v>
      </c>
      <c r="BR43" s="234"/>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24"/>
    </row>
    <row r="44" spans="1:131" ht="26.25" customHeight="1" x14ac:dyDescent="0.15">
      <c r="A44" s="233">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7"/>
      <c r="AL44" s="958"/>
      <c r="AM44" s="958"/>
      <c r="AN44" s="958"/>
      <c r="AO44" s="958"/>
      <c r="AP44" s="958"/>
      <c r="AQ44" s="958"/>
      <c r="AR44" s="958"/>
      <c r="AS44" s="958"/>
      <c r="AT44" s="958"/>
      <c r="AU44" s="958"/>
      <c r="AV44" s="958"/>
      <c r="AW44" s="958"/>
      <c r="AX44" s="958"/>
      <c r="AY44" s="958"/>
      <c r="AZ44" s="1030"/>
      <c r="BA44" s="1030"/>
      <c r="BB44" s="1030"/>
      <c r="BC44" s="1030"/>
      <c r="BD44" s="1030"/>
      <c r="BE44" s="959"/>
      <c r="BF44" s="959"/>
      <c r="BG44" s="959"/>
      <c r="BH44" s="959"/>
      <c r="BI44" s="960"/>
      <c r="BJ44" s="226"/>
      <c r="BK44" s="226"/>
      <c r="BL44" s="226"/>
      <c r="BM44" s="226"/>
      <c r="BN44" s="226"/>
      <c r="BO44" s="236"/>
      <c r="BP44" s="236"/>
      <c r="BQ44" s="233">
        <v>38</v>
      </c>
      <c r="BR44" s="234"/>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24"/>
    </row>
    <row r="45" spans="1:131" ht="26.25" customHeight="1" x14ac:dyDescent="0.15">
      <c r="A45" s="233">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7"/>
      <c r="AL45" s="958"/>
      <c r="AM45" s="958"/>
      <c r="AN45" s="958"/>
      <c r="AO45" s="958"/>
      <c r="AP45" s="958"/>
      <c r="AQ45" s="958"/>
      <c r="AR45" s="958"/>
      <c r="AS45" s="958"/>
      <c r="AT45" s="958"/>
      <c r="AU45" s="958"/>
      <c r="AV45" s="958"/>
      <c r="AW45" s="958"/>
      <c r="AX45" s="958"/>
      <c r="AY45" s="958"/>
      <c r="AZ45" s="1030"/>
      <c r="BA45" s="1030"/>
      <c r="BB45" s="1030"/>
      <c r="BC45" s="1030"/>
      <c r="BD45" s="1030"/>
      <c r="BE45" s="959"/>
      <c r="BF45" s="959"/>
      <c r="BG45" s="959"/>
      <c r="BH45" s="959"/>
      <c r="BI45" s="960"/>
      <c r="BJ45" s="226"/>
      <c r="BK45" s="226"/>
      <c r="BL45" s="226"/>
      <c r="BM45" s="226"/>
      <c r="BN45" s="226"/>
      <c r="BO45" s="236"/>
      <c r="BP45" s="236"/>
      <c r="BQ45" s="233">
        <v>39</v>
      </c>
      <c r="BR45" s="234"/>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24"/>
    </row>
    <row r="46" spans="1:131" ht="26.25" customHeight="1" x14ac:dyDescent="0.15">
      <c r="A46" s="233">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7"/>
      <c r="AL46" s="958"/>
      <c r="AM46" s="958"/>
      <c r="AN46" s="958"/>
      <c r="AO46" s="958"/>
      <c r="AP46" s="958"/>
      <c r="AQ46" s="958"/>
      <c r="AR46" s="958"/>
      <c r="AS46" s="958"/>
      <c r="AT46" s="958"/>
      <c r="AU46" s="958"/>
      <c r="AV46" s="958"/>
      <c r="AW46" s="958"/>
      <c r="AX46" s="958"/>
      <c r="AY46" s="958"/>
      <c r="AZ46" s="1030"/>
      <c r="BA46" s="1030"/>
      <c r="BB46" s="1030"/>
      <c r="BC46" s="1030"/>
      <c r="BD46" s="1030"/>
      <c r="BE46" s="959"/>
      <c r="BF46" s="959"/>
      <c r="BG46" s="959"/>
      <c r="BH46" s="959"/>
      <c r="BI46" s="960"/>
      <c r="BJ46" s="226"/>
      <c r="BK46" s="226"/>
      <c r="BL46" s="226"/>
      <c r="BM46" s="226"/>
      <c r="BN46" s="226"/>
      <c r="BO46" s="236"/>
      <c r="BP46" s="236"/>
      <c r="BQ46" s="233">
        <v>40</v>
      </c>
      <c r="BR46" s="234"/>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24"/>
    </row>
    <row r="47" spans="1:131" ht="26.25" customHeight="1" x14ac:dyDescent="0.15">
      <c r="A47" s="233">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7"/>
      <c r="AL47" s="958"/>
      <c r="AM47" s="958"/>
      <c r="AN47" s="958"/>
      <c r="AO47" s="958"/>
      <c r="AP47" s="958"/>
      <c r="AQ47" s="958"/>
      <c r="AR47" s="958"/>
      <c r="AS47" s="958"/>
      <c r="AT47" s="958"/>
      <c r="AU47" s="958"/>
      <c r="AV47" s="958"/>
      <c r="AW47" s="958"/>
      <c r="AX47" s="958"/>
      <c r="AY47" s="958"/>
      <c r="AZ47" s="1030"/>
      <c r="BA47" s="1030"/>
      <c r="BB47" s="1030"/>
      <c r="BC47" s="1030"/>
      <c r="BD47" s="1030"/>
      <c r="BE47" s="959"/>
      <c r="BF47" s="959"/>
      <c r="BG47" s="959"/>
      <c r="BH47" s="959"/>
      <c r="BI47" s="960"/>
      <c r="BJ47" s="226"/>
      <c r="BK47" s="226"/>
      <c r="BL47" s="226"/>
      <c r="BM47" s="226"/>
      <c r="BN47" s="226"/>
      <c r="BO47" s="236"/>
      <c r="BP47" s="236"/>
      <c r="BQ47" s="233">
        <v>41</v>
      </c>
      <c r="BR47" s="234"/>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24"/>
    </row>
    <row r="48" spans="1:131" ht="26.25" customHeight="1" x14ac:dyDescent="0.15">
      <c r="A48" s="233">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7"/>
      <c r="AL48" s="958"/>
      <c r="AM48" s="958"/>
      <c r="AN48" s="958"/>
      <c r="AO48" s="958"/>
      <c r="AP48" s="958"/>
      <c r="AQ48" s="958"/>
      <c r="AR48" s="958"/>
      <c r="AS48" s="958"/>
      <c r="AT48" s="958"/>
      <c r="AU48" s="958"/>
      <c r="AV48" s="958"/>
      <c r="AW48" s="958"/>
      <c r="AX48" s="958"/>
      <c r="AY48" s="958"/>
      <c r="AZ48" s="1030"/>
      <c r="BA48" s="1030"/>
      <c r="BB48" s="1030"/>
      <c r="BC48" s="1030"/>
      <c r="BD48" s="1030"/>
      <c r="BE48" s="959"/>
      <c r="BF48" s="959"/>
      <c r="BG48" s="959"/>
      <c r="BH48" s="959"/>
      <c r="BI48" s="960"/>
      <c r="BJ48" s="226"/>
      <c r="BK48" s="226"/>
      <c r="BL48" s="226"/>
      <c r="BM48" s="226"/>
      <c r="BN48" s="226"/>
      <c r="BO48" s="236"/>
      <c r="BP48" s="236"/>
      <c r="BQ48" s="233">
        <v>42</v>
      </c>
      <c r="BR48" s="234"/>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24"/>
    </row>
    <row r="49" spans="1:131" ht="26.25" customHeight="1" x14ac:dyDescent="0.15">
      <c r="A49" s="233">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7"/>
      <c r="AL49" s="958"/>
      <c r="AM49" s="958"/>
      <c r="AN49" s="958"/>
      <c r="AO49" s="958"/>
      <c r="AP49" s="958"/>
      <c r="AQ49" s="958"/>
      <c r="AR49" s="958"/>
      <c r="AS49" s="958"/>
      <c r="AT49" s="958"/>
      <c r="AU49" s="958"/>
      <c r="AV49" s="958"/>
      <c r="AW49" s="958"/>
      <c r="AX49" s="958"/>
      <c r="AY49" s="958"/>
      <c r="AZ49" s="1030"/>
      <c r="BA49" s="1030"/>
      <c r="BB49" s="1030"/>
      <c r="BC49" s="1030"/>
      <c r="BD49" s="1030"/>
      <c r="BE49" s="959"/>
      <c r="BF49" s="959"/>
      <c r="BG49" s="959"/>
      <c r="BH49" s="959"/>
      <c r="BI49" s="960"/>
      <c r="BJ49" s="226"/>
      <c r="BK49" s="226"/>
      <c r="BL49" s="226"/>
      <c r="BM49" s="226"/>
      <c r="BN49" s="226"/>
      <c r="BO49" s="236"/>
      <c r="BP49" s="236"/>
      <c r="BQ49" s="233">
        <v>43</v>
      </c>
      <c r="BR49" s="234"/>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24"/>
    </row>
    <row r="50" spans="1:131" ht="26.25" customHeight="1" x14ac:dyDescent="0.15">
      <c r="A50" s="233">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59"/>
      <c r="BF50" s="959"/>
      <c r="BG50" s="959"/>
      <c r="BH50" s="959"/>
      <c r="BI50" s="960"/>
      <c r="BJ50" s="226"/>
      <c r="BK50" s="226"/>
      <c r="BL50" s="226"/>
      <c r="BM50" s="226"/>
      <c r="BN50" s="226"/>
      <c r="BO50" s="236"/>
      <c r="BP50" s="236"/>
      <c r="BQ50" s="233">
        <v>44</v>
      </c>
      <c r="BR50" s="234"/>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24"/>
    </row>
    <row r="51" spans="1:131" ht="26.25" customHeight="1" x14ac:dyDescent="0.15">
      <c r="A51" s="233">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59"/>
      <c r="BF51" s="959"/>
      <c r="BG51" s="959"/>
      <c r="BH51" s="959"/>
      <c r="BI51" s="960"/>
      <c r="BJ51" s="226"/>
      <c r="BK51" s="226"/>
      <c r="BL51" s="226"/>
      <c r="BM51" s="226"/>
      <c r="BN51" s="226"/>
      <c r="BO51" s="236"/>
      <c r="BP51" s="236"/>
      <c r="BQ51" s="233">
        <v>45</v>
      </c>
      <c r="BR51" s="234"/>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24"/>
    </row>
    <row r="52" spans="1:131" ht="26.25" customHeight="1" x14ac:dyDescent="0.15">
      <c r="A52" s="233">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59"/>
      <c r="BF52" s="959"/>
      <c r="BG52" s="959"/>
      <c r="BH52" s="959"/>
      <c r="BI52" s="960"/>
      <c r="BJ52" s="226"/>
      <c r="BK52" s="226"/>
      <c r="BL52" s="226"/>
      <c r="BM52" s="226"/>
      <c r="BN52" s="226"/>
      <c r="BO52" s="236"/>
      <c r="BP52" s="236"/>
      <c r="BQ52" s="233">
        <v>46</v>
      </c>
      <c r="BR52" s="234"/>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24"/>
    </row>
    <row r="53" spans="1:131" ht="26.25" customHeight="1" x14ac:dyDescent="0.15">
      <c r="A53" s="233">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59"/>
      <c r="BF53" s="959"/>
      <c r="BG53" s="959"/>
      <c r="BH53" s="959"/>
      <c r="BI53" s="960"/>
      <c r="BJ53" s="226"/>
      <c r="BK53" s="226"/>
      <c r="BL53" s="226"/>
      <c r="BM53" s="226"/>
      <c r="BN53" s="226"/>
      <c r="BO53" s="236"/>
      <c r="BP53" s="236"/>
      <c r="BQ53" s="233">
        <v>47</v>
      </c>
      <c r="BR53" s="234"/>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24"/>
    </row>
    <row r="54" spans="1:131" ht="26.25" customHeight="1" x14ac:dyDescent="0.15">
      <c r="A54" s="233">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59"/>
      <c r="BF54" s="959"/>
      <c r="BG54" s="959"/>
      <c r="BH54" s="959"/>
      <c r="BI54" s="960"/>
      <c r="BJ54" s="226"/>
      <c r="BK54" s="226"/>
      <c r="BL54" s="226"/>
      <c r="BM54" s="226"/>
      <c r="BN54" s="226"/>
      <c r="BO54" s="236"/>
      <c r="BP54" s="236"/>
      <c r="BQ54" s="233">
        <v>48</v>
      </c>
      <c r="BR54" s="234"/>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24"/>
    </row>
    <row r="55" spans="1:131" ht="26.25" customHeight="1" x14ac:dyDescent="0.15">
      <c r="A55" s="233">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59"/>
      <c r="BF55" s="959"/>
      <c r="BG55" s="959"/>
      <c r="BH55" s="959"/>
      <c r="BI55" s="960"/>
      <c r="BJ55" s="226"/>
      <c r="BK55" s="226"/>
      <c r="BL55" s="226"/>
      <c r="BM55" s="226"/>
      <c r="BN55" s="226"/>
      <c r="BO55" s="236"/>
      <c r="BP55" s="236"/>
      <c r="BQ55" s="233">
        <v>49</v>
      </c>
      <c r="BR55" s="234"/>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24"/>
    </row>
    <row r="56" spans="1:131" ht="26.25" customHeight="1" x14ac:dyDescent="0.15">
      <c r="A56" s="233">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59"/>
      <c r="BF56" s="959"/>
      <c r="BG56" s="959"/>
      <c r="BH56" s="959"/>
      <c r="BI56" s="960"/>
      <c r="BJ56" s="226"/>
      <c r="BK56" s="226"/>
      <c r="BL56" s="226"/>
      <c r="BM56" s="226"/>
      <c r="BN56" s="226"/>
      <c r="BO56" s="236"/>
      <c r="BP56" s="236"/>
      <c r="BQ56" s="233">
        <v>50</v>
      </c>
      <c r="BR56" s="234"/>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24"/>
    </row>
    <row r="57" spans="1:131" ht="26.25" customHeight="1" x14ac:dyDescent="0.15">
      <c r="A57" s="233">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59"/>
      <c r="BF57" s="959"/>
      <c r="BG57" s="959"/>
      <c r="BH57" s="959"/>
      <c r="BI57" s="960"/>
      <c r="BJ57" s="226"/>
      <c r="BK57" s="226"/>
      <c r="BL57" s="226"/>
      <c r="BM57" s="226"/>
      <c r="BN57" s="226"/>
      <c r="BO57" s="236"/>
      <c r="BP57" s="236"/>
      <c r="BQ57" s="233">
        <v>51</v>
      </c>
      <c r="BR57" s="234"/>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24"/>
    </row>
    <row r="58" spans="1:131" ht="26.25" customHeight="1" x14ac:dyDescent="0.15">
      <c r="A58" s="233">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59"/>
      <c r="BF58" s="959"/>
      <c r="BG58" s="959"/>
      <c r="BH58" s="959"/>
      <c r="BI58" s="960"/>
      <c r="BJ58" s="226"/>
      <c r="BK58" s="226"/>
      <c r="BL58" s="226"/>
      <c r="BM58" s="226"/>
      <c r="BN58" s="226"/>
      <c r="BO58" s="236"/>
      <c r="BP58" s="236"/>
      <c r="BQ58" s="233">
        <v>52</v>
      </c>
      <c r="BR58" s="234"/>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24"/>
    </row>
    <row r="59" spans="1:131" ht="26.25" customHeight="1" x14ac:dyDescent="0.15">
      <c r="A59" s="233">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59"/>
      <c r="BF59" s="959"/>
      <c r="BG59" s="959"/>
      <c r="BH59" s="959"/>
      <c r="BI59" s="960"/>
      <c r="BJ59" s="226"/>
      <c r="BK59" s="226"/>
      <c r="BL59" s="226"/>
      <c r="BM59" s="226"/>
      <c r="BN59" s="226"/>
      <c r="BO59" s="236"/>
      <c r="BP59" s="236"/>
      <c r="BQ59" s="233">
        <v>53</v>
      </c>
      <c r="BR59" s="234"/>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24"/>
    </row>
    <row r="60" spans="1:131" ht="26.25" customHeight="1" x14ac:dyDescent="0.15">
      <c r="A60" s="233">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59"/>
      <c r="BF60" s="959"/>
      <c r="BG60" s="959"/>
      <c r="BH60" s="959"/>
      <c r="BI60" s="960"/>
      <c r="BJ60" s="226"/>
      <c r="BK60" s="226"/>
      <c r="BL60" s="226"/>
      <c r="BM60" s="226"/>
      <c r="BN60" s="226"/>
      <c r="BO60" s="236"/>
      <c r="BP60" s="236"/>
      <c r="BQ60" s="233">
        <v>54</v>
      </c>
      <c r="BR60" s="234"/>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24"/>
    </row>
    <row r="61" spans="1:131" ht="26.25" customHeight="1" thickBot="1" x14ac:dyDescent="0.2">
      <c r="A61" s="233">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59"/>
      <c r="BF61" s="959"/>
      <c r="BG61" s="959"/>
      <c r="BH61" s="959"/>
      <c r="BI61" s="960"/>
      <c r="BJ61" s="226"/>
      <c r="BK61" s="226"/>
      <c r="BL61" s="226"/>
      <c r="BM61" s="226"/>
      <c r="BN61" s="226"/>
      <c r="BO61" s="236"/>
      <c r="BP61" s="236"/>
      <c r="BQ61" s="233">
        <v>55</v>
      </c>
      <c r="BR61" s="234"/>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24"/>
    </row>
    <row r="62" spans="1:131" ht="26.25" customHeight="1" x14ac:dyDescent="0.15">
      <c r="A62" s="233">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59"/>
      <c r="BF62" s="959"/>
      <c r="BG62" s="959"/>
      <c r="BH62" s="959"/>
      <c r="BI62" s="960"/>
      <c r="BJ62" s="1016" t="s">
        <v>413</v>
      </c>
      <c r="BK62" s="1017"/>
      <c r="BL62" s="1017"/>
      <c r="BM62" s="1017"/>
      <c r="BN62" s="1018"/>
      <c r="BO62" s="236"/>
      <c r="BP62" s="236"/>
      <c r="BQ62" s="233">
        <v>56</v>
      </c>
      <c r="BR62" s="234"/>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24"/>
    </row>
    <row r="63" spans="1:131" ht="26.25" customHeight="1" thickBot="1" x14ac:dyDescent="0.2">
      <c r="A63" s="235" t="s">
        <v>391</v>
      </c>
      <c r="B63" s="924" t="s">
        <v>414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9"/>
      <c r="AF63" s="1010">
        <v>846</v>
      </c>
      <c r="AG63" s="946"/>
      <c r="AH63" s="946"/>
      <c r="AI63" s="946"/>
      <c r="AJ63" s="1011"/>
      <c r="AK63" s="1012"/>
      <c r="AL63" s="950"/>
      <c r="AM63" s="950"/>
      <c r="AN63" s="950"/>
      <c r="AO63" s="950"/>
      <c r="AP63" s="946">
        <v>3411</v>
      </c>
      <c r="AQ63" s="946"/>
      <c r="AR63" s="946"/>
      <c r="AS63" s="946"/>
      <c r="AT63" s="946"/>
      <c r="AU63" s="946" t="s">
        <v>586</v>
      </c>
      <c r="AV63" s="946"/>
      <c r="AW63" s="946"/>
      <c r="AX63" s="946"/>
      <c r="AY63" s="946"/>
      <c r="AZ63" s="1006"/>
      <c r="BA63" s="1006"/>
      <c r="BB63" s="1006"/>
      <c r="BC63" s="1006"/>
      <c r="BD63" s="1006"/>
      <c r="BE63" s="947"/>
      <c r="BF63" s="947"/>
      <c r="BG63" s="947"/>
      <c r="BH63" s="947"/>
      <c r="BI63" s="948"/>
      <c r="BJ63" s="1007" t="s">
        <v>229</v>
      </c>
      <c r="BK63" s="940"/>
      <c r="BL63" s="940"/>
      <c r="BM63" s="940"/>
      <c r="BN63" s="1008"/>
      <c r="BO63" s="236"/>
      <c r="BP63" s="236"/>
      <c r="BQ63" s="233">
        <v>57</v>
      </c>
      <c r="BR63" s="234"/>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24"/>
    </row>
    <row r="65" spans="1:131" ht="26.25" customHeight="1" thickBot="1" x14ac:dyDescent="0.2">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24"/>
    </row>
    <row r="66" spans="1:131" ht="26.25" customHeight="1" x14ac:dyDescent="0.15">
      <c r="A66" s="984" t="s">
        <v>416</v>
      </c>
      <c r="B66" s="985"/>
      <c r="C66" s="985"/>
      <c r="D66" s="985"/>
      <c r="E66" s="985"/>
      <c r="F66" s="985"/>
      <c r="G66" s="985"/>
      <c r="H66" s="985"/>
      <c r="I66" s="985"/>
      <c r="J66" s="985"/>
      <c r="K66" s="985"/>
      <c r="L66" s="985"/>
      <c r="M66" s="985"/>
      <c r="N66" s="985"/>
      <c r="O66" s="985"/>
      <c r="P66" s="986"/>
      <c r="Q66" s="990" t="s">
        <v>417</v>
      </c>
      <c r="R66" s="991"/>
      <c r="S66" s="991"/>
      <c r="T66" s="991"/>
      <c r="U66" s="992"/>
      <c r="V66" s="990" t="s">
        <v>418</v>
      </c>
      <c r="W66" s="991"/>
      <c r="X66" s="991"/>
      <c r="Y66" s="991"/>
      <c r="Z66" s="992"/>
      <c r="AA66" s="990" t="s">
        <v>419</v>
      </c>
      <c r="AB66" s="991"/>
      <c r="AC66" s="991"/>
      <c r="AD66" s="991"/>
      <c r="AE66" s="992"/>
      <c r="AF66" s="996" t="s">
        <v>420</v>
      </c>
      <c r="AG66" s="997"/>
      <c r="AH66" s="997"/>
      <c r="AI66" s="997"/>
      <c r="AJ66" s="998"/>
      <c r="AK66" s="990" t="s">
        <v>421</v>
      </c>
      <c r="AL66" s="985"/>
      <c r="AM66" s="985"/>
      <c r="AN66" s="985"/>
      <c r="AO66" s="986"/>
      <c r="AP66" s="990" t="s">
        <v>422</v>
      </c>
      <c r="AQ66" s="991"/>
      <c r="AR66" s="991"/>
      <c r="AS66" s="991"/>
      <c r="AT66" s="992"/>
      <c r="AU66" s="990" t="s">
        <v>423</v>
      </c>
      <c r="AV66" s="991"/>
      <c r="AW66" s="991"/>
      <c r="AX66" s="991"/>
      <c r="AY66" s="992"/>
      <c r="AZ66" s="990" t="s">
        <v>379</v>
      </c>
      <c r="BA66" s="991"/>
      <c r="BB66" s="991"/>
      <c r="BC66" s="991"/>
      <c r="BD66" s="1004"/>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581</v>
      </c>
      <c r="C68" s="973"/>
      <c r="D68" s="973"/>
      <c r="E68" s="973"/>
      <c r="F68" s="973"/>
      <c r="G68" s="973"/>
      <c r="H68" s="973"/>
      <c r="I68" s="973"/>
      <c r="J68" s="973"/>
      <c r="K68" s="973"/>
      <c r="L68" s="973"/>
      <c r="M68" s="973"/>
      <c r="N68" s="973"/>
      <c r="O68" s="973"/>
      <c r="P68" s="974"/>
      <c r="Q68" s="975">
        <v>1242</v>
      </c>
      <c r="R68" s="976"/>
      <c r="S68" s="976"/>
      <c r="T68" s="976"/>
      <c r="U68" s="977"/>
      <c r="V68" s="969">
        <v>1199</v>
      </c>
      <c r="W68" s="969"/>
      <c r="X68" s="969"/>
      <c r="Y68" s="969"/>
      <c r="Z68" s="969"/>
      <c r="AA68" s="969">
        <v>43</v>
      </c>
      <c r="AB68" s="969"/>
      <c r="AC68" s="969"/>
      <c r="AD68" s="969"/>
      <c r="AE68" s="969"/>
      <c r="AF68" s="969">
        <v>43</v>
      </c>
      <c r="AG68" s="969"/>
      <c r="AH68" s="969"/>
      <c r="AI68" s="969"/>
      <c r="AJ68" s="969"/>
      <c r="AK68" s="969" t="s">
        <v>516</v>
      </c>
      <c r="AL68" s="969"/>
      <c r="AM68" s="969"/>
      <c r="AN68" s="969"/>
      <c r="AO68" s="969"/>
      <c r="AP68" s="969">
        <v>4036</v>
      </c>
      <c r="AQ68" s="969"/>
      <c r="AR68" s="969"/>
      <c r="AS68" s="969"/>
      <c r="AT68" s="969"/>
      <c r="AU68" s="969">
        <v>1375</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582</v>
      </c>
      <c r="C69" s="962"/>
      <c r="D69" s="962"/>
      <c r="E69" s="962"/>
      <c r="F69" s="962"/>
      <c r="G69" s="962"/>
      <c r="H69" s="962"/>
      <c r="I69" s="962"/>
      <c r="J69" s="962"/>
      <c r="K69" s="962"/>
      <c r="L69" s="962"/>
      <c r="M69" s="962"/>
      <c r="N69" s="962"/>
      <c r="O69" s="962"/>
      <c r="P69" s="963"/>
      <c r="Q69" s="964">
        <v>7</v>
      </c>
      <c r="R69" s="958"/>
      <c r="S69" s="958"/>
      <c r="T69" s="958"/>
      <c r="U69" s="958"/>
      <c r="V69" s="958">
        <v>7</v>
      </c>
      <c r="W69" s="958"/>
      <c r="X69" s="958"/>
      <c r="Y69" s="958"/>
      <c r="Z69" s="958"/>
      <c r="AA69" s="958">
        <v>0</v>
      </c>
      <c r="AB69" s="958"/>
      <c r="AC69" s="958"/>
      <c r="AD69" s="958"/>
      <c r="AE69" s="958"/>
      <c r="AF69" s="958">
        <v>0</v>
      </c>
      <c r="AG69" s="958"/>
      <c r="AH69" s="958"/>
      <c r="AI69" s="958"/>
      <c r="AJ69" s="958"/>
      <c r="AK69" s="958" t="s">
        <v>516</v>
      </c>
      <c r="AL69" s="958"/>
      <c r="AM69" s="958"/>
      <c r="AN69" s="958"/>
      <c r="AO69" s="958"/>
      <c r="AP69" s="958" t="s">
        <v>516</v>
      </c>
      <c r="AQ69" s="958"/>
      <c r="AR69" s="958"/>
      <c r="AS69" s="958"/>
      <c r="AT69" s="958"/>
      <c r="AU69" s="958" t="s">
        <v>516</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583</v>
      </c>
      <c r="C70" s="962"/>
      <c r="D70" s="962"/>
      <c r="E70" s="962"/>
      <c r="F70" s="962"/>
      <c r="G70" s="962"/>
      <c r="H70" s="962"/>
      <c r="I70" s="962"/>
      <c r="J70" s="962"/>
      <c r="K70" s="962"/>
      <c r="L70" s="962"/>
      <c r="M70" s="962"/>
      <c r="N70" s="962"/>
      <c r="O70" s="962"/>
      <c r="P70" s="963"/>
      <c r="Q70" s="964">
        <v>284</v>
      </c>
      <c r="R70" s="958"/>
      <c r="S70" s="958"/>
      <c r="T70" s="958"/>
      <c r="U70" s="958"/>
      <c r="V70" s="958">
        <v>269</v>
      </c>
      <c r="W70" s="958"/>
      <c r="X70" s="958"/>
      <c r="Y70" s="958"/>
      <c r="Z70" s="958"/>
      <c r="AA70" s="958">
        <v>15</v>
      </c>
      <c r="AB70" s="958"/>
      <c r="AC70" s="958"/>
      <c r="AD70" s="958"/>
      <c r="AE70" s="958"/>
      <c r="AF70" s="958">
        <v>15</v>
      </c>
      <c r="AG70" s="958"/>
      <c r="AH70" s="958"/>
      <c r="AI70" s="958"/>
      <c r="AJ70" s="958"/>
      <c r="AK70" s="958">
        <v>31</v>
      </c>
      <c r="AL70" s="958"/>
      <c r="AM70" s="958"/>
      <c r="AN70" s="958"/>
      <c r="AO70" s="958"/>
      <c r="AP70" s="958" t="s">
        <v>516</v>
      </c>
      <c r="AQ70" s="958"/>
      <c r="AR70" s="958"/>
      <c r="AS70" s="958"/>
      <c r="AT70" s="958"/>
      <c r="AU70" s="958" t="s">
        <v>516</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584</v>
      </c>
      <c r="C71" s="962"/>
      <c r="D71" s="962"/>
      <c r="E71" s="962"/>
      <c r="F71" s="962"/>
      <c r="G71" s="962"/>
      <c r="H71" s="962"/>
      <c r="I71" s="962"/>
      <c r="J71" s="962"/>
      <c r="K71" s="962"/>
      <c r="L71" s="962"/>
      <c r="M71" s="962"/>
      <c r="N71" s="962"/>
      <c r="O71" s="962"/>
      <c r="P71" s="963"/>
      <c r="Q71" s="964">
        <v>230610</v>
      </c>
      <c r="R71" s="958"/>
      <c r="S71" s="958"/>
      <c r="T71" s="958"/>
      <c r="U71" s="958"/>
      <c r="V71" s="958">
        <v>226088</v>
      </c>
      <c r="W71" s="958"/>
      <c r="X71" s="958"/>
      <c r="Y71" s="958"/>
      <c r="Z71" s="958"/>
      <c r="AA71" s="958">
        <v>4522</v>
      </c>
      <c r="AB71" s="958"/>
      <c r="AC71" s="958"/>
      <c r="AD71" s="958"/>
      <c r="AE71" s="958"/>
      <c r="AF71" s="958">
        <v>4522</v>
      </c>
      <c r="AG71" s="958"/>
      <c r="AH71" s="958"/>
      <c r="AI71" s="958"/>
      <c r="AJ71" s="958"/>
      <c r="AK71" s="958">
        <v>41</v>
      </c>
      <c r="AL71" s="958"/>
      <c r="AM71" s="958"/>
      <c r="AN71" s="958"/>
      <c r="AO71" s="958"/>
      <c r="AP71" s="958" t="s">
        <v>516</v>
      </c>
      <c r="AQ71" s="958"/>
      <c r="AR71" s="958"/>
      <c r="AS71" s="958"/>
      <c r="AT71" s="958"/>
      <c r="AU71" s="958" t="s">
        <v>516</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587</v>
      </c>
      <c r="C72" s="962"/>
      <c r="D72" s="962"/>
      <c r="E72" s="962"/>
      <c r="F72" s="962"/>
      <c r="G72" s="962"/>
      <c r="H72" s="962"/>
      <c r="I72" s="962"/>
      <c r="J72" s="962"/>
      <c r="K72" s="962"/>
      <c r="L72" s="962"/>
      <c r="M72" s="962"/>
      <c r="N72" s="962"/>
      <c r="O72" s="962"/>
      <c r="P72" s="963"/>
      <c r="Q72" s="964">
        <v>6796</v>
      </c>
      <c r="R72" s="958"/>
      <c r="S72" s="958"/>
      <c r="T72" s="958"/>
      <c r="U72" s="958"/>
      <c r="V72" s="958">
        <v>6048</v>
      </c>
      <c r="W72" s="958"/>
      <c r="X72" s="958"/>
      <c r="Y72" s="958"/>
      <c r="Z72" s="958"/>
      <c r="AA72" s="958">
        <v>749</v>
      </c>
      <c r="AB72" s="958"/>
      <c r="AC72" s="958"/>
      <c r="AD72" s="958"/>
      <c r="AE72" s="958"/>
      <c r="AF72" s="958">
        <v>749</v>
      </c>
      <c r="AG72" s="958"/>
      <c r="AH72" s="958"/>
      <c r="AI72" s="958"/>
      <c r="AJ72" s="958"/>
      <c r="AK72" s="958">
        <v>1022</v>
      </c>
      <c r="AL72" s="958"/>
      <c r="AM72" s="958"/>
      <c r="AN72" s="958"/>
      <c r="AO72" s="958"/>
      <c r="AP72" s="958" t="s">
        <v>516</v>
      </c>
      <c r="AQ72" s="958"/>
      <c r="AR72" s="958"/>
      <c r="AS72" s="958"/>
      <c r="AT72" s="958"/>
      <c r="AU72" s="958" t="s">
        <v>516</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588</v>
      </c>
      <c r="C73" s="962"/>
      <c r="D73" s="962"/>
      <c r="E73" s="962"/>
      <c r="F73" s="962"/>
      <c r="G73" s="962"/>
      <c r="H73" s="962"/>
      <c r="I73" s="962"/>
      <c r="J73" s="962"/>
      <c r="K73" s="962"/>
      <c r="L73" s="962"/>
      <c r="M73" s="962"/>
      <c r="N73" s="962"/>
      <c r="O73" s="962"/>
      <c r="P73" s="963"/>
      <c r="Q73" s="964">
        <v>41</v>
      </c>
      <c r="R73" s="958"/>
      <c r="S73" s="958"/>
      <c r="T73" s="958"/>
      <c r="U73" s="958"/>
      <c r="V73" s="958">
        <v>34</v>
      </c>
      <c r="W73" s="958"/>
      <c r="X73" s="958"/>
      <c r="Y73" s="958"/>
      <c r="Z73" s="958"/>
      <c r="AA73" s="958">
        <v>7</v>
      </c>
      <c r="AB73" s="958"/>
      <c r="AC73" s="958"/>
      <c r="AD73" s="958"/>
      <c r="AE73" s="958"/>
      <c r="AF73" s="958">
        <v>7</v>
      </c>
      <c r="AG73" s="958"/>
      <c r="AH73" s="958"/>
      <c r="AI73" s="958"/>
      <c r="AJ73" s="958"/>
      <c r="AK73" s="958" t="s">
        <v>516</v>
      </c>
      <c r="AL73" s="958"/>
      <c r="AM73" s="958"/>
      <c r="AN73" s="958"/>
      <c r="AO73" s="958"/>
      <c r="AP73" s="958" t="s">
        <v>516</v>
      </c>
      <c r="AQ73" s="958"/>
      <c r="AR73" s="958"/>
      <c r="AS73" s="958"/>
      <c r="AT73" s="958"/>
      <c r="AU73" s="958" t="s">
        <v>516</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589</v>
      </c>
      <c r="C74" s="962"/>
      <c r="D74" s="962"/>
      <c r="E74" s="962"/>
      <c r="F74" s="962"/>
      <c r="G74" s="962"/>
      <c r="H74" s="962"/>
      <c r="I74" s="962"/>
      <c r="J74" s="962"/>
      <c r="K74" s="962"/>
      <c r="L74" s="962"/>
      <c r="M74" s="962"/>
      <c r="N74" s="962"/>
      <c r="O74" s="962"/>
      <c r="P74" s="963"/>
      <c r="Q74" s="964">
        <v>12</v>
      </c>
      <c r="R74" s="958"/>
      <c r="S74" s="958"/>
      <c r="T74" s="958"/>
      <c r="U74" s="958"/>
      <c r="V74" s="958">
        <v>9</v>
      </c>
      <c r="W74" s="958"/>
      <c r="X74" s="958"/>
      <c r="Y74" s="958"/>
      <c r="Z74" s="958"/>
      <c r="AA74" s="958">
        <v>3</v>
      </c>
      <c r="AB74" s="958"/>
      <c r="AC74" s="958"/>
      <c r="AD74" s="958"/>
      <c r="AE74" s="958"/>
      <c r="AF74" s="958">
        <v>3</v>
      </c>
      <c r="AG74" s="958"/>
      <c r="AH74" s="958"/>
      <c r="AI74" s="958"/>
      <c r="AJ74" s="958"/>
      <c r="AK74" s="958" t="s">
        <v>516</v>
      </c>
      <c r="AL74" s="958"/>
      <c r="AM74" s="958"/>
      <c r="AN74" s="958"/>
      <c r="AO74" s="958"/>
      <c r="AP74" s="958" t="s">
        <v>516</v>
      </c>
      <c r="AQ74" s="958"/>
      <c r="AR74" s="958"/>
      <c r="AS74" s="958"/>
      <c r="AT74" s="958"/>
      <c r="AU74" s="958" t="s">
        <v>516</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590</v>
      </c>
      <c r="C75" s="962"/>
      <c r="D75" s="962"/>
      <c r="E75" s="962"/>
      <c r="F75" s="962"/>
      <c r="G75" s="962"/>
      <c r="H75" s="962"/>
      <c r="I75" s="962"/>
      <c r="J75" s="962"/>
      <c r="K75" s="962"/>
      <c r="L75" s="962"/>
      <c r="M75" s="962"/>
      <c r="N75" s="962"/>
      <c r="O75" s="962"/>
      <c r="P75" s="963"/>
      <c r="Q75" s="965">
        <v>3</v>
      </c>
      <c r="R75" s="966"/>
      <c r="S75" s="966"/>
      <c r="T75" s="966"/>
      <c r="U75" s="967"/>
      <c r="V75" s="968">
        <v>1</v>
      </c>
      <c r="W75" s="966"/>
      <c r="X75" s="966"/>
      <c r="Y75" s="966"/>
      <c r="Z75" s="967"/>
      <c r="AA75" s="968">
        <v>2</v>
      </c>
      <c r="AB75" s="966"/>
      <c r="AC75" s="966"/>
      <c r="AD75" s="966"/>
      <c r="AE75" s="967"/>
      <c r="AF75" s="968">
        <v>2</v>
      </c>
      <c r="AG75" s="966"/>
      <c r="AH75" s="966"/>
      <c r="AI75" s="966"/>
      <c r="AJ75" s="967"/>
      <c r="AK75" s="968" t="s">
        <v>516</v>
      </c>
      <c r="AL75" s="966"/>
      <c r="AM75" s="966"/>
      <c r="AN75" s="966"/>
      <c r="AO75" s="967"/>
      <c r="AP75" s="968" t="s">
        <v>516</v>
      </c>
      <c r="AQ75" s="966"/>
      <c r="AR75" s="966"/>
      <c r="AS75" s="966"/>
      <c r="AT75" s="967"/>
      <c r="AU75" s="968" t="s">
        <v>516</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591</v>
      </c>
      <c r="C76" s="962"/>
      <c r="D76" s="962"/>
      <c r="E76" s="962"/>
      <c r="F76" s="962"/>
      <c r="G76" s="962"/>
      <c r="H76" s="962"/>
      <c r="I76" s="962"/>
      <c r="J76" s="962"/>
      <c r="K76" s="962"/>
      <c r="L76" s="962"/>
      <c r="M76" s="962"/>
      <c r="N76" s="962"/>
      <c r="O76" s="962"/>
      <c r="P76" s="963"/>
      <c r="Q76" s="965">
        <v>6</v>
      </c>
      <c r="R76" s="966"/>
      <c r="S76" s="966"/>
      <c r="T76" s="966"/>
      <c r="U76" s="967"/>
      <c r="V76" s="968">
        <v>2</v>
      </c>
      <c r="W76" s="966"/>
      <c r="X76" s="966"/>
      <c r="Y76" s="966"/>
      <c r="Z76" s="967"/>
      <c r="AA76" s="968">
        <v>4</v>
      </c>
      <c r="AB76" s="966"/>
      <c r="AC76" s="966"/>
      <c r="AD76" s="966"/>
      <c r="AE76" s="967"/>
      <c r="AF76" s="968">
        <v>4</v>
      </c>
      <c r="AG76" s="966"/>
      <c r="AH76" s="966"/>
      <c r="AI76" s="966"/>
      <c r="AJ76" s="967"/>
      <c r="AK76" s="968" t="s">
        <v>516</v>
      </c>
      <c r="AL76" s="966"/>
      <c r="AM76" s="966"/>
      <c r="AN76" s="966"/>
      <c r="AO76" s="967"/>
      <c r="AP76" s="968" t="s">
        <v>516</v>
      </c>
      <c r="AQ76" s="966"/>
      <c r="AR76" s="966"/>
      <c r="AS76" s="966"/>
      <c r="AT76" s="967"/>
      <c r="AU76" s="968" t="s">
        <v>516</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t="s">
        <v>592</v>
      </c>
      <c r="C77" s="962"/>
      <c r="D77" s="962"/>
      <c r="E77" s="962"/>
      <c r="F77" s="962"/>
      <c r="G77" s="962"/>
      <c r="H77" s="962"/>
      <c r="I77" s="962"/>
      <c r="J77" s="962"/>
      <c r="K77" s="962"/>
      <c r="L77" s="962"/>
      <c r="M77" s="962"/>
      <c r="N77" s="962"/>
      <c r="O77" s="962"/>
      <c r="P77" s="963"/>
      <c r="Q77" s="965">
        <v>32</v>
      </c>
      <c r="R77" s="966"/>
      <c r="S77" s="966"/>
      <c r="T77" s="966"/>
      <c r="U77" s="967"/>
      <c r="V77" s="968">
        <v>27</v>
      </c>
      <c r="W77" s="966"/>
      <c r="X77" s="966"/>
      <c r="Y77" s="966"/>
      <c r="Z77" s="967"/>
      <c r="AA77" s="968">
        <v>5</v>
      </c>
      <c r="AB77" s="966"/>
      <c r="AC77" s="966"/>
      <c r="AD77" s="966"/>
      <c r="AE77" s="967"/>
      <c r="AF77" s="968">
        <v>5</v>
      </c>
      <c r="AG77" s="966"/>
      <c r="AH77" s="966"/>
      <c r="AI77" s="966"/>
      <c r="AJ77" s="967"/>
      <c r="AK77" s="968" t="s">
        <v>516</v>
      </c>
      <c r="AL77" s="966"/>
      <c r="AM77" s="966"/>
      <c r="AN77" s="966"/>
      <c r="AO77" s="967"/>
      <c r="AP77" s="968" t="s">
        <v>516</v>
      </c>
      <c r="AQ77" s="966"/>
      <c r="AR77" s="966"/>
      <c r="AS77" s="966"/>
      <c r="AT77" s="967"/>
      <c r="AU77" s="968" t="s">
        <v>516</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391</v>
      </c>
      <c r="B88" s="924" t="s">
        <v>424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5350</v>
      </c>
      <c r="AG88" s="946"/>
      <c r="AH88" s="946"/>
      <c r="AI88" s="946"/>
      <c r="AJ88" s="946"/>
      <c r="AK88" s="950"/>
      <c r="AL88" s="950"/>
      <c r="AM88" s="950"/>
      <c r="AN88" s="950"/>
      <c r="AO88" s="950"/>
      <c r="AP88" s="946">
        <v>4036</v>
      </c>
      <c r="AQ88" s="946"/>
      <c r="AR88" s="946"/>
      <c r="AS88" s="946"/>
      <c r="AT88" s="946"/>
      <c r="AU88" s="946">
        <v>1375</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924" t="s">
        <v>425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516</v>
      </c>
      <c r="CS102" s="940"/>
      <c r="CT102" s="940"/>
      <c r="CU102" s="940"/>
      <c r="CV102" s="941"/>
      <c r="CW102" s="939" t="s">
        <v>516</v>
      </c>
      <c r="CX102" s="940"/>
      <c r="CY102" s="940"/>
      <c r="CZ102" s="940"/>
      <c r="DA102" s="941"/>
      <c r="DB102" s="939">
        <v>1</v>
      </c>
      <c r="DC102" s="940"/>
      <c r="DD102" s="940"/>
      <c r="DE102" s="940"/>
      <c r="DF102" s="941"/>
      <c r="DG102" s="939" t="s">
        <v>516</v>
      </c>
      <c r="DH102" s="940"/>
      <c r="DI102" s="940"/>
      <c r="DJ102" s="940"/>
      <c r="DK102" s="941"/>
      <c r="DL102" s="939">
        <v>42</v>
      </c>
      <c r="DM102" s="940"/>
      <c r="DN102" s="940"/>
      <c r="DO102" s="940"/>
      <c r="DP102" s="941"/>
      <c r="DQ102" s="939" t="s">
        <v>516</v>
      </c>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426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427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430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431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432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433</v>
      </c>
      <c r="AB109" s="883"/>
      <c r="AC109" s="883"/>
      <c r="AD109" s="883"/>
      <c r="AE109" s="884"/>
      <c r="AF109" s="885" t="s">
        <v>434</v>
      </c>
      <c r="AG109" s="883"/>
      <c r="AH109" s="883"/>
      <c r="AI109" s="883"/>
      <c r="AJ109" s="884"/>
      <c r="AK109" s="885" t="s">
        <v>309</v>
      </c>
      <c r="AL109" s="883"/>
      <c r="AM109" s="883"/>
      <c r="AN109" s="883"/>
      <c r="AO109" s="884"/>
      <c r="AP109" s="885" t="s">
        <v>435</v>
      </c>
      <c r="AQ109" s="883"/>
      <c r="AR109" s="883"/>
      <c r="AS109" s="883"/>
      <c r="AT109" s="916"/>
      <c r="AU109" s="882" t="s">
        <v>432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433</v>
      </c>
      <c r="BR109" s="883"/>
      <c r="BS109" s="883"/>
      <c r="BT109" s="883"/>
      <c r="BU109" s="884"/>
      <c r="BV109" s="885" t="s">
        <v>434</v>
      </c>
      <c r="BW109" s="883"/>
      <c r="BX109" s="883"/>
      <c r="BY109" s="883"/>
      <c r="BZ109" s="884"/>
      <c r="CA109" s="885" t="s">
        <v>309</v>
      </c>
      <c r="CB109" s="883"/>
      <c r="CC109" s="883"/>
      <c r="CD109" s="883"/>
      <c r="CE109" s="884"/>
      <c r="CF109" s="923" t="s">
        <v>435</v>
      </c>
      <c r="CG109" s="923"/>
      <c r="CH109" s="923"/>
      <c r="CI109" s="923"/>
      <c r="CJ109" s="923"/>
      <c r="CK109" s="885" t="s">
        <v>436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433</v>
      </c>
      <c r="DH109" s="883"/>
      <c r="DI109" s="883"/>
      <c r="DJ109" s="883"/>
      <c r="DK109" s="884"/>
      <c r="DL109" s="885" t="s">
        <v>434</v>
      </c>
      <c r="DM109" s="883"/>
      <c r="DN109" s="883"/>
      <c r="DO109" s="883"/>
      <c r="DP109" s="884"/>
      <c r="DQ109" s="885" t="s">
        <v>309</v>
      </c>
      <c r="DR109" s="883"/>
      <c r="DS109" s="883"/>
      <c r="DT109" s="883"/>
      <c r="DU109" s="884"/>
      <c r="DV109" s="885" t="s">
        <v>435</v>
      </c>
      <c r="DW109" s="883"/>
      <c r="DX109" s="883"/>
      <c r="DY109" s="883"/>
      <c r="DZ109" s="916"/>
    </row>
    <row r="110" spans="1:131" s="224" customFormat="1" ht="26.25" customHeight="1" x14ac:dyDescent="0.15">
      <c r="A110" s="794" t="s">
        <v>437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556000</v>
      </c>
      <c r="AB110" s="876"/>
      <c r="AC110" s="876"/>
      <c r="AD110" s="876"/>
      <c r="AE110" s="877"/>
      <c r="AF110" s="878">
        <v>552044</v>
      </c>
      <c r="AG110" s="876"/>
      <c r="AH110" s="876"/>
      <c r="AI110" s="876"/>
      <c r="AJ110" s="877"/>
      <c r="AK110" s="878">
        <v>542144</v>
      </c>
      <c r="AL110" s="876"/>
      <c r="AM110" s="876"/>
      <c r="AN110" s="876"/>
      <c r="AO110" s="877"/>
      <c r="AP110" s="879">
        <v>15.3</v>
      </c>
      <c r="AQ110" s="880"/>
      <c r="AR110" s="880"/>
      <c r="AS110" s="880"/>
      <c r="AT110" s="881"/>
      <c r="AU110" s="917" t="s">
        <v>75</v>
      </c>
      <c r="AV110" s="918"/>
      <c r="AW110" s="918"/>
      <c r="AX110" s="918"/>
      <c r="AY110" s="918"/>
      <c r="AZ110" s="847" t="s">
        <v>438</v>
      </c>
      <c r="BA110" s="795"/>
      <c r="BB110" s="795"/>
      <c r="BC110" s="795"/>
      <c r="BD110" s="795"/>
      <c r="BE110" s="795"/>
      <c r="BF110" s="795"/>
      <c r="BG110" s="795"/>
      <c r="BH110" s="795"/>
      <c r="BI110" s="795"/>
      <c r="BJ110" s="795"/>
      <c r="BK110" s="795"/>
      <c r="BL110" s="795"/>
      <c r="BM110" s="795"/>
      <c r="BN110" s="795"/>
      <c r="BO110" s="795"/>
      <c r="BP110" s="796"/>
      <c r="BQ110" s="848">
        <v>6362769</v>
      </c>
      <c r="BR110" s="829"/>
      <c r="BS110" s="829"/>
      <c r="BT110" s="829"/>
      <c r="BU110" s="829"/>
      <c r="BV110" s="829">
        <v>6357531</v>
      </c>
      <c r="BW110" s="829"/>
      <c r="BX110" s="829"/>
      <c r="BY110" s="829"/>
      <c r="BZ110" s="829"/>
      <c r="CA110" s="829">
        <v>6585197</v>
      </c>
      <c r="CB110" s="829"/>
      <c r="CC110" s="829"/>
      <c r="CD110" s="829"/>
      <c r="CE110" s="829"/>
      <c r="CF110" s="853">
        <v>186.4</v>
      </c>
      <c r="CG110" s="854"/>
      <c r="CH110" s="854"/>
      <c r="CI110" s="854"/>
      <c r="CJ110" s="854"/>
      <c r="CK110" s="913" t="s">
        <v>439</v>
      </c>
      <c r="CL110" s="806"/>
      <c r="CM110" s="847" t="s">
        <v>440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229</v>
      </c>
      <c r="DH110" s="829"/>
      <c r="DI110" s="829"/>
      <c r="DJ110" s="829"/>
      <c r="DK110" s="829"/>
      <c r="DL110" s="829" t="s">
        <v>441</v>
      </c>
      <c r="DM110" s="829"/>
      <c r="DN110" s="829"/>
      <c r="DO110" s="829"/>
      <c r="DP110" s="829"/>
      <c r="DQ110" s="829" t="s">
        <v>441</v>
      </c>
      <c r="DR110" s="829"/>
      <c r="DS110" s="829"/>
      <c r="DT110" s="829"/>
      <c r="DU110" s="829"/>
      <c r="DV110" s="830" t="s">
        <v>442</v>
      </c>
      <c r="DW110" s="830"/>
      <c r="DX110" s="830"/>
      <c r="DY110" s="830"/>
      <c r="DZ110" s="831"/>
    </row>
    <row r="111" spans="1:131" s="224" customFormat="1" ht="26.25" customHeight="1" x14ac:dyDescent="0.15">
      <c r="A111" s="761" t="s">
        <v>443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441</v>
      </c>
      <c r="AB111" s="906"/>
      <c r="AC111" s="906"/>
      <c r="AD111" s="906"/>
      <c r="AE111" s="907"/>
      <c r="AF111" s="908" t="s">
        <v>442</v>
      </c>
      <c r="AG111" s="906"/>
      <c r="AH111" s="906"/>
      <c r="AI111" s="906"/>
      <c r="AJ111" s="907"/>
      <c r="AK111" s="908" t="s">
        <v>229</v>
      </c>
      <c r="AL111" s="906"/>
      <c r="AM111" s="906"/>
      <c r="AN111" s="906"/>
      <c r="AO111" s="907"/>
      <c r="AP111" s="909" t="s">
        <v>442</v>
      </c>
      <c r="AQ111" s="910"/>
      <c r="AR111" s="910"/>
      <c r="AS111" s="910"/>
      <c r="AT111" s="911"/>
      <c r="AU111" s="919"/>
      <c r="AV111" s="920"/>
      <c r="AW111" s="920"/>
      <c r="AX111" s="920"/>
      <c r="AY111" s="920"/>
      <c r="AZ111" s="802" t="s">
        <v>444</v>
      </c>
      <c r="BA111" s="739"/>
      <c r="BB111" s="739"/>
      <c r="BC111" s="739"/>
      <c r="BD111" s="739"/>
      <c r="BE111" s="739"/>
      <c r="BF111" s="739"/>
      <c r="BG111" s="739"/>
      <c r="BH111" s="739"/>
      <c r="BI111" s="739"/>
      <c r="BJ111" s="739"/>
      <c r="BK111" s="739"/>
      <c r="BL111" s="739"/>
      <c r="BM111" s="739"/>
      <c r="BN111" s="739"/>
      <c r="BO111" s="739"/>
      <c r="BP111" s="740"/>
      <c r="BQ111" s="803" t="s">
        <v>441</v>
      </c>
      <c r="BR111" s="804"/>
      <c r="BS111" s="804"/>
      <c r="BT111" s="804"/>
      <c r="BU111" s="804"/>
      <c r="BV111" s="804" t="s">
        <v>229</v>
      </c>
      <c r="BW111" s="804"/>
      <c r="BX111" s="804"/>
      <c r="BY111" s="804"/>
      <c r="BZ111" s="804"/>
      <c r="CA111" s="804" t="s">
        <v>441</v>
      </c>
      <c r="CB111" s="804"/>
      <c r="CC111" s="804"/>
      <c r="CD111" s="804"/>
      <c r="CE111" s="804"/>
      <c r="CF111" s="862" t="s">
        <v>441</v>
      </c>
      <c r="CG111" s="863"/>
      <c r="CH111" s="863"/>
      <c r="CI111" s="863"/>
      <c r="CJ111" s="863"/>
      <c r="CK111" s="914"/>
      <c r="CL111" s="808"/>
      <c r="CM111" s="802" t="s">
        <v>445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229</v>
      </c>
      <c r="DH111" s="804"/>
      <c r="DI111" s="804"/>
      <c r="DJ111" s="804"/>
      <c r="DK111" s="804"/>
      <c r="DL111" s="804" t="s">
        <v>442</v>
      </c>
      <c r="DM111" s="804"/>
      <c r="DN111" s="804"/>
      <c r="DO111" s="804"/>
      <c r="DP111" s="804"/>
      <c r="DQ111" s="804" t="s">
        <v>441</v>
      </c>
      <c r="DR111" s="804"/>
      <c r="DS111" s="804"/>
      <c r="DT111" s="804"/>
      <c r="DU111" s="804"/>
      <c r="DV111" s="781" t="s">
        <v>441</v>
      </c>
      <c r="DW111" s="781"/>
      <c r="DX111" s="781"/>
      <c r="DY111" s="781"/>
      <c r="DZ111" s="782"/>
    </row>
    <row r="112" spans="1:131" s="224" customFormat="1" ht="26.25" customHeight="1" x14ac:dyDescent="0.15">
      <c r="A112" s="899" t="s">
        <v>446</v>
      </c>
      <c r="B112" s="900"/>
      <c r="C112" s="739" t="s">
        <v>447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442</v>
      </c>
      <c r="AB112" s="767"/>
      <c r="AC112" s="767"/>
      <c r="AD112" s="767"/>
      <c r="AE112" s="768"/>
      <c r="AF112" s="769" t="s">
        <v>229</v>
      </c>
      <c r="AG112" s="767"/>
      <c r="AH112" s="767"/>
      <c r="AI112" s="767"/>
      <c r="AJ112" s="768"/>
      <c r="AK112" s="769" t="s">
        <v>229</v>
      </c>
      <c r="AL112" s="767"/>
      <c r="AM112" s="767"/>
      <c r="AN112" s="767"/>
      <c r="AO112" s="768"/>
      <c r="AP112" s="811" t="s">
        <v>229</v>
      </c>
      <c r="AQ112" s="812"/>
      <c r="AR112" s="812"/>
      <c r="AS112" s="812"/>
      <c r="AT112" s="813"/>
      <c r="AU112" s="919"/>
      <c r="AV112" s="920"/>
      <c r="AW112" s="920"/>
      <c r="AX112" s="920"/>
      <c r="AY112" s="920"/>
      <c r="AZ112" s="802" t="s">
        <v>448</v>
      </c>
      <c r="BA112" s="739"/>
      <c r="BB112" s="739"/>
      <c r="BC112" s="739"/>
      <c r="BD112" s="739"/>
      <c r="BE112" s="739"/>
      <c r="BF112" s="739"/>
      <c r="BG112" s="739"/>
      <c r="BH112" s="739"/>
      <c r="BI112" s="739"/>
      <c r="BJ112" s="739"/>
      <c r="BK112" s="739"/>
      <c r="BL112" s="739"/>
      <c r="BM112" s="739"/>
      <c r="BN112" s="739"/>
      <c r="BO112" s="739"/>
      <c r="BP112" s="740"/>
      <c r="BQ112" s="803">
        <v>2534135</v>
      </c>
      <c r="BR112" s="804"/>
      <c r="BS112" s="804"/>
      <c r="BT112" s="804"/>
      <c r="BU112" s="804"/>
      <c r="BV112" s="804">
        <v>2415031</v>
      </c>
      <c r="BW112" s="804"/>
      <c r="BX112" s="804"/>
      <c r="BY112" s="804"/>
      <c r="BZ112" s="804"/>
      <c r="CA112" s="804">
        <v>2289957</v>
      </c>
      <c r="CB112" s="804"/>
      <c r="CC112" s="804"/>
      <c r="CD112" s="804"/>
      <c r="CE112" s="804"/>
      <c r="CF112" s="862">
        <v>64.8</v>
      </c>
      <c r="CG112" s="863"/>
      <c r="CH112" s="863"/>
      <c r="CI112" s="863"/>
      <c r="CJ112" s="863"/>
      <c r="CK112" s="914"/>
      <c r="CL112" s="808"/>
      <c r="CM112" s="802" t="s">
        <v>449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229</v>
      </c>
      <c r="DH112" s="804"/>
      <c r="DI112" s="804"/>
      <c r="DJ112" s="804"/>
      <c r="DK112" s="804"/>
      <c r="DL112" s="804" t="s">
        <v>441</v>
      </c>
      <c r="DM112" s="804"/>
      <c r="DN112" s="804"/>
      <c r="DO112" s="804"/>
      <c r="DP112" s="804"/>
      <c r="DQ112" s="804" t="s">
        <v>441</v>
      </c>
      <c r="DR112" s="804"/>
      <c r="DS112" s="804"/>
      <c r="DT112" s="804"/>
      <c r="DU112" s="804"/>
      <c r="DV112" s="781" t="s">
        <v>229</v>
      </c>
      <c r="DW112" s="781"/>
      <c r="DX112" s="781"/>
      <c r="DY112" s="781"/>
      <c r="DZ112" s="782"/>
    </row>
    <row r="113" spans="1:130" s="224" customFormat="1" ht="26.25" customHeight="1" x14ac:dyDescent="0.15">
      <c r="A113" s="901"/>
      <c r="B113" s="902"/>
      <c r="C113" s="739" t="s">
        <v>450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190212</v>
      </c>
      <c r="AB113" s="906"/>
      <c r="AC113" s="906"/>
      <c r="AD113" s="906"/>
      <c r="AE113" s="907"/>
      <c r="AF113" s="908">
        <v>191453</v>
      </c>
      <c r="AG113" s="906"/>
      <c r="AH113" s="906"/>
      <c r="AI113" s="906"/>
      <c r="AJ113" s="907"/>
      <c r="AK113" s="908">
        <v>190237</v>
      </c>
      <c r="AL113" s="906"/>
      <c r="AM113" s="906"/>
      <c r="AN113" s="906"/>
      <c r="AO113" s="907"/>
      <c r="AP113" s="909">
        <v>5.4</v>
      </c>
      <c r="AQ113" s="910"/>
      <c r="AR113" s="910"/>
      <c r="AS113" s="910"/>
      <c r="AT113" s="911"/>
      <c r="AU113" s="919"/>
      <c r="AV113" s="920"/>
      <c r="AW113" s="920"/>
      <c r="AX113" s="920"/>
      <c r="AY113" s="920"/>
      <c r="AZ113" s="802" t="s">
        <v>451</v>
      </c>
      <c r="BA113" s="739"/>
      <c r="BB113" s="739"/>
      <c r="BC113" s="739"/>
      <c r="BD113" s="739"/>
      <c r="BE113" s="739"/>
      <c r="BF113" s="739"/>
      <c r="BG113" s="739"/>
      <c r="BH113" s="739"/>
      <c r="BI113" s="739"/>
      <c r="BJ113" s="739"/>
      <c r="BK113" s="739"/>
      <c r="BL113" s="739"/>
      <c r="BM113" s="739"/>
      <c r="BN113" s="739"/>
      <c r="BO113" s="739"/>
      <c r="BP113" s="740"/>
      <c r="BQ113" s="803">
        <v>1641148</v>
      </c>
      <c r="BR113" s="804"/>
      <c r="BS113" s="804"/>
      <c r="BT113" s="804"/>
      <c r="BU113" s="804"/>
      <c r="BV113" s="804">
        <v>1496482</v>
      </c>
      <c r="BW113" s="804"/>
      <c r="BX113" s="804"/>
      <c r="BY113" s="804"/>
      <c r="BZ113" s="804"/>
      <c r="CA113" s="804">
        <v>1375000</v>
      </c>
      <c r="CB113" s="804"/>
      <c r="CC113" s="804"/>
      <c r="CD113" s="804"/>
      <c r="CE113" s="804"/>
      <c r="CF113" s="862">
        <v>38.9</v>
      </c>
      <c r="CG113" s="863"/>
      <c r="CH113" s="863"/>
      <c r="CI113" s="863"/>
      <c r="CJ113" s="863"/>
      <c r="CK113" s="914"/>
      <c r="CL113" s="808"/>
      <c r="CM113" s="802" t="s">
        <v>452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229</v>
      </c>
      <c r="DH113" s="767"/>
      <c r="DI113" s="767"/>
      <c r="DJ113" s="767"/>
      <c r="DK113" s="768"/>
      <c r="DL113" s="769" t="s">
        <v>229</v>
      </c>
      <c r="DM113" s="767"/>
      <c r="DN113" s="767"/>
      <c r="DO113" s="767"/>
      <c r="DP113" s="768"/>
      <c r="DQ113" s="769" t="s">
        <v>393</v>
      </c>
      <c r="DR113" s="767"/>
      <c r="DS113" s="767"/>
      <c r="DT113" s="767"/>
      <c r="DU113" s="768"/>
      <c r="DV113" s="811" t="s">
        <v>442</v>
      </c>
      <c r="DW113" s="812"/>
      <c r="DX113" s="812"/>
      <c r="DY113" s="812"/>
      <c r="DZ113" s="813"/>
    </row>
    <row r="114" spans="1:130" s="224" customFormat="1" ht="26.25" customHeight="1" x14ac:dyDescent="0.15">
      <c r="A114" s="901"/>
      <c r="B114" s="902"/>
      <c r="C114" s="739" t="s">
        <v>453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441</v>
      </c>
      <c r="AB114" s="767"/>
      <c r="AC114" s="767"/>
      <c r="AD114" s="767"/>
      <c r="AE114" s="768"/>
      <c r="AF114" s="769" t="s">
        <v>442</v>
      </c>
      <c r="AG114" s="767"/>
      <c r="AH114" s="767"/>
      <c r="AI114" s="767"/>
      <c r="AJ114" s="768"/>
      <c r="AK114" s="769" t="s">
        <v>442</v>
      </c>
      <c r="AL114" s="767"/>
      <c r="AM114" s="767"/>
      <c r="AN114" s="767"/>
      <c r="AO114" s="768"/>
      <c r="AP114" s="811" t="s">
        <v>229</v>
      </c>
      <c r="AQ114" s="812"/>
      <c r="AR114" s="812"/>
      <c r="AS114" s="812"/>
      <c r="AT114" s="813"/>
      <c r="AU114" s="919"/>
      <c r="AV114" s="920"/>
      <c r="AW114" s="920"/>
      <c r="AX114" s="920"/>
      <c r="AY114" s="920"/>
      <c r="AZ114" s="802" t="s">
        <v>454</v>
      </c>
      <c r="BA114" s="739"/>
      <c r="BB114" s="739"/>
      <c r="BC114" s="739"/>
      <c r="BD114" s="739"/>
      <c r="BE114" s="739"/>
      <c r="BF114" s="739"/>
      <c r="BG114" s="739"/>
      <c r="BH114" s="739"/>
      <c r="BI114" s="739"/>
      <c r="BJ114" s="739"/>
      <c r="BK114" s="739"/>
      <c r="BL114" s="739"/>
      <c r="BM114" s="739"/>
      <c r="BN114" s="739"/>
      <c r="BO114" s="739"/>
      <c r="BP114" s="740"/>
      <c r="BQ114" s="803">
        <v>487132</v>
      </c>
      <c r="BR114" s="804"/>
      <c r="BS114" s="804"/>
      <c r="BT114" s="804"/>
      <c r="BU114" s="804"/>
      <c r="BV114" s="804">
        <v>431441</v>
      </c>
      <c r="BW114" s="804"/>
      <c r="BX114" s="804"/>
      <c r="BY114" s="804"/>
      <c r="BZ114" s="804"/>
      <c r="CA114" s="804">
        <v>453379</v>
      </c>
      <c r="CB114" s="804"/>
      <c r="CC114" s="804"/>
      <c r="CD114" s="804"/>
      <c r="CE114" s="804"/>
      <c r="CF114" s="862">
        <v>12.8</v>
      </c>
      <c r="CG114" s="863"/>
      <c r="CH114" s="863"/>
      <c r="CI114" s="863"/>
      <c r="CJ114" s="863"/>
      <c r="CK114" s="914"/>
      <c r="CL114" s="808"/>
      <c r="CM114" s="802" t="s">
        <v>455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229</v>
      </c>
      <c r="DH114" s="767"/>
      <c r="DI114" s="767"/>
      <c r="DJ114" s="767"/>
      <c r="DK114" s="768"/>
      <c r="DL114" s="769" t="s">
        <v>393</v>
      </c>
      <c r="DM114" s="767"/>
      <c r="DN114" s="767"/>
      <c r="DO114" s="767"/>
      <c r="DP114" s="768"/>
      <c r="DQ114" s="769" t="s">
        <v>441</v>
      </c>
      <c r="DR114" s="767"/>
      <c r="DS114" s="767"/>
      <c r="DT114" s="767"/>
      <c r="DU114" s="768"/>
      <c r="DV114" s="811" t="s">
        <v>442</v>
      </c>
      <c r="DW114" s="812"/>
      <c r="DX114" s="812"/>
      <c r="DY114" s="812"/>
      <c r="DZ114" s="813"/>
    </row>
    <row r="115" spans="1:130" s="224" customFormat="1" ht="26.25" customHeight="1" x14ac:dyDescent="0.15">
      <c r="A115" s="901"/>
      <c r="B115" s="902"/>
      <c r="C115" s="739" t="s">
        <v>456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229</v>
      </c>
      <c r="AB115" s="906"/>
      <c r="AC115" s="906"/>
      <c r="AD115" s="906"/>
      <c r="AE115" s="907"/>
      <c r="AF115" s="908" t="s">
        <v>229</v>
      </c>
      <c r="AG115" s="906"/>
      <c r="AH115" s="906"/>
      <c r="AI115" s="906"/>
      <c r="AJ115" s="907"/>
      <c r="AK115" s="908" t="s">
        <v>442</v>
      </c>
      <c r="AL115" s="906"/>
      <c r="AM115" s="906"/>
      <c r="AN115" s="906"/>
      <c r="AO115" s="907"/>
      <c r="AP115" s="909" t="s">
        <v>442</v>
      </c>
      <c r="AQ115" s="910"/>
      <c r="AR115" s="910"/>
      <c r="AS115" s="910"/>
      <c r="AT115" s="911"/>
      <c r="AU115" s="919"/>
      <c r="AV115" s="920"/>
      <c r="AW115" s="920"/>
      <c r="AX115" s="920"/>
      <c r="AY115" s="920"/>
      <c r="AZ115" s="802" t="s">
        <v>457</v>
      </c>
      <c r="BA115" s="739"/>
      <c r="BB115" s="739"/>
      <c r="BC115" s="739"/>
      <c r="BD115" s="739"/>
      <c r="BE115" s="739"/>
      <c r="BF115" s="739"/>
      <c r="BG115" s="739"/>
      <c r="BH115" s="739"/>
      <c r="BI115" s="739"/>
      <c r="BJ115" s="739"/>
      <c r="BK115" s="739"/>
      <c r="BL115" s="739"/>
      <c r="BM115" s="739"/>
      <c r="BN115" s="739"/>
      <c r="BO115" s="739"/>
      <c r="BP115" s="740"/>
      <c r="BQ115" s="803">
        <v>4750</v>
      </c>
      <c r="BR115" s="804"/>
      <c r="BS115" s="804"/>
      <c r="BT115" s="804"/>
      <c r="BU115" s="804"/>
      <c r="BV115" s="804">
        <v>4507</v>
      </c>
      <c r="BW115" s="804"/>
      <c r="BX115" s="804"/>
      <c r="BY115" s="804"/>
      <c r="BZ115" s="804"/>
      <c r="CA115" s="804">
        <v>4230</v>
      </c>
      <c r="CB115" s="804"/>
      <c r="CC115" s="804"/>
      <c r="CD115" s="804"/>
      <c r="CE115" s="804"/>
      <c r="CF115" s="862">
        <v>0.1</v>
      </c>
      <c r="CG115" s="863"/>
      <c r="CH115" s="863"/>
      <c r="CI115" s="863"/>
      <c r="CJ115" s="863"/>
      <c r="CK115" s="914"/>
      <c r="CL115" s="808"/>
      <c r="CM115" s="802" t="s">
        <v>458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229</v>
      </c>
      <c r="DH115" s="767"/>
      <c r="DI115" s="767"/>
      <c r="DJ115" s="767"/>
      <c r="DK115" s="768"/>
      <c r="DL115" s="769" t="s">
        <v>441</v>
      </c>
      <c r="DM115" s="767"/>
      <c r="DN115" s="767"/>
      <c r="DO115" s="767"/>
      <c r="DP115" s="768"/>
      <c r="DQ115" s="769" t="s">
        <v>229</v>
      </c>
      <c r="DR115" s="767"/>
      <c r="DS115" s="767"/>
      <c r="DT115" s="767"/>
      <c r="DU115" s="768"/>
      <c r="DV115" s="811" t="s">
        <v>229</v>
      </c>
      <c r="DW115" s="812"/>
      <c r="DX115" s="812"/>
      <c r="DY115" s="812"/>
      <c r="DZ115" s="813"/>
    </row>
    <row r="116" spans="1:130" s="224" customFormat="1" ht="26.25" customHeight="1" x14ac:dyDescent="0.15">
      <c r="A116" s="903"/>
      <c r="B116" s="904"/>
      <c r="C116" s="826" t="s">
        <v>459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442</v>
      </c>
      <c r="AB116" s="767"/>
      <c r="AC116" s="767"/>
      <c r="AD116" s="767"/>
      <c r="AE116" s="768"/>
      <c r="AF116" s="769" t="s">
        <v>441</v>
      </c>
      <c r="AG116" s="767"/>
      <c r="AH116" s="767"/>
      <c r="AI116" s="767"/>
      <c r="AJ116" s="768"/>
      <c r="AK116" s="769" t="s">
        <v>229</v>
      </c>
      <c r="AL116" s="767"/>
      <c r="AM116" s="767"/>
      <c r="AN116" s="767"/>
      <c r="AO116" s="768"/>
      <c r="AP116" s="811" t="s">
        <v>393</v>
      </c>
      <c r="AQ116" s="812"/>
      <c r="AR116" s="812"/>
      <c r="AS116" s="812"/>
      <c r="AT116" s="813"/>
      <c r="AU116" s="919"/>
      <c r="AV116" s="920"/>
      <c r="AW116" s="920"/>
      <c r="AX116" s="920"/>
      <c r="AY116" s="920"/>
      <c r="AZ116" s="896" t="s">
        <v>460</v>
      </c>
      <c r="BA116" s="897"/>
      <c r="BB116" s="897"/>
      <c r="BC116" s="897"/>
      <c r="BD116" s="897"/>
      <c r="BE116" s="897"/>
      <c r="BF116" s="897"/>
      <c r="BG116" s="897"/>
      <c r="BH116" s="897"/>
      <c r="BI116" s="897"/>
      <c r="BJ116" s="897"/>
      <c r="BK116" s="897"/>
      <c r="BL116" s="897"/>
      <c r="BM116" s="897"/>
      <c r="BN116" s="897"/>
      <c r="BO116" s="897"/>
      <c r="BP116" s="898"/>
      <c r="BQ116" s="803" t="s">
        <v>229</v>
      </c>
      <c r="BR116" s="804"/>
      <c r="BS116" s="804"/>
      <c r="BT116" s="804"/>
      <c r="BU116" s="804"/>
      <c r="BV116" s="804" t="s">
        <v>393</v>
      </c>
      <c r="BW116" s="804"/>
      <c r="BX116" s="804"/>
      <c r="BY116" s="804"/>
      <c r="BZ116" s="804"/>
      <c r="CA116" s="804" t="s">
        <v>229</v>
      </c>
      <c r="CB116" s="804"/>
      <c r="CC116" s="804"/>
      <c r="CD116" s="804"/>
      <c r="CE116" s="804"/>
      <c r="CF116" s="862" t="s">
        <v>229</v>
      </c>
      <c r="CG116" s="863"/>
      <c r="CH116" s="863"/>
      <c r="CI116" s="863"/>
      <c r="CJ116" s="863"/>
      <c r="CK116" s="914"/>
      <c r="CL116" s="808"/>
      <c r="CM116" s="802" t="s">
        <v>461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229</v>
      </c>
      <c r="DH116" s="767"/>
      <c r="DI116" s="767"/>
      <c r="DJ116" s="767"/>
      <c r="DK116" s="768"/>
      <c r="DL116" s="769" t="s">
        <v>441</v>
      </c>
      <c r="DM116" s="767"/>
      <c r="DN116" s="767"/>
      <c r="DO116" s="767"/>
      <c r="DP116" s="768"/>
      <c r="DQ116" s="769" t="s">
        <v>441</v>
      </c>
      <c r="DR116" s="767"/>
      <c r="DS116" s="767"/>
      <c r="DT116" s="767"/>
      <c r="DU116" s="768"/>
      <c r="DV116" s="811" t="s">
        <v>229</v>
      </c>
      <c r="DW116" s="812"/>
      <c r="DX116" s="812"/>
      <c r="DY116" s="812"/>
      <c r="DZ116" s="813"/>
    </row>
    <row r="117" spans="1:130" s="224" customFormat="1" ht="26.25" customHeight="1" x14ac:dyDescent="0.15">
      <c r="A117" s="882" t="s">
        <v>189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462</v>
      </c>
      <c r="Z117" s="884"/>
      <c r="AA117" s="889">
        <v>746212</v>
      </c>
      <c r="AB117" s="890"/>
      <c r="AC117" s="890"/>
      <c r="AD117" s="890"/>
      <c r="AE117" s="891"/>
      <c r="AF117" s="892">
        <v>743497</v>
      </c>
      <c r="AG117" s="890"/>
      <c r="AH117" s="890"/>
      <c r="AI117" s="890"/>
      <c r="AJ117" s="891"/>
      <c r="AK117" s="892">
        <v>732381</v>
      </c>
      <c r="AL117" s="890"/>
      <c r="AM117" s="890"/>
      <c r="AN117" s="890"/>
      <c r="AO117" s="891"/>
      <c r="AP117" s="893"/>
      <c r="AQ117" s="894"/>
      <c r="AR117" s="894"/>
      <c r="AS117" s="894"/>
      <c r="AT117" s="895"/>
      <c r="AU117" s="919"/>
      <c r="AV117" s="920"/>
      <c r="AW117" s="920"/>
      <c r="AX117" s="920"/>
      <c r="AY117" s="920"/>
      <c r="AZ117" s="850" t="s">
        <v>463</v>
      </c>
      <c r="BA117" s="851"/>
      <c r="BB117" s="851"/>
      <c r="BC117" s="851"/>
      <c r="BD117" s="851"/>
      <c r="BE117" s="851"/>
      <c r="BF117" s="851"/>
      <c r="BG117" s="851"/>
      <c r="BH117" s="851"/>
      <c r="BI117" s="851"/>
      <c r="BJ117" s="851"/>
      <c r="BK117" s="851"/>
      <c r="BL117" s="851"/>
      <c r="BM117" s="851"/>
      <c r="BN117" s="851"/>
      <c r="BO117" s="851"/>
      <c r="BP117" s="852"/>
      <c r="BQ117" s="803" t="s">
        <v>229</v>
      </c>
      <c r="BR117" s="804"/>
      <c r="BS117" s="804"/>
      <c r="BT117" s="804"/>
      <c r="BU117" s="804"/>
      <c r="BV117" s="804" t="s">
        <v>393</v>
      </c>
      <c r="BW117" s="804"/>
      <c r="BX117" s="804"/>
      <c r="BY117" s="804"/>
      <c r="BZ117" s="804"/>
      <c r="CA117" s="804" t="s">
        <v>393</v>
      </c>
      <c r="CB117" s="804"/>
      <c r="CC117" s="804"/>
      <c r="CD117" s="804"/>
      <c r="CE117" s="804"/>
      <c r="CF117" s="862" t="s">
        <v>441</v>
      </c>
      <c r="CG117" s="863"/>
      <c r="CH117" s="863"/>
      <c r="CI117" s="863"/>
      <c r="CJ117" s="863"/>
      <c r="CK117" s="914"/>
      <c r="CL117" s="808"/>
      <c r="CM117" s="802" t="s">
        <v>464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442</v>
      </c>
      <c r="DH117" s="767"/>
      <c r="DI117" s="767"/>
      <c r="DJ117" s="767"/>
      <c r="DK117" s="768"/>
      <c r="DL117" s="769" t="s">
        <v>441</v>
      </c>
      <c r="DM117" s="767"/>
      <c r="DN117" s="767"/>
      <c r="DO117" s="767"/>
      <c r="DP117" s="768"/>
      <c r="DQ117" s="769" t="s">
        <v>442</v>
      </c>
      <c r="DR117" s="767"/>
      <c r="DS117" s="767"/>
      <c r="DT117" s="767"/>
      <c r="DU117" s="768"/>
      <c r="DV117" s="811" t="s">
        <v>441</v>
      </c>
      <c r="DW117" s="812"/>
      <c r="DX117" s="812"/>
      <c r="DY117" s="812"/>
      <c r="DZ117" s="813"/>
    </row>
    <row r="118" spans="1:130" s="224" customFormat="1" ht="26.25" customHeight="1" x14ac:dyDescent="0.15">
      <c r="A118" s="882" t="s">
        <v>436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433</v>
      </c>
      <c r="AB118" s="883"/>
      <c r="AC118" s="883"/>
      <c r="AD118" s="883"/>
      <c r="AE118" s="884"/>
      <c r="AF118" s="885" t="s">
        <v>434</v>
      </c>
      <c r="AG118" s="883"/>
      <c r="AH118" s="883"/>
      <c r="AI118" s="883"/>
      <c r="AJ118" s="884"/>
      <c r="AK118" s="885" t="s">
        <v>309</v>
      </c>
      <c r="AL118" s="883"/>
      <c r="AM118" s="883"/>
      <c r="AN118" s="883"/>
      <c r="AO118" s="884"/>
      <c r="AP118" s="886" t="s">
        <v>435</v>
      </c>
      <c r="AQ118" s="887"/>
      <c r="AR118" s="887"/>
      <c r="AS118" s="887"/>
      <c r="AT118" s="888"/>
      <c r="AU118" s="919"/>
      <c r="AV118" s="920"/>
      <c r="AW118" s="920"/>
      <c r="AX118" s="920"/>
      <c r="AY118" s="920"/>
      <c r="AZ118" s="825" t="s">
        <v>465</v>
      </c>
      <c r="BA118" s="826"/>
      <c r="BB118" s="826"/>
      <c r="BC118" s="826"/>
      <c r="BD118" s="826"/>
      <c r="BE118" s="826"/>
      <c r="BF118" s="826"/>
      <c r="BG118" s="826"/>
      <c r="BH118" s="826"/>
      <c r="BI118" s="826"/>
      <c r="BJ118" s="826"/>
      <c r="BK118" s="826"/>
      <c r="BL118" s="826"/>
      <c r="BM118" s="826"/>
      <c r="BN118" s="826"/>
      <c r="BO118" s="826"/>
      <c r="BP118" s="827"/>
      <c r="BQ118" s="866" t="s">
        <v>229</v>
      </c>
      <c r="BR118" s="832"/>
      <c r="BS118" s="832"/>
      <c r="BT118" s="832"/>
      <c r="BU118" s="832"/>
      <c r="BV118" s="832" t="s">
        <v>393</v>
      </c>
      <c r="BW118" s="832"/>
      <c r="BX118" s="832"/>
      <c r="BY118" s="832"/>
      <c r="BZ118" s="832"/>
      <c r="CA118" s="832" t="s">
        <v>229</v>
      </c>
      <c r="CB118" s="832"/>
      <c r="CC118" s="832"/>
      <c r="CD118" s="832"/>
      <c r="CE118" s="832"/>
      <c r="CF118" s="862" t="s">
        <v>393</v>
      </c>
      <c r="CG118" s="863"/>
      <c r="CH118" s="863"/>
      <c r="CI118" s="863"/>
      <c r="CJ118" s="863"/>
      <c r="CK118" s="914"/>
      <c r="CL118" s="808"/>
      <c r="CM118" s="802" t="s">
        <v>466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441</v>
      </c>
      <c r="DH118" s="767"/>
      <c r="DI118" s="767"/>
      <c r="DJ118" s="767"/>
      <c r="DK118" s="768"/>
      <c r="DL118" s="769" t="s">
        <v>393</v>
      </c>
      <c r="DM118" s="767"/>
      <c r="DN118" s="767"/>
      <c r="DO118" s="767"/>
      <c r="DP118" s="768"/>
      <c r="DQ118" s="769" t="s">
        <v>442</v>
      </c>
      <c r="DR118" s="767"/>
      <c r="DS118" s="767"/>
      <c r="DT118" s="767"/>
      <c r="DU118" s="768"/>
      <c r="DV118" s="811" t="s">
        <v>441</v>
      </c>
      <c r="DW118" s="812"/>
      <c r="DX118" s="812"/>
      <c r="DY118" s="812"/>
      <c r="DZ118" s="813"/>
    </row>
    <row r="119" spans="1:130" s="224" customFormat="1" ht="26.25" customHeight="1" x14ac:dyDescent="0.15">
      <c r="A119" s="805" t="s">
        <v>439</v>
      </c>
      <c r="B119" s="806"/>
      <c r="C119" s="847" t="s">
        <v>440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393</v>
      </c>
      <c r="AB119" s="876"/>
      <c r="AC119" s="876"/>
      <c r="AD119" s="876"/>
      <c r="AE119" s="877"/>
      <c r="AF119" s="878" t="s">
        <v>229</v>
      </c>
      <c r="AG119" s="876"/>
      <c r="AH119" s="876"/>
      <c r="AI119" s="876"/>
      <c r="AJ119" s="877"/>
      <c r="AK119" s="878" t="s">
        <v>393</v>
      </c>
      <c r="AL119" s="876"/>
      <c r="AM119" s="876"/>
      <c r="AN119" s="876"/>
      <c r="AO119" s="877"/>
      <c r="AP119" s="879" t="s">
        <v>393</v>
      </c>
      <c r="AQ119" s="880"/>
      <c r="AR119" s="880"/>
      <c r="AS119" s="880"/>
      <c r="AT119" s="881"/>
      <c r="AU119" s="921"/>
      <c r="AV119" s="922"/>
      <c r="AW119" s="922"/>
      <c r="AX119" s="922"/>
      <c r="AY119" s="922"/>
      <c r="AZ119" s="247" t="s">
        <v>189</v>
      </c>
      <c r="BA119" s="247"/>
      <c r="BB119" s="247"/>
      <c r="BC119" s="247"/>
      <c r="BD119" s="247"/>
      <c r="BE119" s="247"/>
      <c r="BF119" s="247"/>
      <c r="BG119" s="247"/>
      <c r="BH119" s="247"/>
      <c r="BI119" s="247"/>
      <c r="BJ119" s="247"/>
      <c r="BK119" s="247"/>
      <c r="BL119" s="247"/>
      <c r="BM119" s="247"/>
      <c r="BN119" s="247"/>
      <c r="BO119" s="864" t="s">
        <v>467</v>
      </c>
      <c r="BP119" s="865"/>
      <c r="BQ119" s="866">
        <v>11029934</v>
      </c>
      <c r="BR119" s="832"/>
      <c r="BS119" s="832"/>
      <c r="BT119" s="832"/>
      <c r="BU119" s="832"/>
      <c r="BV119" s="832">
        <v>10704992</v>
      </c>
      <c r="BW119" s="832"/>
      <c r="BX119" s="832"/>
      <c r="BY119" s="832"/>
      <c r="BZ119" s="832"/>
      <c r="CA119" s="832">
        <v>10707763</v>
      </c>
      <c r="CB119" s="832"/>
      <c r="CC119" s="832"/>
      <c r="CD119" s="832"/>
      <c r="CE119" s="832"/>
      <c r="CF119" s="735"/>
      <c r="CG119" s="736"/>
      <c r="CH119" s="736"/>
      <c r="CI119" s="736"/>
      <c r="CJ119" s="821"/>
      <c r="CK119" s="915"/>
      <c r="CL119" s="810"/>
      <c r="CM119" s="825" t="s">
        <v>468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229</v>
      </c>
      <c r="DH119" s="751"/>
      <c r="DI119" s="751"/>
      <c r="DJ119" s="751"/>
      <c r="DK119" s="752"/>
      <c r="DL119" s="753" t="s">
        <v>229</v>
      </c>
      <c r="DM119" s="751"/>
      <c r="DN119" s="751"/>
      <c r="DO119" s="751"/>
      <c r="DP119" s="752"/>
      <c r="DQ119" s="753" t="s">
        <v>393</v>
      </c>
      <c r="DR119" s="751"/>
      <c r="DS119" s="751"/>
      <c r="DT119" s="751"/>
      <c r="DU119" s="752"/>
      <c r="DV119" s="835" t="s">
        <v>442</v>
      </c>
      <c r="DW119" s="836"/>
      <c r="DX119" s="836"/>
      <c r="DY119" s="836"/>
      <c r="DZ119" s="837"/>
    </row>
    <row r="120" spans="1:130" s="224" customFormat="1" ht="26.25" customHeight="1" x14ac:dyDescent="0.15">
      <c r="A120" s="807"/>
      <c r="B120" s="808"/>
      <c r="C120" s="802" t="s">
        <v>445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442</v>
      </c>
      <c r="AB120" s="767"/>
      <c r="AC120" s="767"/>
      <c r="AD120" s="767"/>
      <c r="AE120" s="768"/>
      <c r="AF120" s="769" t="s">
        <v>441</v>
      </c>
      <c r="AG120" s="767"/>
      <c r="AH120" s="767"/>
      <c r="AI120" s="767"/>
      <c r="AJ120" s="768"/>
      <c r="AK120" s="769" t="s">
        <v>441</v>
      </c>
      <c r="AL120" s="767"/>
      <c r="AM120" s="767"/>
      <c r="AN120" s="767"/>
      <c r="AO120" s="768"/>
      <c r="AP120" s="811" t="s">
        <v>393</v>
      </c>
      <c r="AQ120" s="812"/>
      <c r="AR120" s="812"/>
      <c r="AS120" s="812"/>
      <c r="AT120" s="813"/>
      <c r="AU120" s="867" t="s">
        <v>469</v>
      </c>
      <c r="AV120" s="868"/>
      <c r="AW120" s="868"/>
      <c r="AX120" s="868"/>
      <c r="AY120" s="869"/>
      <c r="AZ120" s="847" t="s">
        <v>470</v>
      </c>
      <c r="BA120" s="795"/>
      <c r="BB120" s="795"/>
      <c r="BC120" s="795"/>
      <c r="BD120" s="795"/>
      <c r="BE120" s="795"/>
      <c r="BF120" s="795"/>
      <c r="BG120" s="795"/>
      <c r="BH120" s="795"/>
      <c r="BI120" s="795"/>
      <c r="BJ120" s="795"/>
      <c r="BK120" s="795"/>
      <c r="BL120" s="795"/>
      <c r="BM120" s="795"/>
      <c r="BN120" s="795"/>
      <c r="BO120" s="795"/>
      <c r="BP120" s="796"/>
      <c r="BQ120" s="848">
        <v>5330026</v>
      </c>
      <c r="BR120" s="829"/>
      <c r="BS120" s="829"/>
      <c r="BT120" s="829"/>
      <c r="BU120" s="829"/>
      <c r="BV120" s="829">
        <v>6033712</v>
      </c>
      <c r="BW120" s="829"/>
      <c r="BX120" s="829"/>
      <c r="BY120" s="829"/>
      <c r="BZ120" s="829"/>
      <c r="CA120" s="829">
        <v>6406432</v>
      </c>
      <c r="CB120" s="829"/>
      <c r="CC120" s="829"/>
      <c r="CD120" s="829"/>
      <c r="CE120" s="829"/>
      <c r="CF120" s="853">
        <v>181.3</v>
      </c>
      <c r="CG120" s="854"/>
      <c r="CH120" s="854"/>
      <c r="CI120" s="854"/>
      <c r="CJ120" s="854"/>
      <c r="CK120" s="855" t="s">
        <v>471</v>
      </c>
      <c r="CL120" s="839"/>
      <c r="CM120" s="839"/>
      <c r="CN120" s="839"/>
      <c r="CO120" s="840"/>
      <c r="CP120" s="859" t="s">
        <v>472</v>
      </c>
      <c r="CQ120" s="860"/>
      <c r="CR120" s="860"/>
      <c r="CS120" s="860"/>
      <c r="CT120" s="860"/>
      <c r="CU120" s="860"/>
      <c r="CV120" s="860"/>
      <c r="CW120" s="860"/>
      <c r="CX120" s="860"/>
      <c r="CY120" s="860"/>
      <c r="CZ120" s="860"/>
      <c r="DA120" s="860"/>
      <c r="DB120" s="860"/>
      <c r="DC120" s="860"/>
      <c r="DD120" s="860"/>
      <c r="DE120" s="860"/>
      <c r="DF120" s="861"/>
      <c r="DG120" s="848">
        <v>2314686</v>
      </c>
      <c r="DH120" s="829"/>
      <c r="DI120" s="829"/>
      <c r="DJ120" s="829"/>
      <c r="DK120" s="829"/>
      <c r="DL120" s="829">
        <v>2206399</v>
      </c>
      <c r="DM120" s="829"/>
      <c r="DN120" s="829"/>
      <c r="DO120" s="829"/>
      <c r="DP120" s="829"/>
      <c r="DQ120" s="829">
        <v>2090008</v>
      </c>
      <c r="DR120" s="829"/>
      <c r="DS120" s="829"/>
      <c r="DT120" s="829"/>
      <c r="DU120" s="829"/>
      <c r="DV120" s="830">
        <v>59.1</v>
      </c>
      <c r="DW120" s="830"/>
      <c r="DX120" s="830"/>
      <c r="DY120" s="830"/>
      <c r="DZ120" s="831"/>
    </row>
    <row r="121" spans="1:130" s="224" customFormat="1" ht="26.25" customHeight="1" x14ac:dyDescent="0.15">
      <c r="A121" s="807"/>
      <c r="B121" s="808"/>
      <c r="C121" s="850" t="s">
        <v>473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442</v>
      </c>
      <c r="AB121" s="767"/>
      <c r="AC121" s="767"/>
      <c r="AD121" s="767"/>
      <c r="AE121" s="768"/>
      <c r="AF121" s="769" t="s">
        <v>442</v>
      </c>
      <c r="AG121" s="767"/>
      <c r="AH121" s="767"/>
      <c r="AI121" s="767"/>
      <c r="AJ121" s="768"/>
      <c r="AK121" s="769" t="s">
        <v>442</v>
      </c>
      <c r="AL121" s="767"/>
      <c r="AM121" s="767"/>
      <c r="AN121" s="767"/>
      <c r="AO121" s="768"/>
      <c r="AP121" s="811" t="s">
        <v>442</v>
      </c>
      <c r="AQ121" s="812"/>
      <c r="AR121" s="812"/>
      <c r="AS121" s="812"/>
      <c r="AT121" s="813"/>
      <c r="AU121" s="870"/>
      <c r="AV121" s="871"/>
      <c r="AW121" s="871"/>
      <c r="AX121" s="871"/>
      <c r="AY121" s="872"/>
      <c r="AZ121" s="802" t="s">
        <v>474</v>
      </c>
      <c r="BA121" s="739"/>
      <c r="BB121" s="739"/>
      <c r="BC121" s="739"/>
      <c r="BD121" s="739"/>
      <c r="BE121" s="739"/>
      <c r="BF121" s="739"/>
      <c r="BG121" s="739"/>
      <c r="BH121" s="739"/>
      <c r="BI121" s="739"/>
      <c r="BJ121" s="739"/>
      <c r="BK121" s="739"/>
      <c r="BL121" s="739"/>
      <c r="BM121" s="739"/>
      <c r="BN121" s="739"/>
      <c r="BO121" s="739"/>
      <c r="BP121" s="740"/>
      <c r="BQ121" s="803">
        <v>942027</v>
      </c>
      <c r="BR121" s="804"/>
      <c r="BS121" s="804"/>
      <c r="BT121" s="804"/>
      <c r="BU121" s="804"/>
      <c r="BV121" s="804">
        <v>875888</v>
      </c>
      <c r="BW121" s="804"/>
      <c r="BX121" s="804"/>
      <c r="BY121" s="804"/>
      <c r="BZ121" s="804"/>
      <c r="CA121" s="804">
        <v>750258</v>
      </c>
      <c r="CB121" s="804"/>
      <c r="CC121" s="804"/>
      <c r="CD121" s="804"/>
      <c r="CE121" s="804"/>
      <c r="CF121" s="862">
        <v>21.2</v>
      </c>
      <c r="CG121" s="863"/>
      <c r="CH121" s="863"/>
      <c r="CI121" s="863"/>
      <c r="CJ121" s="863"/>
      <c r="CK121" s="856"/>
      <c r="CL121" s="842"/>
      <c r="CM121" s="842"/>
      <c r="CN121" s="842"/>
      <c r="CO121" s="843"/>
      <c r="CP121" s="822" t="s">
        <v>475</v>
      </c>
      <c r="CQ121" s="823"/>
      <c r="CR121" s="823"/>
      <c r="CS121" s="823"/>
      <c r="CT121" s="823"/>
      <c r="CU121" s="823"/>
      <c r="CV121" s="823"/>
      <c r="CW121" s="823"/>
      <c r="CX121" s="823"/>
      <c r="CY121" s="823"/>
      <c r="CZ121" s="823"/>
      <c r="DA121" s="823"/>
      <c r="DB121" s="823"/>
      <c r="DC121" s="823"/>
      <c r="DD121" s="823"/>
      <c r="DE121" s="823"/>
      <c r="DF121" s="824"/>
      <c r="DG121" s="803">
        <v>219449</v>
      </c>
      <c r="DH121" s="804"/>
      <c r="DI121" s="804"/>
      <c r="DJ121" s="804"/>
      <c r="DK121" s="804"/>
      <c r="DL121" s="804">
        <v>208632</v>
      </c>
      <c r="DM121" s="804"/>
      <c r="DN121" s="804"/>
      <c r="DO121" s="804"/>
      <c r="DP121" s="804"/>
      <c r="DQ121" s="804">
        <v>199949</v>
      </c>
      <c r="DR121" s="804"/>
      <c r="DS121" s="804"/>
      <c r="DT121" s="804"/>
      <c r="DU121" s="804"/>
      <c r="DV121" s="781">
        <v>5.7</v>
      </c>
      <c r="DW121" s="781"/>
      <c r="DX121" s="781"/>
      <c r="DY121" s="781"/>
      <c r="DZ121" s="782"/>
    </row>
    <row r="122" spans="1:130" s="224" customFormat="1" ht="26.25" customHeight="1" x14ac:dyDescent="0.15">
      <c r="A122" s="807"/>
      <c r="B122" s="808"/>
      <c r="C122" s="802" t="s">
        <v>455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442</v>
      </c>
      <c r="AB122" s="767"/>
      <c r="AC122" s="767"/>
      <c r="AD122" s="767"/>
      <c r="AE122" s="768"/>
      <c r="AF122" s="769" t="s">
        <v>393</v>
      </c>
      <c r="AG122" s="767"/>
      <c r="AH122" s="767"/>
      <c r="AI122" s="767"/>
      <c r="AJ122" s="768"/>
      <c r="AK122" s="769" t="s">
        <v>393</v>
      </c>
      <c r="AL122" s="767"/>
      <c r="AM122" s="767"/>
      <c r="AN122" s="767"/>
      <c r="AO122" s="768"/>
      <c r="AP122" s="811" t="s">
        <v>393</v>
      </c>
      <c r="AQ122" s="812"/>
      <c r="AR122" s="812"/>
      <c r="AS122" s="812"/>
      <c r="AT122" s="813"/>
      <c r="AU122" s="870"/>
      <c r="AV122" s="871"/>
      <c r="AW122" s="871"/>
      <c r="AX122" s="871"/>
      <c r="AY122" s="872"/>
      <c r="AZ122" s="825" t="s">
        <v>476</v>
      </c>
      <c r="BA122" s="826"/>
      <c r="BB122" s="826"/>
      <c r="BC122" s="826"/>
      <c r="BD122" s="826"/>
      <c r="BE122" s="826"/>
      <c r="BF122" s="826"/>
      <c r="BG122" s="826"/>
      <c r="BH122" s="826"/>
      <c r="BI122" s="826"/>
      <c r="BJ122" s="826"/>
      <c r="BK122" s="826"/>
      <c r="BL122" s="826"/>
      <c r="BM122" s="826"/>
      <c r="BN122" s="826"/>
      <c r="BO122" s="826"/>
      <c r="BP122" s="827"/>
      <c r="BQ122" s="866">
        <v>5322713</v>
      </c>
      <c r="BR122" s="832"/>
      <c r="BS122" s="832"/>
      <c r="BT122" s="832"/>
      <c r="BU122" s="832"/>
      <c r="BV122" s="832">
        <v>4869234</v>
      </c>
      <c r="BW122" s="832"/>
      <c r="BX122" s="832"/>
      <c r="BY122" s="832"/>
      <c r="BZ122" s="832"/>
      <c r="CA122" s="832">
        <v>5107013</v>
      </c>
      <c r="CB122" s="832"/>
      <c r="CC122" s="832"/>
      <c r="CD122" s="832"/>
      <c r="CE122" s="832"/>
      <c r="CF122" s="833">
        <v>144.5</v>
      </c>
      <c r="CG122" s="834"/>
      <c r="CH122" s="834"/>
      <c r="CI122" s="834"/>
      <c r="CJ122" s="834"/>
      <c r="CK122" s="856"/>
      <c r="CL122" s="842"/>
      <c r="CM122" s="842"/>
      <c r="CN122" s="842"/>
      <c r="CO122" s="843"/>
      <c r="CP122" s="822" t="s">
        <v>477</v>
      </c>
      <c r="CQ122" s="823"/>
      <c r="CR122" s="823"/>
      <c r="CS122" s="823"/>
      <c r="CT122" s="823"/>
      <c r="CU122" s="823"/>
      <c r="CV122" s="823"/>
      <c r="CW122" s="823"/>
      <c r="CX122" s="823"/>
      <c r="CY122" s="823"/>
      <c r="CZ122" s="823"/>
      <c r="DA122" s="823"/>
      <c r="DB122" s="823"/>
      <c r="DC122" s="823"/>
      <c r="DD122" s="823"/>
      <c r="DE122" s="823"/>
      <c r="DF122" s="824"/>
      <c r="DG122" s="803" t="s">
        <v>393</v>
      </c>
      <c r="DH122" s="804"/>
      <c r="DI122" s="804"/>
      <c r="DJ122" s="804"/>
      <c r="DK122" s="804"/>
      <c r="DL122" s="804" t="s">
        <v>393</v>
      </c>
      <c r="DM122" s="804"/>
      <c r="DN122" s="804"/>
      <c r="DO122" s="804"/>
      <c r="DP122" s="804"/>
      <c r="DQ122" s="804" t="s">
        <v>393</v>
      </c>
      <c r="DR122" s="804"/>
      <c r="DS122" s="804"/>
      <c r="DT122" s="804"/>
      <c r="DU122" s="804"/>
      <c r="DV122" s="781" t="s">
        <v>229</v>
      </c>
      <c r="DW122" s="781"/>
      <c r="DX122" s="781"/>
      <c r="DY122" s="781"/>
      <c r="DZ122" s="782"/>
    </row>
    <row r="123" spans="1:130" s="224" customFormat="1" ht="26.25" customHeight="1" x14ac:dyDescent="0.15">
      <c r="A123" s="807"/>
      <c r="B123" s="808"/>
      <c r="C123" s="802" t="s">
        <v>461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393</v>
      </c>
      <c r="AB123" s="767"/>
      <c r="AC123" s="767"/>
      <c r="AD123" s="767"/>
      <c r="AE123" s="768"/>
      <c r="AF123" s="769" t="s">
        <v>442</v>
      </c>
      <c r="AG123" s="767"/>
      <c r="AH123" s="767"/>
      <c r="AI123" s="767"/>
      <c r="AJ123" s="768"/>
      <c r="AK123" s="769" t="s">
        <v>229</v>
      </c>
      <c r="AL123" s="767"/>
      <c r="AM123" s="767"/>
      <c r="AN123" s="767"/>
      <c r="AO123" s="768"/>
      <c r="AP123" s="811" t="s">
        <v>229</v>
      </c>
      <c r="AQ123" s="812"/>
      <c r="AR123" s="812"/>
      <c r="AS123" s="812"/>
      <c r="AT123" s="813"/>
      <c r="AU123" s="873"/>
      <c r="AV123" s="874"/>
      <c r="AW123" s="874"/>
      <c r="AX123" s="874"/>
      <c r="AY123" s="874"/>
      <c r="AZ123" s="247" t="s">
        <v>189</v>
      </c>
      <c r="BA123" s="247"/>
      <c r="BB123" s="247"/>
      <c r="BC123" s="247"/>
      <c r="BD123" s="247"/>
      <c r="BE123" s="247"/>
      <c r="BF123" s="247"/>
      <c r="BG123" s="247"/>
      <c r="BH123" s="247"/>
      <c r="BI123" s="247"/>
      <c r="BJ123" s="247"/>
      <c r="BK123" s="247"/>
      <c r="BL123" s="247"/>
      <c r="BM123" s="247"/>
      <c r="BN123" s="247"/>
      <c r="BO123" s="864" t="s">
        <v>478</v>
      </c>
      <c r="BP123" s="865"/>
      <c r="BQ123" s="819">
        <v>11594766</v>
      </c>
      <c r="BR123" s="820"/>
      <c r="BS123" s="820"/>
      <c r="BT123" s="820"/>
      <c r="BU123" s="820"/>
      <c r="BV123" s="820">
        <v>11778834</v>
      </c>
      <c r="BW123" s="820"/>
      <c r="BX123" s="820"/>
      <c r="BY123" s="820"/>
      <c r="BZ123" s="820"/>
      <c r="CA123" s="820">
        <v>12263703</v>
      </c>
      <c r="CB123" s="820"/>
      <c r="CC123" s="820"/>
      <c r="CD123" s="820"/>
      <c r="CE123" s="820"/>
      <c r="CF123" s="735"/>
      <c r="CG123" s="736"/>
      <c r="CH123" s="736"/>
      <c r="CI123" s="736"/>
      <c r="CJ123" s="821"/>
      <c r="CK123" s="856"/>
      <c r="CL123" s="842"/>
      <c r="CM123" s="842"/>
      <c r="CN123" s="842"/>
      <c r="CO123" s="843"/>
      <c r="CP123" s="822" t="s">
        <v>479</v>
      </c>
      <c r="CQ123" s="823"/>
      <c r="CR123" s="823"/>
      <c r="CS123" s="823"/>
      <c r="CT123" s="823"/>
      <c r="CU123" s="823"/>
      <c r="CV123" s="823"/>
      <c r="CW123" s="823"/>
      <c r="CX123" s="823"/>
      <c r="CY123" s="823"/>
      <c r="CZ123" s="823"/>
      <c r="DA123" s="823"/>
      <c r="DB123" s="823"/>
      <c r="DC123" s="823"/>
      <c r="DD123" s="823"/>
      <c r="DE123" s="823"/>
      <c r="DF123" s="824"/>
      <c r="DG123" s="766" t="s">
        <v>229</v>
      </c>
      <c r="DH123" s="767"/>
      <c r="DI123" s="767"/>
      <c r="DJ123" s="767"/>
      <c r="DK123" s="768"/>
      <c r="DL123" s="769" t="s">
        <v>393</v>
      </c>
      <c r="DM123" s="767"/>
      <c r="DN123" s="767"/>
      <c r="DO123" s="767"/>
      <c r="DP123" s="768"/>
      <c r="DQ123" s="769" t="s">
        <v>441</v>
      </c>
      <c r="DR123" s="767"/>
      <c r="DS123" s="767"/>
      <c r="DT123" s="767"/>
      <c r="DU123" s="768"/>
      <c r="DV123" s="811" t="s">
        <v>229</v>
      </c>
      <c r="DW123" s="812"/>
      <c r="DX123" s="812"/>
      <c r="DY123" s="812"/>
      <c r="DZ123" s="813"/>
    </row>
    <row r="124" spans="1:130" s="224" customFormat="1" ht="26.25" customHeight="1" thickBot="1" x14ac:dyDescent="0.2">
      <c r="A124" s="807"/>
      <c r="B124" s="808"/>
      <c r="C124" s="802" t="s">
        <v>464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442</v>
      </c>
      <c r="AB124" s="767"/>
      <c r="AC124" s="767"/>
      <c r="AD124" s="767"/>
      <c r="AE124" s="768"/>
      <c r="AF124" s="769" t="s">
        <v>442</v>
      </c>
      <c r="AG124" s="767"/>
      <c r="AH124" s="767"/>
      <c r="AI124" s="767"/>
      <c r="AJ124" s="768"/>
      <c r="AK124" s="769" t="s">
        <v>442</v>
      </c>
      <c r="AL124" s="767"/>
      <c r="AM124" s="767"/>
      <c r="AN124" s="767"/>
      <c r="AO124" s="768"/>
      <c r="AP124" s="811" t="s">
        <v>442</v>
      </c>
      <c r="AQ124" s="812"/>
      <c r="AR124" s="812"/>
      <c r="AS124" s="812"/>
      <c r="AT124" s="813"/>
      <c r="AU124" s="814" t="s">
        <v>480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229</v>
      </c>
      <c r="BR124" s="818"/>
      <c r="BS124" s="818"/>
      <c r="BT124" s="818"/>
      <c r="BU124" s="818"/>
      <c r="BV124" s="818" t="s">
        <v>442</v>
      </c>
      <c r="BW124" s="818"/>
      <c r="BX124" s="818"/>
      <c r="BY124" s="818"/>
      <c r="BZ124" s="818"/>
      <c r="CA124" s="818" t="s">
        <v>229</v>
      </c>
      <c r="CB124" s="818"/>
      <c r="CC124" s="818"/>
      <c r="CD124" s="818"/>
      <c r="CE124" s="818"/>
      <c r="CF124" s="713"/>
      <c r="CG124" s="714"/>
      <c r="CH124" s="714"/>
      <c r="CI124" s="714"/>
      <c r="CJ124" s="849"/>
      <c r="CK124" s="857"/>
      <c r="CL124" s="857"/>
      <c r="CM124" s="857"/>
      <c r="CN124" s="857"/>
      <c r="CO124" s="858"/>
      <c r="CP124" s="822" t="s">
        <v>481</v>
      </c>
      <c r="CQ124" s="823"/>
      <c r="CR124" s="823"/>
      <c r="CS124" s="823"/>
      <c r="CT124" s="823"/>
      <c r="CU124" s="823"/>
      <c r="CV124" s="823"/>
      <c r="CW124" s="823"/>
      <c r="CX124" s="823"/>
      <c r="CY124" s="823"/>
      <c r="CZ124" s="823"/>
      <c r="DA124" s="823"/>
      <c r="DB124" s="823"/>
      <c r="DC124" s="823"/>
      <c r="DD124" s="823"/>
      <c r="DE124" s="823"/>
      <c r="DF124" s="824"/>
      <c r="DG124" s="750" t="s">
        <v>442</v>
      </c>
      <c r="DH124" s="751"/>
      <c r="DI124" s="751"/>
      <c r="DJ124" s="751"/>
      <c r="DK124" s="752"/>
      <c r="DL124" s="753" t="s">
        <v>393</v>
      </c>
      <c r="DM124" s="751"/>
      <c r="DN124" s="751"/>
      <c r="DO124" s="751"/>
      <c r="DP124" s="752"/>
      <c r="DQ124" s="753" t="s">
        <v>393</v>
      </c>
      <c r="DR124" s="751"/>
      <c r="DS124" s="751"/>
      <c r="DT124" s="751"/>
      <c r="DU124" s="752"/>
      <c r="DV124" s="835" t="s">
        <v>393</v>
      </c>
      <c r="DW124" s="836"/>
      <c r="DX124" s="836"/>
      <c r="DY124" s="836"/>
      <c r="DZ124" s="837"/>
    </row>
    <row r="125" spans="1:130" s="224" customFormat="1" ht="26.25" customHeight="1" x14ac:dyDescent="0.15">
      <c r="A125" s="807"/>
      <c r="B125" s="808"/>
      <c r="C125" s="802" t="s">
        <v>466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441</v>
      </c>
      <c r="AB125" s="767"/>
      <c r="AC125" s="767"/>
      <c r="AD125" s="767"/>
      <c r="AE125" s="768"/>
      <c r="AF125" s="769" t="s">
        <v>393</v>
      </c>
      <c r="AG125" s="767"/>
      <c r="AH125" s="767"/>
      <c r="AI125" s="767"/>
      <c r="AJ125" s="768"/>
      <c r="AK125" s="769" t="s">
        <v>441</v>
      </c>
      <c r="AL125" s="767"/>
      <c r="AM125" s="767"/>
      <c r="AN125" s="767"/>
      <c r="AO125" s="768"/>
      <c r="AP125" s="811" t="s">
        <v>393</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482</v>
      </c>
      <c r="CL125" s="839"/>
      <c r="CM125" s="839"/>
      <c r="CN125" s="839"/>
      <c r="CO125" s="840"/>
      <c r="CP125" s="847" t="s">
        <v>483</v>
      </c>
      <c r="CQ125" s="795"/>
      <c r="CR125" s="795"/>
      <c r="CS125" s="795"/>
      <c r="CT125" s="795"/>
      <c r="CU125" s="795"/>
      <c r="CV125" s="795"/>
      <c r="CW125" s="795"/>
      <c r="CX125" s="795"/>
      <c r="CY125" s="795"/>
      <c r="CZ125" s="795"/>
      <c r="DA125" s="795"/>
      <c r="DB125" s="795"/>
      <c r="DC125" s="795"/>
      <c r="DD125" s="795"/>
      <c r="DE125" s="795"/>
      <c r="DF125" s="796"/>
      <c r="DG125" s="848" t="s">
        <v>393</v>
      </c>
      <c r="DH125" s="829"/>
      <c r="DI125" s="829"/>
      <c r="DJ125" s="829"/>
      <c r="DK125" s="829"/>
      <c r="DL125" s="829" t="s">
        <v>442</v>
      </c>
      <c r="DM125" s="829"/>
      <c r="DN125" s="829"/>
      <c r="DO125" s="829"/>
      <c r="DP125" s="829"/>
      <c r="DQ125" s="829" t="s">
        <v>393</v>
      </c>
      <c r="DR125" s="829"/>
      <c r="DS125" s="829"/>
      <c r="DT125" s="829"/>
      <c r="DU125" s="829"/>
      <c r="DV125" s="830" t="s">
        <v>393</v>
      </c>
      <c r="DW125" s="830"/>
      <c r="DX125" s="830"/>
      <c r="DY125" s="830"/>
      <c r="DZ125" s="831"/>
    </row>
    <row r="126" spans="1:130" s="224" customFormat="1" ht="26.25" customHeight="1" thickBot="1" x14ac:dyDescent="0.2">
      <c r="A126" s="807"/>
      <c r="B126" s="808"/>
      <c r="C126" s="802" t="s">
        <v>468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393</v>
      </c>
      <c r="AB126" s="767"/>
      <c r="AC126" s="767"/>
      <c r="AD126" s="767"/>
      <c r="AE126" s="768"/>
      <c r="AF126" s="769" t="s">
        <v>442</v>
      </c>
      <c r="AG126" s="767"/>
      <c r="AH126" s="767"/>
      <c r="AI126" s="767"/>
      <c r="AJ126" s="768"/>
      <c r="AK126" s="769" t="s">
        <v>393</v>
      </c>
      <c r="AL126" s="767"/>
      <c r="AM126" s="767"/>
      <c r="AN126" s="767"/>
      <c r="AO126" s="768"/>
      <c r="AP126" s="811" t="s">
        <v>393</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484</v>
      </c>
      <c r="CQ126" s="739"/>
      <c r="CR126" s="739"/>
      <c r="CS126" s="739"/>
      <c r="CT126" s="739"/>
      <c r="CU126" s="739"/>
      <c r="CV126" s="739"/>
      <c r="CW126" s="739"/>
      <c r="CX126" s="739"/>
      <c r="CY126" s="739"/>
      <c r="CZ126" s="739"/>
      <c r="DA126" s="739"/>
      <c r="DB126" s="739"/>
      <c r="DC126" s="739"/>
      <c r="DD126" s="739"/>
      <c r="DE126" s="739"/>
      <c r="DF126" s="740"/>
      <c r="DG126" s="803" t="s">
        <v>393</v>
      </c>
      <c r="DH126" s="804"/>
      <c r="DI126" s="804"/>
      <c r="DJ126" s="804"/>
      <c r="DK126" s="804"/>
      <c r="DL126" s="804" t="s">
        <v>393</v>
      </c>
      <c r="DM126" s="804"/>
      <c r="DN126" s="804"/>
      <c r="DO126" s="804"/>
      <c r="DP126" s="804"/>
      <c r="DQ126" s="804" t="s">
        <v>442</v>
      </c>
      <c r="DR126" s="804"/>
      <c r="DS126" s="804"/>
      <c r="DT126" s="804"/>
      <c r="DU126" s="804"/>
      <c r="DV126" s="781" t="s">
        <v>393</v>
      </c>
      <c r="DW126" s="781"/>
      <c r="DX126" s="781"/>
      <c r="DY126" s="781"/>
      <c r="DZ126" s="782"/>
    </row>
    <row r="127" spans="1:130" s="224" customFormat="1" ht="26.25" customHeight="1" x14ac:dyDescent="0.15">
      <c r="A127" s="809"/>
      <c r="B127" s="810"/>
      <c r="C127" s="825" t="s">
        <v>485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442</v>
      </c>
      <c r="AB127" s="767"/>
      <c r="AC127" s="767"/>
      <c r="AD127" s="767"/>
      <c r="AE127" s="768"/>
      <c r="AF127" s="769" t="s">
        <v>393</v>
      </c>
      <c r="AG127" s="767"/>
      <c r="AH127" s="767"/>
      <c r="AI127" s="767"/>
      <c r="AJ127" s="768"/>
      <c r="AK127" s="769" t="s">
        <v>393</v>
      </c>
      <c r="AL127" s="767"/>
      <c r="AM127" s="767"/>
      <c r="AN127" s="767"/>
      <c r="AO127" s="768"/>
      <c r="AP127" s="811" t="s">
        <v>393</v>
      </c>
      <c r="AQ127" s="812"/>
      <c r="AR127" s="812"/>
      <c r="AS127" s="812"/>
      <c r="AT127" s="813"/>
      <c r="AU127" s="226"/>
      <c r="AV127" s="226"/>
      <c r="AW127" s="226"/>
      <c r="AX127" s="828" t="s">
        <v>486</v>
      </c>
      <c r="AY127" s="799"/>
      <c r="AZ127" s="799"/>
      <c r="BA127" s="799"/>
      <c r="BB127" s="799"/>
      <c r="BC127" s="799"/>
      <c r="BD127" s="799"/>
      <c r="BE127" s="800"/>
      <c r="BF127" s="798" t="s">
        <v>487</v>
      </c>
      <c r="BG127" s="799"/>
      <c r="BH127" s="799"/>
      <c r="BI127" s="799"/>
      <c r="BJ127" s="799"/>
      <c r="BK127" s="799"/>
      <c r="BL127" s="800"/>
      <c r="BM127" s="798" t="s">
        <v>488</v>
      </c>
      <c r="BN127" s="799"/>
      <c r="BO127" s="799"/>
      <c r="BP127" s="799"/>
      <c r="BQ127" s="799"/>
      <c r="BR127" s="799"/>
      <c r="BS127" s="800"/>
      <c r="BT127" s="798" t="s">
        <v>489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490</v>
      </c>
      <c r="CQ127" s="739"/>
      <c r="CR127" s="739"/>
      <c r="CS127" s="739"/>
      <c r="CT127" s="739"/>
      <c r="CU127" s="739"/>
      <c r="CV127" s="739"/>
      <c r="CW127" s="739"/>
      <c r="CX127" s="739"/>
      <c r="CY127" s="739"/>
      <c r="CZ127" s="739"/>
      <c r="DA127" s="739"/>
      <c r="DB127" s="739"/>
      <c r="DC127" s="739"/>
      <c r="DD127" s="739"/>
      <c r="DE127" s="739"/>
      <c r="DF127" s="740"/>
      <c r="DG127" s="803" t="s">
        <v>393</v>
      </c>
      <c r="DH127" s="804"/>
      <c r="DI127" s="804"/>
      <c r="DJ127" s="804"/>
      <c r="DK127" s="804"/>
      <c r="DL127" s="804" t="s">
        <v>393</v>
      </c>
      <c r="DM127" s="804"/>
      <c r="DN127" s="804"/>
      <c r="DO127" s="804"/>
      <c r="DP127" s="804"/>
      <c r="DQ127" s="804" t="s">
        <v>441</v>
      </c>
      <c r="DR127" s="804"/>
      <c r="DS127" s="804"/>
      <c r="DT127" s="804"/>
      <c r="DU127" s="804"/>
      <c r="DV127" s="781" t="s">
        <v>393</v>
      </c>
      <c r="DW127" s="781"/>
      <c r="DX127" s="781"/>
      <c r="DY127" s="781"/>
      <c r="DZ127" s="782"/>
    </row>
    <row r="128" spans="1:130" s="224" customFormat="1" ht="26.25" customHeight="1" thickBot="1" x14ac:dyDescent="0.2">
      <c r="A128" s="783" t="s">
        <v>491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492</v>
      </c>
      <c r="X128" s="785"/>
      <c r="Y128" s="785"/>
      <c r="Z128" s="786"/>
      <c r="AA128" s="787">
        <v>78007</v>
      </c>
      <c r="AB128" s="788"/>
      <c r="AC128" s="788"/>
      <c r="AD128" s="788"/>
      <c r="AE128" s="789"/>
      <c r="AF128" s="790">
        <v>75394</v>
      </c>
      <c r="AG128" s="788"/>
      <c r="AH128" s="788"/>
      <c r="AI128" s="788"/>
      <c r="AJ128" s="789"/>
      <c r="AK128" s="790">
        <v>53035</v>
      </c>
      <c r="AL128" s="788"/>
      <c r="AM128" s="788"/>
      <c r="AN128" s="788"/>
      <c r="AO128" s="789"/>
      <c r="AP128" s="791"/>
      <c r="AQ128" s="792"/>
      <c r="AR128" s="792"/>
      <c r="AS128" s="792"/>
      <c r="AT128" s="793"/>
      <c r="AU128" s="226"/>
      <c r="AV128" s="226"/>
      <c r="AW128" s="226"/>
      <c r="AX128" s="794" t="s">
        <v>493</v>
      </c>
      <c r="AY128" s="795"/>
      <c r="AZ128" s="795"/>
      <c r="BA128" s="795"/>
      <c r="BB128" s="795"/>
      <c r="BC128" s="795"/>
      <c r="BD128" s="795"/>
      <c r="BE128" s="796"/>
      <c r="BF128" s="773" t="s">
        <v>441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494</v>
      </c>
      <c r="CQ128" s="717"/>
      <c r="CR128" s="717"/>
      <c r="CS128" s="717"/>
      <c r="CT128" s="717"/>
      <c r="CU128" s="717"/>
      <c r="CV128" s="717"/>
      <c r="CW128" s="717"/>
      <c r="CX128" s="717"/>
      <c r="CY128" s="717"/>
      <c r="CZ128" s="717"/>
      <c r="DA128" s="717"/>
      <c r="DB128" s="717"/>
      <c r="DC128" s="717"/>
      <c r="DD128" s="717"/>
      <c r="DE128" s="717"/>
      <c r="DF128" s="718"/>
      <c r="DG128" s="777">
        <v>4750</v>
      </c>
      <c r="DH128" s="778"/>
      <c r="DI128" s="778"/>
      <c r="DJ128" s="778"/>
      <c r="DK128" s="778"/>
      <c r="DL128" s="778">
        <v>4507</v>
      </c>
      <c r="DM128" s="778"/>
      <c r="DN128" s="778"/>
      <c r="DO128" s="778"/>
      <c r="DP128" s="778"/>
      <c r="DQ128" s="778">
        <v>4230</v>
      </c>
      <c r="DR128" s="778"/>
      <c r="DS128" s="778"/>
      <c r="DT128" s="778"/>
      <c r="DU128" s="778"/>
      <c r="DV128" s="779">
        <v>0.1</v>
      </c>
      <c r="DW128" s="779"/>
      <c r="DX128" s="779"/>
      <c r="DY128" s="779"/>
      <c r="DZ128" s="780"/>
    </row>
    <row r="129" spans="1:131" s="224" customFormat="1" ht="26.25" customHeight="1" x14ac:dyDescent="0.15">
      <c r="A129" s="761" t="s">
        <v>110</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495</v>
      </c>
      <c r="X129" s="764"/>
      <c r="Y129" s="764"/>
      <c r="Z129" s="765"/>
      <c r="AA129" s="766">
        <v>3776658</v>
      </c>
      <c r="AB129" s="767"/>
      <c r="AC129" s="767"/>
      <c r="AD129" s="767"/>
      <c r="AE129" s="768"/>
      <c r="AF129" s="769">
        <v>4017759</v>
      </c>
      <c r="AG129" s="767"/>
      <c r="AH129" s="767"/>
      <c r="AI129" s="767"/>
      <c r="AJ129" s="768"/>
      <c r="AK129" s="769">
        <v>3901574</v>
      </c>
      <c r="AL129" s="767"/>
      <c r="AM129" s="767"/>
      <c r="AN129" s="767"/>
      <c r="AO129" s="768"/>
      <c r="AP129" s="770"/>
      <c r="AQ129" s="771"/>
      <c r="AR129" s="771"/>
      <c r="AS129" s="771"/>
      <c r="AT129" s="772"/>
      <c r="AU129" s="227"/>
      <c r="AV129" s="227"/>
      <c r="AW129" s="227"/>
      <c r="AX129" s="738" t="s">
        <v>496</v>
      </c>
      <c r="AY129" s="739"/>
      <c r="AZ129" s="739"/>
      <c r="BA129" s="739"/>
      <c r="BB129" s="739"/>
      <c r="BC129" s="739"/>
      <c r="BD129" s="739"/>
      <c r="BE129" s="740"/>
      <c r="BF129" s="757" t="s">
        <v>442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497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498</v>
      </c>
      <c r="X130" s="764"/>
      <c r="Y130" s="764"/>
      <c r="Z130" s="765"/>
      <c r="AA130" s="766">
        <v>393489</v>
      </c>
      <c r="AB130" s="767"/>
      <c r="AC130" s="767"/>
      <c r="AD130" s="767"/>
      <c r="AE130" s="768"/>
      <c r="AF130" s="769">
        <v>393380</v>
      </c>
      <c r="AG130" s="767"/>
      <c r="AH130" s="767"/>
      <c r="AI130" s="767"/>
      <c r="AJ130" s="768"/>
      <c r="AK130" s="769">
        <v>367955</v>
      </c>
      <c r="AL130" s="767"/>
      <c r="AM130" s="767"/>
      <c r="AN130" s="767"/>
      <c r="AO130" s="768"/>
      <c r="AP130" s="770"/>
      <c r="AQ130" s="771"/>
      <c r="AR130" s="771"/>
      <c r="AS130" s="771"/>
      <c r="AT130" s="772"/>
      <c r="AU130" s="227"/>
      <c r="AV130" s="227"/>
      <c r="AW130" s="227"/>
      <c r="AX130" s="738" t="s">
        <v>499</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500</v>
      </c>
      <c r="X131" s="748"/>
      <c r="Y131" s="748"/>
      <c r="Z131" s="749"/>
      <c r="AA131" s="750">
        <v>3383169</v>
      </c>
      <c r="AB131" s="751"/>
      <c r="AC131" s="751"/>
      <c r="AD131" s="751"/>
      <c r="AE131" s="752"/>
      <c r="AF131" s="753">
        <v>3624379</v>
      </c>
      <c r="AG131" s="751"/>
      <c r="AH131" s="751"/>
      <c r="AI131" s="751"/>
      <c r="AJ131" s="752"/>
      <c r="AK131" s="753">
        <v>3533619</v>
      </c>
      <c r="AL131" s="751"/>
      <c r="AM131" s="751"/>
      <c r="AN131" s="751"/>
      <c r="AO131" s="752"/>
      <c r="AP131" s="754"/>
      <c r="AQ131" s="755"/>
      <c r="AR131" s="755"/>
      <c r="AS131" s="755"/>
      <c r="AT131" s="756"/>
      <c r="AU131" s="227"/>
      <c r="AV131" s="227"/>
      <c r="AW131" s="227"/>
      <c r="AX131" s="716" t="s">
        <v>501</v>
      </c>
      <c r="AY131" s="717"/>
      <c r="AZ131" s="717"/>
      <c r="BA131" s="717"/>
      <c r="BB131" s="717"/>
      <c r="BC131" s="717"/>
      <c r="BD131" s="717"/>
      <c r="BE131" s="718"/>
      <c r="BF131" s="719" t="s">
        <v>442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502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503</v>
      </c>
      <c r="W132" s="729"/>
      <c r="X132" s="729"/>
      <c r="Y132" s="729"/>
      <c r="Z132" s="730"/>
      <c r="AA132" s="731">
        <v>8.1200791330000008</v>
      </c>
      <c r="AB132" s="732"/>
      <c r="AC132" s="732"/>
      <c r="AD132" s="732"/>
      <c r="AE132" s="733"/>
      <c r="AF132" s="734">
        <v>7.5798640260000001</v>
      </c>
      <c r="AG132" s="732"/>
      <c r="AH132" s="732"/>
      <c r="AI132" s="732"/>
      <c r="AJ132" s="733"/>
      <c r="AK132" s="734">
        <v>8.8122403689999995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504</v>
      </c>
      <c r="W133" s="708"/>
      <c r="X133" s="708"/>
      <c r="Y133" s="708"/>
      <c r="Z133" s="709"/>
      <c r="AA133" s="710">
        <v>9.1</v>
      </c>
      <c r="AB133" s="711"/>
      <c r="AC133" s="711"/>
      <c r="AD133" s="711"/>
      <c r="AE133" s="712"/>
      <c r="AF133" s="710">
        <v>8.1999999999999993</v>
      </c>
      <c r="AG133" s="711"/>
      <c r="AH133" s="711"/>
      <c r="AI133" s="711"/>
      <c r="AJ133" s="712"/>
      <c r="AK133" s="710">
        <v>8.1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nk8nGfPpoSx6cXKeLezKe0pSbkekEQHj/zHdvVsIKF/fLsIzMVVIF4W37LUWDd4xK9GKJHrrBSa5mrKcciP3A==" saltValue="9scJJbhlKXUL7wroScwY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EDEC3-E550-4F90-A30E-C26555D377B9}">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Kd8j3LZv03X8pfa+t1ZhFOktC5S1XRZuLgV+08Rck09Kc5xDlu535I3jXsuOmgulQY0l/64yqPNE/jorfB4vA==" saltValue="1esBHK1gsWPSoHC3EMNw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E1+5ZiplG0LV4A5ACzFM7sDh/chjefTUIWZ+rOd3U59uN2/2wDUmZbIw++VG21t0HuEcElolA/v3+zMYEZqg==" saltValue="niDbGifxAsJPDyRfXohl0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507</v>
      </c>
      <c r="AL6" s="260"/>
      <c r="AM6" s="260"/>
      <c r="AN6" s="260"/>
    </row>
    <row r="7" spans="1:46" ht="13.5" customHeight="1" x14ac:dyDescent="0.15">
      <c r="A7" s="259"/>
      <c r="AK7" s="262"/>
      <c r="AL7" s="263"/>
      <c r="AM7" s="263"/>
      <c r="AN7" s="264"/>
      <c r="AO7" s="1107" t="s">
        <v>508</v>
      </c>
      <c r="AP7" s="265"/>
      <c r="AQ7" s="266" t="s">
        <v>509</v>
      </c>
      <c r="AR7" s="267"/>
    </row>
    <row r="8" spans="1:46" x14ac:dyDescent="0.15">
      <c r="A8" s="259"/>
      <c r="AK8" s="268"/>
      <c r="AL8" s="269"/>
      <c r="AM8" s="269"/>
      <c r="AN8" s="270"/>
      <c r="AO8" s="1108"/>
      <c r="AP8" s="271" t="s">
        <v>510</v>
      </c>
      <c r="AQ8" s="272" t="s">
        <v>511</v>
      </c>
      <c r="AR8" s="273" t="s">
        <v>512</v>
      </c>
    </row>
    <row r="9" spans="1:46" x14ac:dyDescent="0.15">
      <c r="A9" s="259"/>
      <c r="AK9" s="1119" t="s">
        <v>513</v>
      </c>
      <c r="AL9" s="1120"/>
      <c r="AM9" s="1120"/>
      <c r="AN9" s="1121"/>
      <c r="AO9" s="274">
        <v>844062</v>
      </c>
      <c r="AP9" s="274">
        <v>59096</v>
      </c>
      <c r="AQ9" s="275">
        <v>108757</v>
      </c>
      <c r="AR9" s="276">
        <v>-45.7</v>
      </c>
    </row>
    <row r="10" spans="1:46" ht="13.5" customHeight="1" x14ac:dyDescent="0.15">
      <c r="A10" s="259"/>
      <c r="AK10" s="1119" t="s">
        <v>514</v>
      </c>
      <c r="AL10" s="1120"/>
      <c r="AM10" s="1120"/>
      <c r="AN10" s="1121"/>
      <c r="AO10" s="277">
        <v>80594</v>
      </c>
      <c r="AP10" s="277">
        <v>5643</v>
      </c>
      <c r="AQ10" s="278">
        <v>15108</v>
      </c>
      <c r="AR10" s="279">
        <v>-62.6</v>
      </c>
    </row>
    <row r="11" spans="1:46" ht="13.5" customHeight="1" x14ac:dyDescent="0.15">
      <c r="A11" s="259"/>
      <c r="AK11" s="1119" t="s">
        <v>515</v>
      </c>
      <c r="AL11" s="1120"/>
      <c r="AM11" s="1120"/>
      <c r="AN11" s="1121"/>
      <c r="AO11" s="277" t="s">
        <v>516</v>
      </c>
      <c r="AP11" s="277" t="s">
        <v>516</v>
      </c>
      <c r="AQ11" s="278">
        <v>1414</v>
      </c>
      <c r="AR11" s="279" t="s">
        <v>516</v>
      </c>
    </row>
    <row r="12" spans="1:46" ht="13.5" customHeight="1" x14ac:dyDescent="0.15">
      <c r="A12" s="259"/>
      <c r="AK12" s="1119" t="s">
        <v>517</v>
      </c>
      <c r="AL12" s="1120"/>
      <c r="AM12" s="1120"/>
      <c r="AN12" s="1121"/>
      <c r="AO12" s="277" t="s">
        <v>516</v>
      </c>
      <c r="AP12" s="277" t="s">
        <v>516</v>
      </c>
      <c r="AQ12" s="278">
        <v>40</v>
      </c>
      <c r="AR12" s="279" t="s">
        <v>516</v>
      </c>
    </row>
    <row r="13" spans="1:46" ht="13.5" customHeight="1" x14ac:dyDescent="0.15">
      <c r="A13" s="259"/>
      <c r="AK13" s="1119" t="s">
        <v>518</v>
      </c>
      <c r="AL13" s="1120"/>
      <c r="AM13" s="1120"/>
      <c r="AN13" s="1121"/>
      <c r="AO13" s="277">
        <v>55616</v>
      </c>
      <c r="AP13" s="277">
        <v>3894</v>
      </c>
      <c r="AQ13" s="278">
        <v>4611</v>
      </c>
      <c r="AR13" s="279">
        <v>-15.5</v>
      </c>
    </row>
    <row r="14" spans="1:46" ht="13.5" customHeight="1" x14ac:dyDescent="0.15">
      <c r="A14" s="259"/>
      <c r="AK14" s="1119" t="s">
        <v>519</v>
      </c>
      <c r="AL14" s="1120"/>
      <c r="AM14" s="1120"/>
      <c r="AN14" s="1121"/>
      <c r="AO14" s="277">
        <v>85272</v>
      </c>
      <c r="AP14" s="277">
        <v>5970</v>
      </c>
      <c r="AQ14" s="278">
        <v>2427</v>
      </c>
      <c r="AR14" s="279">
        <v>146</v>
      </c>
    </row>
    <row r="15" spans="1:46" ht="13.5" customHeight="1" x14ac:dyDescent="0.15">
      <c r="A15" s="259"/>
      <c r="AK15" s="1122" t="s">
        <v>520</v>
      </c>
      <c r="AL15" s="1123"/>
      <c r="AM15" s="1123"/>
      <c r="AN15" s="1124"/>
      <c r="AO15" s="277">
        <v>-60382</v>
      </c>
      <c r="AP15" s="277">
        <v>-4228</v>
      </c>
      <c r="AQ15" s="278">
        <v>-7785</v>
      </c>
      <c r="AR15" s="279">
        <v>-45.7</v>
      </c>
    </row>
    <row r="16" spans="1:46" x14ac:dyDescent="0.15">
      <c r="A16" s="259"/>
      <c r="AK16" s="1122" t="s">
        <v>189</v>
      </c>
      <c r="AL16" s="1123"/>
      <c r="AM16" s="1123"/>
      <c r="AN16" s="1124"/>
      <c r="AO16" s="277">
        <v>1005162</v>
      </c>
      <c r="AP16" s="277">
        <v>70375</v>
      </c>
      <c r="AQ16" s="278">
        <v>124572</v>
      </c>
      <c r="AR16" s="279">
        <v>-43.5</v>
      </c>
    </row>
    <row r="17" spans="1:46" x14ac:dyDescent="0.15">
      <c r="A17" s="259"/>
    </row>
    <row r="18" spans="1:46" x14ac:dyDescent="0.15">
      <c r="A18" s="259"/>
      <c r="AQ18" s="280"/>
      <c r="AR18" s="280"/>
    </row>
    <row r="19" spans="1:46" x14ac:dyDescent="0.15">
      <c r="A19" s="259"/>
      <c r="AK19" s="255" t="s">
        <v>521</v>
      </c>
    </row>
    <row r="20" spans="1:46" x14ac:dyDescent="0.15">
      <c r="A20" s="259"/>
      <c r="AK20" s="281"/>
      <c r="AL20" s="282"/>
      <c r="AM20" s="282"/>
      <c r="AN20" s="283"/>
      <c r="AO20" s="284" t="s">
        <v>522</v>
      </c>
      <c r="AP20" s="285" t="s">
        <v>523</v>
      </c>
      <c r="AQ20" s="286" t="s">
        <v>524</v>
      </c>
      <c r="AR20" s="287"/>
    </row>
    <row r="21" spans="1:46" s="260" customFormat="1" x14ac:dyDescent="0.15">
      <c r="A21" s="288"/>
      <c r="AK21" s="1125" t="s">
        <v>525</v>
      </c>
      <c r="AL21" s="1126"/>
      <c r="AM21" s="1126"/>
      <c r="AN21" s="1127"/>
      <c r="AO21" s="289">
        <v>6.44</v>
      </c>
      <c r="AP21" s="290">
        <v>10.78</v>
      </c>
      <c r="AQ21" s="291">
        <v>-4.34</v>
      </c>
      <c r="AS21" s="292"/>
      <c r="AT21" s="288"/>
    </row>
    <row r="22" spans="1:46" s="260" customFormat="1" x14ac:dyDescent="0.15">
      <c r="A22" s="288"/>
      <c r="AK22" s="1125" t="s">
        <v>526</v>
      </c>
      <c r="AL22" s="1126"/>
      <c r="AM22" s="1126"/>
      <c r="AN22" s="1127"/>
      <c r="AO22" s="293">
        <v>98.8</v>
      </c>
      <c r="AP22" s="294">
        <v>96.3</v>
      </c>
      <c r="AQ22" s="295">
        <v>2.5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8" t="s">
        <v>527</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x14ac:dyDescent="0.15">
      <c r="A27" s="300"/>
      <c r="AS27" s="255"/>
      <c r="AT27" s="255"/>
    </row>
    <row r="28" spans="1:46" ht="17.25" x14ac:dyDescent="0.15">
      <c r="A28" s="256" t="s">
        <v>528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529</v>
      </c>
      <c r="AL29" s="260"/>
      <c r="AM29" s="260"/>
      <c r="AN29" s="260"/>
      <c r="AS29" s="302"/>
    </row>
    <row r="30" spans="1:46" ht="13.5" customHeight="1" x14ac:dyDescent="0.15">
      <c r="A30" s="259"/>
      <c r="AK30" s="262"/>
      <c r="AL30" s="263"/>
      <c r="AM30" s="263"/>
      <c r="AN30" s="264"/>
      <c r="AO30" s="1107" t="s">
        <v>508</v>
      </c>
      <c r="AP30" s="265"/>
      <c r="AQ30" s="266" t="s">
        <v>509</v>
      </c>
      <c r="AR30" s="267"/>
    </row>
    <row r="31" spans="1:46" x14ac:dyDescent="0.15">
      <c r="A31" s="259"/>
      <c r="AK31" s="268"/>
      <c r="AL31" s="269"/>
      <c r="AM31" s="269"/>
      <c r="AN31" s="270"/>
      <c r="AO31" s="1108"/>
      <c r="AP31" s="271" t="s">
        <v>510</v>
      </c>
      <c r="AQ31" s="272" t="s">
        <v>511</v>
      </c>
      <c r="AR31" s="273" t="s">
        <v>512</v>
      </c>
    </row>
    <row r="32" spans="1:46" ht="27" customHeight="1" x14ac:dyDescent="0.15">
      <c r="A32" s="259"/>
      <c r="AK32" s="1109" t="s">
        <v>530</v>
      </c>
      <c r="AL32" s="1110"/>
      <c r="AM32" s="1110"/>
      <c r="AN32" s="1111"/>
      <c r="AO32" s="303">
        <v>542144</v>
      </c>
      <c r="AP32" s="303">
        <v>37957</v>
      </c>
      <c r="AQ32" s="304">
        <v>62543</v>
      </c>
      <c r="AR32" s="305">
        <v>-39.299999999999997</v>
      </c>
    </row>
    <row r="33" spans="1:46" ht="13.5" customHeight="1" x14ac:dyDescent="0.15">
      <c r="A33" s="259"/>
      <c r="AK33" s="1109" t="s">
        <v>531</v>
      </c>
      <c r="AL33" s="1110"/>
      <c r="AM33" s="1110"/>
      <c r="AN33" s="1111"/>
      <c r="AO33" s="303" t="s">
        <v>516</v>
      </c>
      <c r="AP33" s="303" t="s">
        <v>516</v>
      </c>
      <c r="AQ33" s="304" t="s">
        <v>516</v>
      </c>
      <c r="AR33" s="305" t="s">
        <v>516</v>
      </c>
    </row>
    <row r="34" spans="1:46" ht="27" customHeight="1" x14ac:dyDescent="0.15">
      <c r="A34" s="259"/>
      <c r="AK34" s="1109" t="s">
        <v>532</v>
      </c>
      <c r="AL34" s="1110"/>
      <c r="AM34" s="1110"/>
      <c r="AN34" s="1111"/>
      <c r="AO34" s="303" t="s">
        <v>516</v>
      </c>
      <c r="AP34" s="303" t="s">
        <v>516</v>
      </c>
      <c r="AQ34" s="304" t="s">
        <v>516</v>
      </c>
      <c r="AR34" s="305" t="s">
        <v>516</v>
      </c>
    </row>
    <row r="35" spans="1:46" ht="27" customHeight="1" x14ac:dyDescent="0.15">
      <c r="A35" s="259"/>
      <c r="AK35" s="1109" t="s">
        <v>533</v>
      </c>
      <c r="AL35" s="1110"/>
      <c r="AM35" s="1110"/>
      <c r="AN35" s="1111"/>
      <c r="AO35" s="303">
        <v>190237</v>
      </c>
      <c r="AP35" s="303">
        <v>13319</v>
      </c>
      <c r="AQ35" s="304">
        <v>16620</v>
      </c>
      <c r="AR35" s="305">
        <v>-19.899999999999999</v>
      </c>
    </row>
    <row r="36" spans="1:46" ht="27" customHeight="1" x14ac:dyDescent="0.15">
      <c r="A36" s="259"/>
      <c r="AK36" s="1109" t="s">
        <v>534</v>
      </c>
      <c r="AL36" s="1110"/>
      <c r="AM36" s="1110"/>
      <c r="AN36" s="1111"/>
      <c r="AO36" s="303" t="s">
        <v>516</v>
      </c>
      <c r="AP36" s="303" t="s">
        <v>516</v>
      </c>
      <c r="AQ36" s="304">
        <v>3562</v>
      </c>
      <c r="AR36" s="305" t="s">
        <v>516</v>
      </c>
    </row>
    <row r="37" spans="1:46" ht="13.5" customHeight="1" x14ac:dyDescent="0.15">
      <c r="A37" s="259"/>
      <c r="AK37" s="1109" t="s">
        <v>535</v>
      </c>
      <c r="AL37" s="1110"/>
      <c r="AM37" s="1110"/>
      <c r="AN37" s="1111"/>
      <c r="AO37" s="303" t="s">
        <v>516</v>
      </c>
      <c r="AP37" s="303" t="s">
        <v>516</v>
      </c>
      <c r="AQ37" s="304">
        <v>625</v>
      </c>
      <c r="AR37" s="305" t="s">
        <v>516</v>
      </c>
    </row>
    <row r="38" spans="1:46" ht="27" customHeight="1" x14ac:dyDescent="0.15">
      <c r="A38" s="259"/>
      <c r="AK38" s="1112" t="s">
        <v>536</v>
      </c>
      <c r="AL38" s="1113"/>
      <c r="AM38" s="1113"/>
      <c r="AN38" s="1114"/>
      <c r="AO38" s="306" t="s">
        <v>516</v>
      </c>
      <c r="AP38" s="306" t="s">
        <v>516</v>
      </c>
      <c r="AQ38" s="307">
        <v>3</v>
      </c>
      <c r="AR38" s="295" t="s">
        <v>516</v>
      </c>
      <c r="AS38" s="302"/>
    </row>
    <row r="39" spans="1:46" x14ac:dyDescent="0.15">
      <c r="A39" s="259"/>
      <c r="AK39" s="1112" t="s">
        <v>537</v>
      </c>
      <c r="AL39" s="1113"/>
      <c r="AM39" s="1113"/>
      <c r="AN39" s="1114"/>
      <c r="AO39" s="303">
        <v>-53035</v>
      </c>
      <c r="AP39" s="303">
        <v>-3713</v>
      </c>
      <c r="AQ39" s="304">
        <v>-2822</v>
      </c>
      <c r="AR39" s="305">
        <v>31.6</v>
      </c>
      <c r="AS39" s="302"/>
    </row>
    <row r="40" spans="1:46" ht="27" customHeight="1" x14ac:dyDescent="0.15">
      <c r="A40" s="259"/>
      <c r="AK40" s="1109" t="s">
        <v>538</v>
      </c>
      <c r="AL40" s="1110"/>
      <c r="AM40" s="1110"/>
      <c r="AN40" s="1111"/>
      <c r="AO40" s="303">
        <v>-367955</v>
      </c>
      <c r="AP40" s="303">
        <v>-25762</v>
      </c>
      <c r="AQ40" s="304">
        <v>-53912</v>
      </c>
      <c r="AR40" s="305">
        <v>-52.2</v>
      </c>
      <c r="AS40" s="302"/>
    </row>
    <row r="41" spans="1:46" x14ac:dyDescent="0.15">
      <c r="A41" s="259"/>
      <c r="AK41" s="1115" t="s">
        <v>301</v>
      </c>
      <c r="AL41" s="1116"/>
      <c r="AM41" s="1116"/>
      <c r="AN41" s="1117"/>
      <c r="AO41" s="303">
        <v>311391</v>
      </c>
      <c r="AP41" s="303">
        <v>21802</v>
      </c>
      <c r="AQ41" s="304">
        <v>26618</v>
      </c>
      <c r="AR41" s="305">
        <v>-18.100000000000001</v>
      </c>
      <c r="AS41" s="302"/>
    </row>
    <row r="42" spans="1:46" x14ac:dyDescent="0.15">
      <c r="A42" s="259"/>
      <c r="AK42" s="308" t="s">
        <v>539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540</v>
      </c>
    </row>
    <row r="48" spans="1:46" x14ac:dyDescent="0.15">
      <c r="A48" s="259"/>
      <c r="AK48" s="313" t="s">
        <v>541</v>
      </c>
      <c r="AL48" s="313"/>
      <c r="AM48" s="313"/>
      <c r="AN48" s="313"/>
      <c r="AO48" s="313"/>
      <c r="AP48" s="313"/>
      <c r="AQ48" s="314"/>
      <c r="AR48" s="313"/>
    </row>
    <row r="49" spans="1:44" ht="13.5" customHeight="1" x14ac:dyDescent="0.15">
      <c r="A49" s="259"/>
      <c r="AK49" s="315"/>
      <c r="AL49" s="316"/>
      <c r="AM49" s="1102" t="s">
        <v>508</v>
      </c>
      <c r="AN49" s="1104" t="s">
        <v>542</v>
      </c>
      <c r="AO49" s="1105"/>
      <c r="AP49" s="1105"/>
      <c r="AQ49" s="1105"/>
      <c r="AR49" s="1106"/>
    </row>
    <row r="50" spans="1:44" x14ac:dyDescent="0.15">
      <c r="A50" s="259"/>
      <c r="AK50" s="317"/>
      <c r="AL50" s="318"/>
      <c r="AM50" s="1103"/>
      <c r="AN50" s="319" t="s">
        <v>543</v>
      </c>
      <c r="AO50" s="320" t="s">
        <v>544</v>
      </c>
      <c r="AP50" s="321" t="s">
        <v>545</v>
      </c>
      <c r="AQ50" s="322" t="s">
        <v>546</v>
      </c>
      <c r="AR50" s="323" t="s">
        <v>547</v>
      </c>
    </row>
    <row r="51" spans="1:44" x14ac:dyDescent="0.15">
      <c r="A51" s="259"/>
      <c r="AK51" s="315" t="s">
        <v>548</v>
      </c>
      <c r="AL51" s="316"/>
      <c r="AM51" s="324">
        <v>777901</v>
      </c>
      <c r="AN51" s="325">
        <v>52497</v>
      </c>
      <c r="AO51" s="326">
        <v>24.3</v>
      </c>
      <c r="AP51" s="327">
        <v>108252</v>
      </c>
      <c r="AQ51" s="328">
        <v>30.4</v>
      </c>
      <c r="AR51" s="329">
        <v>-6.1</v>
      </c>
    </row>
    <row r="52" spans="1:44" x14ac:dyDescent="0.15">
      <c r="A52" s="259"/>
      <c r="AK52" s="330"/>
      <c r="AL52" s="331" t="s">
        <v>549</v>
      </c>
      <c r="AM52" s="332">
        <v>557722</v>
      </c>
      <c r="AN52" s="333">
        <v>37638</v>
      </c>
      <c r="AO52" s="334">
        <v>103.1</v>
      </c>
      <c r="AP52" s="335">
        <v>50321</v>
      </c>
      <c r="AQ52" s="336">
        <v>7.6</v>
      </c>
      <c r="AR52" s="337">
        <v>95.5</v>
      </c>
    </row>
    <row r="53" spans="1:44" x14ac:dyDescent="0.15">
      <c r="A53" s="259"/>
      <c r="AK53" s="315" t="s">
        <v>550</v>
      </c>
      <c r="AL53" s="316"/>
      <c r="AM53" s="324">
        <v>1054313</v>
      </c>
      <c r="AN53" s="325">
        <v>72041</v>
      </c>
      <c r="AO53" s="326">
        <v>37.200000000000003</v>
      </c>
      <c r="AP53" s="327">
        <v>93492</v>
      </c>
      <c r="AQ53" s="328">
        <v>-13.6</v>
      </c>
      <c r="AR53" s="329">
        <v>50.8</v>
      </c>
    </row>
    <row r="54" spans="1:44" x14ac:dyDescent="0.15">
      <c r="A54" s="259"/>
      <c r="AK54" s="330"/>
      <c r="AL54" s="331" t="s">
        <v>549</v>
      </c>
      <c r="AM54" s="332">
        <v>664771</v>
      </c>
      <c r="AN54" s="333">
        <v>45423</v>
      </c>
      <c r="AO54" s="334">
        <v>20.7</v>
      </c>
      <c r="AP54" s="335">
        <v>53316</v>
      </c>
      <c r="AQ54" s="336">
        <v>6</v>
      </c>
      <c r="AR54" s="337">
        <v>14.7</v>
      </c>
    </row>
    <row r="55" spans="1:44" x14ac:dyDescent="0.15">
      <c r="A55" s="259"/>
      <c r="AK55" s="315" t="s">
        <v>551</v>
      </c>
      <c r="AL55" s="316"/>
      <c r="AM55" s="324">
        <v>1561836</v>
      </c>
      <c r="AN55" s="325">
        <v>107232</v>
      </c>
      <c r="AO55" s="326">
        <v>48.8</v>
      </c>
      <c r="AP55" s="327">
        <v>94796</v>
      </c>
      <c r="AQ55" s="328">
        <v>1.4</v>
      </c>
      <c r="AR55" s="329">
        <v>47.4</v>
      </c>
    </row>
    <row r="56" spans="1:44" x14ac:dyDescent="0.15">
      <c r="A56" s="259"/>
      <c r="AK56" s="330"/>
      <c r="AL56" s="331" t="s">
        <v>549</v>
      </c>
      <c r="AM56" s="332">
        <v>1148159</v>
      </c>
      <c r="AN56" s="333">
        <v>78830</v>
      </c>
      <c r="AO56" s="334">
        <v>73.5</v>
      </c>
      <c r="AP56" s="335">
        <v>55781</v>
      </c>
      <c r="AQ56" s="336">
        <v>4.5999999999999996</v>
      </c>
      <c r="AR56" s="337">
        <v>68.900000000000006</v>
      </c>
    </row>
    <row r="57" spans="1:44" x14ac:dyDescent="0.15">
      <c r="A57" s="259"/>
      <c r="AK57" s="315" t="s">
        <v>552</v>
      </c>
      <c r="AL57" s="316"/>
      <c r="AM57" s="324">
        <v>1120513</v>
      </c>
      <c r="AN57" s="325">
        <v>77373</v>
      </c>
      <c r="AO57" s="326">
        <v>-27.8</v>
      </c>
      <c r="AP57" s="327">
        <v>97758</v>
      </c>
      <c r="AQ57" s="328">
        <v>3.1</v>
      </c>
      <c r="AR57" s="329">
        <v>-30.9</v>
      </c>
    </row>
    <row r="58" spans="1:44" x14ac:dyDescent="0.15">
      <c r="A58" s="259"/>
      <c r="AK58" s="330"/>
      <c r="AL58" s="331" t="s">
        <v>549</v>
      </c>
      <c r="AM58" s="332">
        <v>701915</v>
      </c>
      <c r="AN58" s="333">
        <v>48468</v>
      </c>
      <c r="AO58" s="334">
        <v>-38.5</v>
      </c>
      <c r="AP58" s="335">
        <v>45946</v>
      </c>
      <c r="AQ58" s="336">
        <v>-17.600000000000001</v>
      </c>
      <c r="AR58" s="337">
        <v>-20.9</v>
      </c>
    </row>
    <row r="59" spans="1:44" x14ac:dyDescent="0.15">
      <c r="A59" s="259"/>
      <c r="AK59" s="315" t="s">
        <v>553</v>
      </c>
      <c r="AL59" s="316"/>
      <c r="AM59" s="324">
        <v>1731352</v>
      </c>
      <c r="AN59" s="325">
        <v>121218</v>
      </c>
      <c r="AO59" s="326">
        <v>56.7</v>
      </c>
      <c r="AP59" s="327">
        <v>91338</v>
      </c>
      <c r="AQ59" s="328">
        <v>-6.6</v>
      </c>
      <c r="AR59" s="329">
        <v>63.3</v>
      </c>
    </row>
    <row r="60" spans="1:44" x14ac:dyDescent="0.15">
      <c r="A60" s="259"/>
      <c r="AK60" s="330"/>
      <c r="AL60" s="331" t="s">
        <v>549</v>
      </c>
      <c r="AM60" s="332">
        <v>1224298</v>
      </c>
      <c r="AN60" s="333">
        <v>85717</v>
      </c>
      <c r="AO60" s="334">
        <v>76.900000000000006</v>
      </c>
      <c r="AP60" s="335">
        <v>43989</v>
      </c>
      <c r="AQ60" s="336">
        <v>-4.3</v>
      </c>
      <c r="AR60" s="337">
        <v>81.2</v>
      </c>
    </row>
    <row r="61" spans="1:44" x14ac:dyDescent="0.15">
      <c r="A61" s="259"/>
      <c r="AK61" s="315" t="s">
        <v>554</v>
      </c>
      <c r="AL61" s="338"/>
      <c r="AM61" s="324">
        <v>1249183</v>
      </c>
      <c r="AN61" s="325">
        <v>86072</v>
      </c>
      <c r="AO61" s="326">
        <v>27.8</v>
      </c>
      <c r="AP61" s="327">
        <v>97127</v>
      </c>
      <c r="AQ61" s="339">
        <v>2.9</v>
      </c>
      <c r="AR61" s="329">
        <v>24.9</v>
      </c>
    </row>
    <row r="62" spans="1:44" x14ac:dyDescent="0.15">
      <c r="A62" s="259"/>
      <c r="AK62" s="330"/>
      <c r="AL62" s="331" t="s">
        <v>549</v>
      </c>
      <c r="AM62" s="332">
        <v>859373</v>
      </c>
      <c r="AN62" s="333">
        <v>59215</v>
      </c>
      <c r="AO62" s="334">
        <v>47.1</v>
      </c>
      <c r="AP62" s="335">
        <v>49871</v>
      </c>
      <c r="AQ62" s="336">
        <v>-0.7</v>
      </c>
      <c r="AR62" s="337">
        <v>47.8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PYVhDe16ACPoYp0+ZoGufRWGNEEmVwVbLQJsPCaf6XNrHSma6GOIB0QitT9M9w76sfDGLdWYzrfp/d8y9JKVw==" saltValue="4qyzJ8fIWhEZBEAKgXNX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556</v>
      </c>
    </row>
    <row r="121" spans="125:125" ht="13.5" hidden="1" customHeight="1" x14ac:dyDescent="0.15">
      <c r="DU121" s="253"/>
    </row>
  </sheetData>
  <sheetProtection algorithmName="SHA-512" hashValue="KF48X6suC9oJsoXi5m8jSZDg/KZCwA3awV59wALox02FhTCIjexMaMgAT4RVh2Ei5smW5wk8j2/4uymlqikftg==" saltValue="BbqsZvyVhCIkeYTDfqYtuA==" spinCount="100000" sheet="1" objects="1" scenarios="1"/>
  <dataConsolidate/>
  <phoneticPr fontId="2"/>
  <printOptions horizontalCentered="1" verticalCentered="1"/>
  <pageMargins left="0" right="0" top="0.19685039370078741" bottom="0" header="0.39370078740157483" footer="0"/>
  <pageSetup paperSize="8" scale="56"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557</v>
      </c>
    </row>
  </sheetData>
  <sheetProtection algorithmName="SHA-512" hashValue="RYoXSh+n64f70mONovoKlFXfBmEf1ZyXTngzH6xeE0QwX2H+mBbP5eeIDUjLPbs8/1bkA+/AeM1K1/NnxgnVOQ==" saltValue="Zov5vPtZHvh6duhanlW8rQ==" spinCount="100000" sheet="1" objects="1" scenarios="1"/>
  <dataConsolidate/>
  <phoneticPr fontId="2"/>
  <printOptions horizontalCentered="1" verticalCentered="1"/>
  <pageMargins left="0" right="0" top="0.19685039370078741" bottom="0" header="0.39370078740157483" footer="0"/>
  <pageSetup paperSize="8" scale="56"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28" t="s">
        <v>3</v>
      </c>
      <c r="D47" s="1128"/>
      <c r="E47" s="1129"/>
      <c r="F47" s="11">
        <v>16.38</v>
      </c>
      <c r="G47" s="12">
        <v>17.39</v>
      </c>
      <c r="H47" s="12">
        <v>16.89</v>
      </c>
      <c r="I47" s="12">
        <v>15.91</v>
      </c>
      <c r="J47" s="13">
        <v>21.63</v>
      </c>
    </row>
    <row r="48" spans="2:10" ht="57.75" customHeight="1" x14ac:dyDescent="0.15">
      <c r="B48" s="14"/>
      <c r="C48" s="1130" t="s">
        <v>4</v>
      </c>
      <c r="D48" s="1130"/>
      <c r="E48" s="1131"/>
      <c r="F48" s="15">
        <v>1.95</v>
      </c>
      <c r="G48" s="16">
        <v>2.52</v>
      </c>
      <c r="H48" s="16">
        <v>1.94</v>
      </c>
      <c r="I48" s="16">
        <v>1.18</v>
      </c>
      <c r="J48" s="17">
        <v>0.93</v>
      </c>
    </row>
    <row r="49" spans="2:10" ht="57.75" customHeight="1" thickBot="1" x14ac:dyDescent="0.2">
      <c r="B49" s="18"/>
      <c r="C49" s="1132" t="s">
        <v>5</v>
      </c>
      <c r="D49" s="1132"/>
      <c r="E49" s="1133"/>
      <c r="F49" s="19" t="s">
        <v>563</v>
      </c>
      <c r="G49" s="20">
        <v>1.89</v>
      </c>
      <c r="H49" s="20" t="s">
        <v>564</v>
      </c>
      <c r="I49" s="20" t="s">
        <v>565</v>
      </c>
      <c r="J49" s="21">
        <v>5.0999999999999996</v>
      </c>
    </row>
    <row r="50" spans="2:10" x14ac:dyDescent="0.15"/>
  </sheetData>
  <sheetProtection algorithmName="SHA-512" hashValue="MCW1wpwEzCCPVQl9JOtP0XRBP63yTOIXUqpoJqhIRONyazmIzRiB7pMoiGdo2JMzGNq2Amr+bOBahZDB9RijWQ==" saltValue="lFNQdlPyoCiQoI+tcd0k7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2024-03-18T03:40:46Z</cp:lastPrinted>
  <dcterms:created xsi:type="dcterms:W3CDTF">2024-02-05T03:36:30Z</dcterms:created>
  <dcterms:modified xsi:type="dcterms:W3CDTF">2024-09-18T10:34:06Z</dcterms:modified>
  <cp:category/>
</cp:coreProperties>
</file>