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5CF6A7DF-ED1C-4A2C-99FF-3653F87C7CAB}" xr6:coauthVersionLast="47" xr6:coauthVersionMax="47" xr10:uidLastSave="{00000000-0000-0000-0000-000000000000}"/>
  <bookViews>
    <workbookView xWindow="1275" yWindow="-120" windowWidth="27645" windowHeight="16440" tabRatio="77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CO34" i="10"/>
  <c r="BW34" i="10"/>
  <c r="BW35" i="10" s="1"/>
  <c r="BW36" i="10" s="1"/>
  <c r="BW37" i="10" s="1"/>
  <c r="BW38" i="10" s="1"/>
  <c r="BW39" i="10" s="1"/>
  <c r="BW40" i="10" s="1"/>
  <c r="BW41" i="10" s="1"/>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<sst xmlns="http://schemas.openxmlformats.org/spreadsheetml/2006/main" count="1137" uniqueCount="608">
  <si>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</si>
  <si>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</si>
  <si>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</si>
  <si>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</si>
  <si>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</si>
  <si>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</si>
  <si>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</si>
  <si>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</si>
  <si>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</si>
  <si>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</si>
  <si>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</si>
  <si>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</si>
  <si>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</si>
  <si>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</si>
  <si>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</si>
  <si>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</si>
  <si>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</si>
  <si>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</si>
  <si>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</si>
  <si>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</si>
  <si>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</si>
  <si>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</si>
  <si>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</si>
  <si>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</si>
  <si>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</si>
  <si>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</si>
  <si>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</si>
  <si>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</si>
  <si>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</si>
  <si>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</si>
  <si>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</si>
  <si>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</si>
  <si>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</si>
  <si>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</si>
  <si>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</si>
  <si>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</si>
  <si>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</si>
  <si>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</si>
  <si>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</si>
  <si>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</si>
  <si>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</si>
  <si>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</si>
  <si>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</si>
  <si>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</si>
  <si>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</si>
  <si>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</si>
  <si>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</si>
  <si>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</si>
  <si>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</si>
  <si>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</si>
  <si>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</si>
  <si>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</si>
  <si>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</si>
  <si>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</si>
  <si>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</si>
  <si>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</si>
  <si>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</si>
  <si>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</si>
  <si>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</si>
  <si>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</si>
  <si>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</si>
  <si>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</si>
  <si>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</si>
  <si>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</si>
  <si>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</si>
  <si>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</si>
  <si>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</si>
  <si>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</si>
  <si>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</si>
  <si>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</si>
  <si>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</si>
  <si>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</si>
  <si>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</si>
  <si>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</si>
  <si>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</si>
  <si>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</si>
  <si>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</si>
  <si>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</si>
  <si>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</si>
  <si>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</si>
  <si>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</si>
  <si>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</si>
  <si>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</si>
  <si>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</si>
  <si>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</si>
  <si>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</si>
  <si>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</si>
  <si>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</si>
  <si>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</si>
  <si>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</si>
  <si>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</si>
  <si>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</si>
  <si>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</si>
  <si>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</si>
  <si>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</si>
  <si>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</si>
  <si>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</si>
  <si>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</si>
  <si>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</si>
  <si>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</si>
  <si>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小値賀町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</si>
  <si>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</si>
  <si>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</si>
  <si>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</si>
  <si>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</si>
  <si>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</si>
  <si>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</si>
  <si>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</si>
  <si>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</si>
  <si>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</si>
  <si>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</si>
  <si>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</si>
  <si>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</si>
  <si>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</si>
  <si>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</si>
  <si>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</si>
  <si>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</si>
  <si>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</si>
  <si>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</si>
  <si>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</si>
  <si>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</si>
  <si>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</si>
  <si>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</si>
  <si>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</si>
  <si>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</si>
  <si>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</si>
  <si>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</si>
  <si>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</si>
  <si>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</si>
  <si>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</si>
  <si>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</si>
  <si>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</si>
  <si>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</si>
  <si>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</si>
  <si>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</si>
  <si>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</si>
  <si>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</si>
  <si>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</si>
  <si>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</si>
  <si>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</si>
  <si>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</si>
  <si>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</si>
  <si>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</si>
  <si>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</si>
  <si>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</si>
  <si>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</si>
  <si>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</si>
  <si>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</si>
  <si>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</si>
  <si>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</si>
  <si>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</si>
  <si>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</si>
  <si>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</si>
  <si>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</si>
  <si>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</si>
  <si>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</si>
  <si>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</si>
  <si>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</si>
  <si>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</si>
  <si>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</si>
  <si>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</si>
  <si>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</si>
  <si>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</si>
  <si>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</si>
  <si>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</si>
  <si>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</si>
  <si>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</si>
  <si>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</si>
  <si>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</si>
  <si>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</si>
  <si>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</si>
  <si>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</si>
  <si>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</si>
  <si>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</si>
  <si>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</si>
  <si>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</si>
  <si>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</si>
  <si>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</si>
  <si>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</si>
  <si>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</si>
  <si>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</si>
  <si>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</si>
  <si>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</si>
  <si>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</si>
  <si>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</si>
  <si>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</si>
  <si>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</si>
  <si>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</si>
  <si>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</si>
  <si>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</si>
  <si>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</si>
  <si>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</si>
  <si>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</si>
  <si>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</si>
  <si>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</si>
  <si>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</si>
  <si>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</si>
  <si>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</si>
  <si>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</si>
  <si>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</si>
  <si>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</si>
  <si>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</si>
  <si>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</si>
  <si>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</si>
  <si>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</si>
  <si>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</si>
  <si>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</si>
  <si>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</si>
  <si>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</si>
  <si>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</si>
  <si>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</si>
  <si>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</si>
  <si>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</si>
  <si>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</si>
  <si>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</si>
  <si>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</si>
  <si>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</si>
  <si>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</si>
  <si>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</si>
  <si>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</si>
  <si>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</si>
  <si>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</si>
  <si>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長崎県小値賀町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</si>
  <si>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</si>
  <si>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</si>
  <si>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</si>
  <si>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</si>
  <si>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</si>
  <si>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</si>
  <si>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</si>
  <si>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</si>
  <si>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</si>
  <si>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</si>
  <si>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</si>
  <si>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</si>
  <si>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</si>
  <si>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</si>
  <si>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</si>
  <si>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</si>
  <si>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</si>
  <si>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</si>
  <si>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</si>
  <si>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</si>
  <si>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</si>
  <si>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</si>
  <si>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</si>
  <si>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</si>
  <si>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</si>
  <si>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</si>
  <si>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</si>
  <si>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</si>
  <si>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</si>
  <si>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</si>
  <si>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</si>
  <si>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</si>
  <si>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</si>
  <si>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</si>
  <si>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</si>
  <si>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</si>
  <si>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</si>
  <si>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</si>
  <si>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</si>
  <si>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</si>
  <si>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</si>
  <si>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</si>
  <si>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</si>
  <si>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</si>
  <si>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</si>
  <si>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</si>
  <si>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</si>
  <si>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</si>
  <si>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</si>
  <si>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</si>
  <si>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</si>
  <si>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</si>
  <si>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</si>
  <si>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</si>
  <si>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</si>
  <si>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</si>
  <si>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</si>
  <si>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</si>
  <si>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</si>
  <si>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</si>
  <si>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</si>
  <si>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</si>
  <si>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</si>
  <si>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</si>
  <si>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</si>
  <si>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</si>
  <si>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</si>
  <si>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</si>
  <si>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</si>
  <si>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</si>
  <si>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</si>
  <si>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</si>
  <si>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</si>
  <si>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</si>
  <si>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</si>
  <si>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</si>
  <si>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</si>
  <si>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</si>
  <si>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</si>
  <si>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</si>
  <si>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</si>
  <si>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</si>
  <si>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</si>
  <si>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</si>
  <si>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</si>
  <si>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</si>
  <si>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</si>
  <si>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</si>
  <si>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</si>
  <si>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</si>
  <si>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</si>
  <si>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</si>
  <si>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</si>
  <si>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</si>
  <si>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</si>
  <si>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</si>
  <si>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</si>
  <si>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</si>
  <si>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</si>
  <si>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</si>
  <si>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</si>
  <si>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</si>
  <si>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</si>
  <si>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</si>
  <si>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</si>
  <si>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</si>
  <si>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</si>
  <si>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</si>
  <si>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</si>
  <si>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</si>
  <si>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</si>
  <si>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</si>
  <si>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</si>
  <si>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</si>
  <si>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</si>
  <si>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</si>
  <si>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</si>
  <si>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</si>
  <si>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</si>
  <si>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</si>
  <si>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</si>
  <si>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</si>
  <si>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</si>
  <si>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</si>
  <si>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</si>
  <si>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</si>
  <si>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</si>
  <si>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</si>
  <si>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</si>
  <si>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</si>
  <si>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</si>
  <si>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</si>
  <si>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</si>
  <si>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</si>
  <si>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</si>
  <si>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</si>
  <si>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</si>
  <si>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</si>
  <si>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</si>
  <si>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</si>
  <si>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</si>
  <si>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</si>
  <si>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</si>
  <si>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</si>
  <si>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</si>
  <si>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</si>
  <si>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</si>
  <si>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</si>
  <si>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</si>
  <si>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</si>
  <si>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</si>
  <si>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</si>
  <si>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長崎県小値賀町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</si>
  <si>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</si>
  <si>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</si>
  <si>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</si>
  <si>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</si>
  <si>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</si>
  <si>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</si>
  <si>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</si>
  <si>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</si>
  <si>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</si>
  <si>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</si>
  <si>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</si>
  <si>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</si>
  <si>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</si>
  <si>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</si>
  <si>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</si>
  <si>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</si>
  <si>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</si>
  <si>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</si>
  <si>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</si>
  <si>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</si>
  <si>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</si>
  <si>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</si>
  <si>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</si>
  <si>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</si>
  <si>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</si>
  <si>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</si>
  <si>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</si>
  <si>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</si>
  <si>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</si>
  <si>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</si>
  <si>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</si>
  <si>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</si>
  <si>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</si>
  <si>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</si>
  <si>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</si>
  <si>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</si>
  <si>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小値賀町介護保険事業特別会計</t>
    <phoneticPr fontId="5"/>
  </si>
  <si>
    <t>小値賀町後期高齢者医療事業特別会計</t>
    <phoneticPr fontId="5"/>
  </si>
  <si>
    <t>小値賀町簡易水道事業特別会計</t>
    <phoneticPr fontId="5"/>
  </si>
  <si>
    <t>法非適用企業</t>
    <phoneticPr fontId="5"/>
  </si>
  <si>
    <t>小値賀町下水道事業特別会計</t>
    <phoneticPr fontId="5"/>
  </si>
  <si>
    <t>法非適用企業</t>
    <phoneticPr fontId="5"/>
  </si>
  <si>
    <t>小値賀町渡船事業特別会計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</si>
  <si>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</si>
  <si>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</si>
  <si>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</si>
  <si>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</si>
  <si>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</si>
  <si>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</si>
  <si>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</si>
  <si>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</si>
  <si>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</si>
  <si>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</si>
  <si>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</si>
  <si>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</si>
  <si>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</si>
  <si>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</si>
  <si>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</si>
  <si>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</si>
  <si>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</si>
  <si>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</si>
  <si>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</si>
  <si>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</si>
  <si>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</si>
  <si>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</si>
  <si>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</si>
  <si>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</si>
  <si>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</si>
  <si>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</si>
  <si>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</si>
  <si>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</si>
  <si>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</si>
  <si>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</si>
  <si>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</si>
  <si>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</si>
  <si>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</si>
  <si>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</si>
  <si>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</si>
  <si>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</si>
  <si>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</si>
  <si>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</si>
  <si>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</si>
  <si>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</si>
  <si>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</si>
  <si>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</si>
  <si>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</si>
  <si>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</si>
  <si>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</si>
  <si>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</si>
  <si>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</si>
  <si>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</si>
  <si>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</si>
  <si>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</si>
  <si>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</si>
  <si>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</si>
  <si>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</si>
  <si>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</si>
  <si>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</si>
  <si>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</si>
  <si>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</si>
  <si>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</si>
  <si>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</si>
  <si>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国民健康保険診療所特別会計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</si>
  <si>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</si>
  <si>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</si>
  <si>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</si>
  <si>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</si>
  <si>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</si>
  <si>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</si>
  <si>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</si>
  <si>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</si>
  <si>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</si>
  <si>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</si>
  <si>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</si>
  <si>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</si>
  <si>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</si>
  <si>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</si>
  <si>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</si>
  <si>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</si>
  <si>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</si>
  <si>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</si>
  <si>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</si>
  <si>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</si>
  <si>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</si>
  <si>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</si>
  <si>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</si>
  <si>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</si>
  <si>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</si>
  <si>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</si>
  <si>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</si>
  <si>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</si>
  <si>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</si>
  <si>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</si>
  <si>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</si>
  <si>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</si>
  <si>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</si>
  <si>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</si>
  <si>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</si>
  <si>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</si>
  <si>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</si>
  <si>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</si>
  <si>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</si>
  <si>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</si>
  <si>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</si>
  <si>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</si>
  <si>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</si>
  <si>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</si>
  <si>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</si>
  <si>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</si>
  <si>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</si>
  <si>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</si>
  <si>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</si>
  <si>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</si>
  <si>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</si>
  <si>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</si>
  <si>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</si>
  <si>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</si>
  <si>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</si>
  <si>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</si>
  <si>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</si>
  <si>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</si>
  <si>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</si>
  <si>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</si>
  <si>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</si>
  <si>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</si>
  <si>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</si>
  <si>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</si>
  <si>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</si>
  <si>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</si>
  <si>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</si>
  <si>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</si>
  <si>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</si>
  <si>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</si>
  <si>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</si>
  <si>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</si>
  <si>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</si>
  <si>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</si>
  <si>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</si>
  <si>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</si>
  <si>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</si>
  <si>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</si>
  <si>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</si>
  <si>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</si>
  <si>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</si>
  <si>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</si>
  <si>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</si>
  <si>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</si>
  <si>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</si>
  <si>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1.97</t>
  </si>
  <si>
    <t>一般会計</t>
  </si>
  <si>
    <t>国民健康保険診療所特別会計</t>
  </si>
  <si>
    <t>小値賀町介護保険事業特別会計</t>
  </si>
  <si>
    <t>小値賀町下水道事業特別会計</t>
  </si>
  <si>
    <t>国民健康保険事業特別会計</t>
  </si>
  <si>
    <t>小値賀町渡船事業特別会計</t>
  </si>
  <si>
    <t>小値賀町簡易水道事業特別会計</t>
  </si>
  <si>
    <t>小値賀町後期高齢者医療事業特別会計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</si>
  <si>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</si>
  <si>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</si>
  <si>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</si>
  <si>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</si>
  <si>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</si>
  <si>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</si>
  <si>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</si>
  <si>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</si>
  <si>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</si>
  <si>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長崎県後期高齢者医療広域連合（普通会計）</t>
  </si>
  <si>
    <t>長崎県後期高齢者医療広域連合（後期高齢者医療事業会計）</t>
    <rPh sb="15" eb="17">
      <t>コウキ</t>
    </rPh>
    <rPh sb="17" eb="20">
      <t>コウレイシャ</t>
    </rPh>
    <rPh sb="20" eb="22">
      <t>イリョウ</t>
    </rPh>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</si>
  <si>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</si>
  <si>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</si>
  <si>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</si>
  <si>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長崎県市町村総合事務組合（公平委員会事業特別会計）</t>
    <rPh sb="13" eb="15">
      <t>コウヘイ</t>
    </rPh>
    <rPh sb="15" eb="18">
      <t>イインカイ</t>
    </rPh>
    <rPh sb="18" eb="20">
      <t>ジギョウ</t>
    </rPh>
    <phoneticPr fontId="2"/>
  </si>
  <si>
    <t>長崎県市町村総合事務組合（行政不服審査会事業特別会計）</t>
  </si>
  <si>
    <t>長崎県市町村総合事務組合（交通災害共済事業特別会計）</t>
  </si>
  <si>
    <t>小値賀交通株式会社</t>
    <rPh sb="5" eb="7">
      <t>カブシキ</t>
    </rPh>
    <rPh sb="7" eb="9">
      <t>カイシャ</t>
    </rPh>
    <phoneticPr fontId="2"/>
  </si>
  <si>
    <t>一般財団法人小値賀町担い手公社</t>
    <rPh sb="0" eb="2">
      <t>イッパン</t>
    </rPh>
    <rPh sb="2" eb="4">
      <t>ザイダン</t>
    </rPh>
    <rPh sb="4" eb="5">
      <t>ノリ</t>
    </rPh>
    <rPh sb="5" eb="6">
      <t>ジン</t>
    </rPh>
    <phoneticPr fontId="2"/>
  </si>
  <si>
    <t>振興基金</t>
    <rPh sb="0" eb="4">
      <t>シンコウキキン</t>
    </rPh>
    <phoneticPr fontId="5"/>
  </si>
  <si>
    <t>社会体育施設整備基金</t>
    <rPh sb="0" eb="4">
      <t>シャカイタイイク</t>
    </rPh>
    <rPh sb="4" eb="6">
      <t>シセツ</t>
    </rPh>
    <rPh sb="6" eb="8">
      <t>セイビ</t>
    </rPh>
    <rPh sb="8" eb="10">
      <t>キキン</t>
    </rPh>
    <phoneticPr fontId="2"/>
  </si>
  <si>
    <t>公民館建設基金</t>
    <rPh sb="0" eb="3">
      <t>コウミンカン</t>
    </rPh>
    <rPh sb="3" eb="5">
      <t>ケンセツ</t>
    </rPh>
    <rPh sb="5" eb="7">
      <t>キキン</t>
    </rPh>
    <phoneticPr fontId="2"/>
  </si>
  <si>
    <t>庁舎整備基金</t>
    <rPh sb="0" eb="2">
      <t>チョウシャ</t>
    </rPh>
    <rPh sb="2" eb="4">
      <t>セイビ</t>
    </rPh>
    <rPh sb="4" eb="6">
      <t>キキン</t>
    </rPh>
    <phoneticPr fontId="2"/>
  </si>
  <si>
    <t>医療施設建設基金</t>
    <rPh sb="0" eb="4">
      <t>イリョウシセツ</t>
    </rPh>
    <rPh sb="4" eb="6">
      <t>ケンセツ</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</si>
  <si>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</si>
  <si>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</si>
  <si>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将来負担比率は、0.0％未満を堅持している。
　有形固定資産減価償却率は類似団体を上回っている。主な要因としては、道路の有形固定資産減価償却率95.5％であること、公民館の有形固定資産減価償却率80.0％であることなどが挙げられる。公共施設等総合管理計画及び個別施設計画に基づ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</si>
  <si>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</si>
  <si>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</si>
  <si>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</si>
  <si>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</si>
  <si>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</si>
  <si>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</si>
  <si>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将来負担比率は、0.0％未満を堅持している。
　実質公債費比率は、平成30年度から令和2年度まで類似団体内平均値を下回ったが、公共施設の改修事業等に係る地方債の借入に伴い、令和3年度と令和4年度は上回った。今後は、平成30年度から平成31年度に実施した光ブロードバンド環境整備事業（借入額：166,500千円）をはじめとしたハード事業や平成30年度から令和4年度にかけて実施した診療所建設事業に係る地方債の償還により、今後も実質公債比率が上昇してくことが考えられるため、これまで以上に公債費の適正化に取り組んでいく必要がある。</t>
    <rPh sb="93" eb="95">
      <t>レイワ</t>
    </rPh>
    <rPh sb="96" eb="98">
      <t>ネンド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</si>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</sst>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1E549C0-9F15-416E-BFF3-F5047FBD0F8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39DA-4BF5-9913-C8A2824E4C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295764</c:v>
                </c:pt>
                <c:pt idx="1">
                  <c:v>451184</c:v>
                </c:pt>
                <c:pt idx="2">
                  <c:v>316935</c:v>
                </c:pt>
                <c:pt idx="3">
                  <c:v>404471</c:v>
                </c:pt>
                <c:pt idx="4">
                  <c:v>226103</c:v>
                </c:pt>
              </c:numCache>
            </c:numRef>
          </c:val>
          <c:smooth val="0"/>
          <c:extLst>
            <c:ext xmlns:c16="http://schemas.microsoft.com/office/drawing/2014/chart" uri="{C3380CC4-5D6E-409C-BE32-E72D297353CC}">
              <c16:uniqueId val="{00000001-39DA-4BF5-9913-C8A2824E4C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6.32</c:v>
                </c:pt>
                <c:pt idx="1">
                  <c:v>4.38</c:v>
                </c:pt>
                <c:pt idx="2">
                  <c:v>5.69</c:v>
                </c:pt>
                <c:pt idx="3">
                  <c:v>6.81</c:v>
                </c:pt>
                <c:pt idx="4">
                  <c:v>7.05</c:v>
                </c:pt>
              </c:numCache>
            </c:numRef>
          </c:val>
          <c:extLst>
            <c:ext xmlns:c16="http://schemas.microsoft.com/office/drawing/2014/chart" uri="{C3380CC4-5D6E-409C-BE32-E72D297353CC}">
              <c16:uniqueId val="{00000000-18EE-47FE-9C0F-8767EB1FDB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14.65</c:v>
                </c:pt>
                <c:pt idx="1">
                  <c:v>14.79</c:v>
                </c:pt>
                <c:pt idx="2">
                  <c:v>19.45</c:v>
                </c:pt>
                <c:pt idx="3">
                  <c:v>18.239999999999998</c:v>
                </c:pt>
                <c:pt idx="4">
                  <c:v>19.98</c:v>
                </c:pt>
              </c:numCache>
            </c:numRef>
          </c:val>
          <c:extLst>
            <c:ext xmlns:c16="http://schemas.microsoft.com/office/drawing/2014/chart" uri="{C3380CC4-5D6E-409C-BE32-E72D297353CC}">
              <c16:uniqueId val="{00000001-18EE-47FE-9C0F-8767EB1FDB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1.18</c:v>
                </c:pt>
                <c:pt idx="1">
                  <c:v>-1.97</c:v>
                </c:pt>
                <c:pt idx="2">
                  <c:v>6.66</c:v>
                </c:pt>
                <c:pt idx="3">
                  <c:v>2.1800000000000002</c:v>
                </c:pt>
                <c:pt idx="4">
                  <c:v>0.92</c:v>
                </c:pt>
              </c:numCache>
            </c:numRef>
          </c:val>
          <c:smooth val="0"/>
          <c:extLst>
            <c:ext xmlns:c16="http://schemas.microsoft.com/office/drawing/2014/chart" uri="{C3380CC4-5D6E-409C-BE32-E72D297353CC}">
              <c16:uniqueId val="{00000002-18EE-47FE-9C0F-8767EB1FDB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563-41CB-82C3-81522CD4FE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63-41CB-82C3-81522CD4FED5}"/>
            </c:ext>
          </c:extLst>
        </c:ser>
        <c:ser>
          <c:idx val="2"/>
          <c:order val="2"/>
          <c:tx>
            <c:strRef>
              <c:f>データシート!$A$29</c:f>
              <c:strCache>
                <c:ptCount val="1"/>
                <c:pt idx="0">
                  <c:v>小値賀町後期高齢者医療事業特別会計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0.03</c:v>
                </c:pt>
                <c:pt idx="4">
                  <c:v>#N/A</c:v>
                </c:pt>
                <c:pt idx="5">
                  <c:v>0.05</c:v>
                </c:pt>
                <c:pt idx="6">
                  <c:v>#N/A</c:v>
                </c:pt>
                <c:pt idx="7">
                  <c:v>0.02</c:v>
                </c:pt>
                <c:pt idx="8">
                  <c:v>#N/A</c:v>
                </c:pt>
                <c:pt idx="9">
                  <c:v>0.02</c:v>
                </c:pt>
              </c:numCache>
            </c:numRef>
          </c:val>
          <c:extLst>
            <c:ext xmlns:c16="http://schemas.microsoft.com/office/drawing/2014/chart" uri="{C3380CC4-5D6E-409C-BE32-E72D297353CC}">
              <c16:uniqueId val="{00000002-A563-41CB-82C3-81522CD4FED5}"/>
            </c:ext>
          </c:extLst>
        </c:ser>
        <c:ser>
          <c:idx val="3"/>
          <c:order val="3"/>
          <c:tx>
            <c:strRef>
              <c:f>データシート!$A$30</c:f>
              <c:strCache>
                <c:ptCount val="1"/>
                <c:pt idx="0">
                  <c:v>小値賀町簡易水道事業特別会計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0.14000000000000001</c:v>
                </c:pt>
                <c:pt idx="2">
                  <c:v>#N/A</c:v>
                </c:pt>
                <c:pt idx="3">
                  <c:v>0.15</c:v>
                </c:pt>
                <c:pt idx="4">
                  <c:v>#N/A</c:v>
                </c:pt>
                <c:pt idx="5">
                  <c:v>0.18</c:v>
                </c:pt>
                <c:pt idx="6">
                  <c:v>#N/A</c:v>
                </c:pt>
                <c:pt idx="7">
                  <c:v>0.06</c:v>
                </c:pt>
                <c:pt idx="8">
                  <c:v>#N/A</c:v>
                </c:pt>
                <c:pt idx="9">
                  <c:v>0.18</c:v>
                </c:pt>
              </c:numCache>
            </c:numRef>
          </c:val>
          <c:extLst>
            <c:ext xmlns:c16="http://schemas.microsoft.com/office/drawing/2014/chart" uri="{C3380CC4-5D6E-409C-BE32-E72D297353CC}">
              <c16:uniqueId val="{00000003-A563-41CB-82C3-81522CD4FED5}"/>
            </c:ext>
          </c:extLst>
        </c:ser>
        <c:ser>
          <c:idx val="4"/>
          <c:order val="4"/>
          <c:tx>
            <c:strRef>
              <c:f>データシート!$A$31</c:f>
              <c:strCache>
                <c:ptCount val="1"/>
                <c:pt idx="0">
                  <c:v>小値賀町渡船事業特別会計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0.18</c:v>
                </c:pt>
                <c:pt idx="2">
                  <c:v>#N/A</c:v>
                </c:pt>
                <c:pt idx="3">
                  <c:v>0.25</c:v>
                </c:pt>
                <c:pt idx="4">
                  <c:v>#N/A</c:v>
                </c:pt>
                <c:pt idx="5">
                  <c:v>0.19</c:v>
                </c:pt>
                <c:pt idx="6">
                  <c:v>#N/A</c:v>
                </c:pt>
                <c:pt idx="7">
                  <c:v>0.26</c:v>
                </c:pt>
                <c:pt idx="8">
                  <c:v>#N/A</c:v>
                </c:pt>
                <c:pt idx="9">
                  <c:v>0.38</c:v>
                </c:pt>
              </c:numCache>
            </c:numRef>
          </c:val>
          <c:extLst>
            <c:ext xmlns:c16="http://schemas.microsoft.com/office/drawing/2014/chart" uri="{C3380CC4-5D6E-409C-BE32-E72D297353CC}">
              <c16:uniqueId val="{00000004-A563-41CB-82C3-81522CD4FED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1.44</c:v>
                </c:pt>
                <c:pt idx="2">
                  <c:v>#N/A</c:v>
                </c:pt>
                <c:pt idx="3">
                  <c:v>0.41</c:v>
                </c:pt>
                <c:pt idx="4">
                  <c:v>#N/A</c:v>
                </c:pt>
                <c:pt idx="5">
                  <c:v>0.98</c:v>
                </c:pt>
                <c:pt idx="6">
                  <c:v>#N/A</c:v>
                </c:pt>
                <c:pt idx="7">
                  <c:v>0.63</c:v>
                </c:pt>
                <c:pt idx="8">
                  <c:v>#N/A</c:v>
                </c:pt>
                <c:pt idx="9">
                  <c:v>0.52</c:v>
                </c:pt>
              </c:numCache>
            </c:numRef>
          </c:val>
          <c:extLst>
            <c:ext xmlns:c16="http://schemas.microsoft.com/office/drawing/2014/chart" uri="{C3380CC4-5D6E-409C-BE32-E72D297353CC}">
              <c16:uniqueId val="{00000005-A563-41CB-82C3-81522CD4FED5}"/>
            </c:ext>
          </c:extLst>
        </c:ser>
        <c:ser>
          <c:idx val="6"/>
          <c:order val="6"/>
          <c:tx>
            <c:strRef>
              <c:f>データシート!$A$33</c:f>
              <c:strCache>
                <c:ptCount val="1"/>
                <c:pt idx="0">
                  <c:v>小値賀町下水道事業特別会計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c:v>
                </c:pt>
                <c:pt idx="2">
                  <c:v>#N/A</c:v>
                </c:pt>
                <c:pt idx="3">
                  <c:v>0.4</c:v>
                </c:pt>
                <c:pt idx="4">
                  <c:v>#N/A</c:v>
                </c:pt>
                <c:pt idx="5">
                  <c:v>0.16</c:v>
                </c:pt>
                <c:pt idx="6">
                  <c:v>#N/A</c:v>
                </c:pt>
                <c:pt idx="7">
                  <c:v>0.02</c:v>
                </c:pt>
                <c:pt idx="8">
                  <c:v>#N/A</c:v>
                </c:pt>
                <c:pt idx="9">
                  <c:v>0.53</c:v>
                </c:pt>
              </c:numCache>
            </c:numRef>
          </c:val>
          <c:extLst>
            <c:ext xmlns:c16="http://schemas.microsoft.com/office/drawing/2014/chart" uri="{C3380CC4-5D6E-409C-BE32-E72D297353CC}">
              <c16:uniqueId val="{00000006-A563-41CB-82C3-81522CD4FED5}"/>
            </c:ext>
          </c:extLst>
        </c:ser>
        <c:ser>
          <c:idx val="7"/>
          <c:order val="7"/>
          <c:tx>
            <c:strRef>
              <c:f>データシート!$A$34</c:f>
              <c:strCache>
                <c:ptCount val="1"/>
                <c:pt idx="0">
                  <c:v>小値賀町介護保険事業特別会計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#N/A</c:v>
                </c:pt>
                <c:pt idx="3">
                  <c:v>0.17</c:v>
                </c:pt>
                <c:pt idx="4">
                  <c:v>#N/A</c:v>
                </c:pt>
                <c:pt idx="5">
                  <c:v>0.17</c:v>
                </c:pt>
                <c:pt idx="6">
                  <c:v>#N/A</c:v>
                </c:pt>
                <c:pt idx="7">
                  <c:v>0.46</c:v>
                </c:pt>
                <c:pt idx="8">
                  <c:v>#N/A</c:v>
                </c:pt>
                <c:pt idx="9">
                  <c:v>1.1200000000000001</c:v>
                </c:pt>
              </c:numCache>
            </c:numRef>
          </c:val>
          <c:extLst>
            <c:ext xmlns:c16="http://schemas.microsoft.com/office/drawing/2014/chart" uri="{C3380CC4-5D6E-409C-BE32-E72D297353CC}">
              <c16:uniqueId val="{00000007-A563-41CB-82C3-81522CD4FED5}"/>
            </c:ext>
          </c:extLst>
        </c:ser>
        <c:ser>
          <c:idx val="8"/>
          <c:order val="8"/>
          <c:tx>
            <c:strRef>
              <c:f>データシート!$A$35</c:f>
              <c:strCache>
                <c:ptCount val="1"/>
                <c:pt idx="0">
                  <c:v>国民健康保険診療所特別会計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0.56999999999999995</c:v>
                </c:pt>
                <c:pt idx="2">
                  <c:v>#N/A</c:v>
                </c:pt>
                <c:pt idx="3">
                  <c:v>1.71</c:v>
                </c:pt>
                <c:pt idx="4">
                  <c:v>#N/A</c:v>
                </c:pt>
                <c:pt idx="5">
                  <c:v>0.56000000000000005</c:v>
                </c:pt>
                <c:pt idx="6">
                  <c:v>#N/A</c:v>
                </c:pt>
                <c:pt idx="7">
                  <c:v>1.73</c:v>
                </c:pt>
                <c:pt idx="8">
                  <c:v>#N/A</c:v>
                </c:pt>
                <c:pt idx="9">
                  <c:v>1.77</c:v>
                </c:pt>
              </c:numCache>
            </c:numRef>
          </c:val>
          <c:extLst>
            <c:ext xmlns:c16="http://schemas.microsoft.com/office/drawing/2014/chart" uri="{C3380CC4-5D6E-409C-BE32-E72D297353CC}">
              <c16:uniqueId val="{00000008-A563-41CB-82C3-81522CD4FED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6.31</c:v>
                </c:pt>
                <c:pt idx="2">
                  <c:v>#N/A</c:v>
                </c:pt>
                <c:pt idx="3">
                  <c:v>4.37</c:v>
                </c:pt>
                <c:pt idx="4">
                  <c:v>#N/A</c:v>
                </c:pt>
                <c:pt idx="5">
                  <c:v>5.68</c:v>
                </c:pt>
                <c:pt idx="6">
                  <c:v>#N/A</c:v>
                </c:pt>
                <c:pt idx="7">
                  <c:v>6.81</c:v>
                </c:pt>
                <c:pt idx="8">
                  <c:v>#N/A</c:v>
                </c:pt>
                <c:pt idx="9">
                  <c:v>7.05</c:v>
                </c:pt>
              </c:numCache>
            </c:numRef>
          </c:val>
          <c:extLst>
            <c:ext xmlns:c16="http://schemas.microsoft.com/office/drawing/2014/chart" uri="{C3380CC4-5D6E-409C-BE32-E72D297353CC}">
              <c16:uniqueId val="{00000009-A563-41CB-82C3-81522CD4FE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381</c:v>
                </c:pt>
                <c:pt idx="5">
                  <c:v>356</c:v>
                </c:pt>
                <c:pt idx="8">
                  <c:v>346</c:v>
                </c:pt>
                <c:pt idx="11">
                  <c:v>353</c:v>
                </c:pt>
                <c:pt idx="14">
                  <c:v>359</c:v>
                </c:pt>
              </c:numCache>
            </c:numRef>
          </c:val>
          <c:extLst>
            <c:ext xmlns:c16="http://schemas.microsoft.com/office/drawing/2014/chart" uri="{C3380CC4-5D6E-409C-BE32-E72D297353CC}">
              <c16:uniqueId val="{00000000-D106-433E-9BE5-339D1B7021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06-433E-9BE5-339D1B7021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2</c:v>
                </c:pt>
                <c:pt idx="6">
                  <c:v>1</c:v>
                </c:pt>
                <c:pt idx="9">
                  <c:v>1</c:v>
                </c:pt>
                <c:pt idx="12">
                  <c:v>1</c:v>
                </c:pt>
              </c:numCache>
            </c:numRef>
          </c:val>
          <c:extLst>
            <c:ext xmlns:c16="http://schemas.microsoft.com/office/drawing/2014/chart" uri="{C3380CC4-5D6E-409C-BE32-E72D297353CC}">
              <c16:uniqueId val="{00000002-D106-433E-9BE5-339D1B7021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06-433E-9BE5-339D1B7021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104</c:v>
                </c:pt>
                <c:pt idx="3">
                  <c:v>109</c:v>
                </c:pt>
                <c:pt idx="6">
                  <c:v>102</c:v>
                </c:pt>
                <c:pt idx="9">
                  <c:v>107</c:v>
                </c:pt>
                <c:pt idx="12">
                  <c:v>110</c:v>
                </c:pt>
              </c:numCache>
            </c:numRef>
          </c:val>
          <c:extLst>
            <c:ext xmlns:c16="http://schemas.microsoft.com/office/drawing/2014/chart" uri="{C3380CC4-5D6E-409C-BE32-E72D297353CC}">
              <c16:uniqueId val="{00000004-D106-433E-9BE5-339D1B7021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06-433E-9BE5-339D1B7021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06-433E-9BE5-339D1B7021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359</c:v>
                </c:pt>
                <c:pt idx="3">
                  <c:v>368</c:v>
                </c:pt>
                <c:pt idx="6">
                  <c:v>381</c:v>
                </c:pt>
                <c:pt idx="9">
                  <c:v>397</c:v>
                </c:pt>
                <c:pt idx="12">
                  <c:v>408</c:v>
                </c:pt>
              </c:numCache>
            </c:numRef>
          </c:val>
          <c:extLst>
            <c:ext xmlns:c16="http://schemas.microsoft.com/office/drawing/2014/chart" uri="{C3380CC4-5D6E-409C-BE32-E72D297353CC}">
              <c16:uniqueId val="{00000007-D106-433E-9BE5-339D1B7021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83</c:v>
                </c:pt>
                <c:pt idx="2">
                  <c:v>#N/A</c:v>
                </c:pt>
                <c:pt idx="3">
                  <c:v>#N/A</c:v>
                </c:pt>
                <c:pt idx="4">
                  <c:v>123</c:v>
                </c:pt>
                <c:pt idx="5">
                  <c:v>#N/A</c:v>
                </c:pt>
                <c:pt idx="6">
                  <c:v>#N/A</c:v>
                </c:pt>
                <c:pt idx="7">
                  <c:v>138</c:v>
                </c:pt>
                <c:pt idx="8">
                  <c:v>#N/A</c:v>
                </c:pt>
                <c:pt idx="9">
                  <c:v>#N/A</c:v>
                </c:pt>
                <c:pt idx="10">
                  <c:v>152</c:v>
                </c:pt>
                <c:pt idx="11">
                  <c:v>#N/A</c:v>
                </c:pt>
                <c:pt idx="12">
                  <c:v>#N/A</c:v>
                </c:pt>
                <c:pt idx="13">
                  <c:v>160</c:v>
                </c:pt>
                <c:pt idx="14">
                  <c:v>#N/A</c:v>
                </c:pt>
              </c:numCache>
            </c:numRef>
          </c:val>
          <c:smooth val="0"/>
          <c:extLst>
            <c:ext xmlns:c16="http://schemas.microsoft.com/office/drawing/2014/chart" uri="{C3380CC4-5D6E-409C-BE32-E72D297353CC}">
              <c16:uniqueId val="{00000008-D106-433E-9BE5-339D1B7021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2948</c:v>
                </c:pt>
                <c:pt idx="5">
                  <c:v>3110</c:v>
                </c:pt>
                <c:pt idx="8">
                  <c:v>3412</c:v>
                </c:pt>
                <c:pt idx="11">
                  <c:v>3649</c:v>
                </c:pt>
                <c:pt idx="14">
                  <c:v>3721</c:v>
                </c:pt>
              </c:numCache>
            </c:numRef>
          </c:val>
          <c:extLst>
            <c:ext xmlns:c16="http://schemas.microsoft.com/office/drawing/2014/chart" uri="{C3380CC4-5D6E-409C-BE32-E72D297353CC}">
              <c16:uniqueId val="{00000000-5C40-4CB2-B4EE-E2D4BA39D9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166</c:v>
                </c:pt>
                <c:pt idx="5">
                  <c:v>118</c:v>
                </c:pt>
                <c:pt idx="8">
                  <c:v>65</c:v>
                </c:pt>
                <c:pt idx="11">
                  <c:v>31</c:v>
                </c:pt>
                <c:pt idx="14">
                  <c:v>27</c:v>
                </c:pt>
              </c:numCache>
            </c:numRef>
          </c:val>
          <c:extLst>
            <c:ext xmlns:c16="http://schemas.microsoft.com/office/drawing/2014/chart" uri="{C3380CC4-5D6E-409C-BE32-E72D297353CC}">
              <c16:uniqueId val="{00000001-5C40-4CB2-B4EE-E2D4BA39D9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2989</c:v>
                </c:pt>
                <c:pt idx="5">
                  <c:v>3033</c:v>
                </c:pt>
                <c:pt idx="8">
                  <c:v>3054</c:v>
                </c:pt>
                <c:pt idx="11">
                  <c:v>3145</c:v>
                </c:pt>
                <c:pt idx="14">
                  <c:v>2949</c:v>
                </c:pt>
              </c:numCache>
            </c:numRef>
          </c:val>
          <c:extLst>
            <c:ext xmlns:c16="http://schemas.microsoft.com/office/drawing/2014/chart" uri="{C3380CC4-5D6E-409C-BE32-E72D297353CC}">
              <c16:uniqueId val="{00000002-5C40-4CB2-B4EE-E2D4BA39D9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40-4CB2-B4EE-E2D4BA39D9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40-4CB2-B4EE-E2D4BA39D9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40-4CB2-B4EE-E2D4BA39D9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341</c:v>
                </c:pt>
                <c:pt idx="3">
                  <c:v>351</c:v>
                </c:pt>
                <c:pt idx="6">
                  <c:v>350</c:v>
                </c:pt>
                <c:pt idx="9">
                  <c:v>323</c:v>
                </c:pt>
                <c:pt idx="12">
                  <c:v>607</c:v>
                </c:pt>
              </c:numCache>
            </c:numRef>
          </c:val>
          <c:extLst>
            <c:ext xmlns:c16="http://schemas.microsoft.com/office/drawing/2014/chart" uri="{C3380CC4-5D6E-409C-BE32-E72D297353CC}">
              <c16:uniqueId val="{00000006-5C40-4CB2-B4EE-E2D4BA39D9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C40-4CB2-B4EE-E2D4BA39D9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850</c:v>
                </c:pt>
                <c:pt idx="3">
                  <c:v>924</c:v>
                </c:pt>
                <c:pt idx="6">
                  <c:v>1208</c:v>
                </c:pt>
                <c:pt idx="9">
                  <c:v>1228</c:v>
                </c:pt>
                <c:pt idx="12">
                  <c:v>1242</c:v>
                </c:pt>
              </c:numCache>
            </c:numRef>
          </c:val>
          <c:extLst>
            <c:ext xmlns:c16="http://schemas.microsoft.com/office/drawing/2014/chart" uri="{C3380CC4-5D6E-409C-BE32-E72D297353CC}">
              <c16:uniqueId val="{00000008-5C40-4CB2-B4EE-E2D4BA39D9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c:v>
                </c:pt>
                <c:pt idx="3">
                  <c:v>2</c:v>
                </c:pt>
                <c:pt idx="6">
                  <c:v>1</c:v>
                </c:pt>
                <c:pt idx="9">
                  <c:v>1</c:v>
                </c:pt>
                <c:pt idx="12">
                  <c:v>6</c:v>
                </c:pt>
              </c:numCache>
            </c:numRef>
          </c:val>
          <c:extLst>
            <c:ext xmlns:c16="http://schemas.microsoft.com/office/drawing/2014/chart" uri="{C3380CC4-5D6E-409C-BE32-E72D297353CC}">
              <c16:uniqueId val="{00000009-5C40-4CB2-B4EE-E2D4BA39D9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3319</c:v>
                </c:pt>
                <c:pt idx="3">
                  <c:v>3594</c:v>
                </c:pt>
                <c:pt idx="6">
                  <c:v>3532</c:v>
                </c:pt>
                <c:pt idx="9">
                  <c:v>3533</c:v>
                </c:pt>
                <c:pt idx="12">
                  <c:v>3474</c:v>
                </c:pt>
              </c:numCache>
            </c:numRef>
          </c:val>
          <c:extLst>
            <c:ext xmlns:c16="http://schemas.microsoft.com/office/drawing/2014/chart" uri="{C3380CC4-5D6E-409C-BE32-E72D297353CC}">
              <c16:uniqueId val="{0000000A-5C40-4CB2-B4EE-E2D4BA39D9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C40-4CB2-B4EE-E2D4BA39D9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391</c:v>
                </c:pt>
                <c:pt idx="1">
                  <c:v>403</c:v>
                </c:pt>
                <c:pt idx="2">
                  <c:v>424</c:v>
                </c:pt>
              </c:numCache>
            </c:numRef>
          </c:val>
          <c:extLst>
            <c:ext xmlns:c16="http://schemas.microsoft.com/office/drawing/2014/chart" uri="{C3380CC4-5D6E-409C-BE32-E72D297353CC}">
              <c16:uniqueId val="{00000000-CD87-4166-B5E6-C6B5B10288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444</c:v>
                </c:pt>
                <c:pt idx="1">
                  <c:v>447</c:v>
                </c:pt>
                <c:pt idx="2">
                  <c:v>433</c:v>
                </c:pt>
              </c:numCache>
            </c:numRef>
          </c:val>
          <c:extLst>
            <c:ext xmlns:c16="http://schemas.microsoft.com/office/drawing/2014/chart" uri="{C3380CC4-5D6E-409C-BE32-E72D297353CC}">
              <c16:uniqueId val="{00000001-CD87-4166-B5E6-C6B5B10288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1962</c:v>
                </c:pt>
                <c:pt idx="1">
                  <c:v>2003</c:v>
                </c:pt>
                <c:pt idx="2">
                  <c:v>1789</c:v>
                </c:pt>
              </c:numCache>
            </c:numRef>
          </c:val>
          <c:extLst>
            <c:ext xmlns:c16="http://schemas.microsoft.com/office/drawing/2014/chart" uri="{C3380CC4-5D6E-409C-BE32-E72D297353CC}">
              <c16:uniqueId val="{00000002-CD87-4166-B5E6-C6B5B10288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{0B3A0ABA-7C63-4741-94EA-89EFAD91193E}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075-44BC-84AE-8150AD6FDB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{3B1A26E5-7A21-4C4D-B041-CA66FDB0C017}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75-44BC-84AE-8150AD6FDB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{77F8470C-9446-4A6B-BAE7-9F7417D0A9B5}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75-44BC-84AE-8150AD6FDB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{CC7381FC-20F5-41D3-BDE8-F4961276B74B}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75-44BC-84AE-8150AD6FDB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{A8C9457A-2F99-49AB-934A-8F1B9E1E78DD}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75-44BC-84AE-8150AD6FDBF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{1484E3B4-2EED-44DF-94A8-F95C6203FAB2}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075-44BC-84AE-8150AD6FDBF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{96561315-6319-455F-B8A8-53B072B7B164}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075-44BC-84AE-8150AD6FDBF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{ED1701F4-B98E-43D8-A403-C0D1A05B44EC}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075-44BC-84AE-8150AD6FDBF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{F0664262-6B66-47C6-9A55-9997EDD0B06E}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075-44BC-84AE-8150AD6FDB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66.2</c:v>
                </c:pt>
                <c:pt idx="8">
                  <c:v>67.2</c:v>
                </c:pt>
                <c:pt idx="16">
                  <c:v>68</c:v>
                </c:pt>
                <c:pt idx="24">
                  <c:v>68.599999999999994</c:v>
                </c:pt>
                <c:pt idx="32">
                  <c:v>69.5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075-44BC-84AE-8150AD6FDB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{E776FF76-98A5-4F68-9D09-18C531D0E53F}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075-44BC-84AE-8150AD6FDB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{B941B374-E99E-47A8-BFE9-564AAF3B05F6}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75-44BC-84AE-8150AD6FDB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{638ACFF3-9797-4647-BD3A-9DFB453EA04E}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75-44BC-84AE-8150AD6FDB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{0F5E2AB6-63C3-4F10-8C2E-216399CD5FB4}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75-44BC-84AE-8150AD6FDB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{6AFEC5F7-956E-46E7-8E3F-BCD265C333F7}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75-44BC-84AE-8150AD6FDBF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{AE79C69A-2658-489C-9200-9F74E0A8090A}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075-44BC-84AE-8150AD6FDBF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{8F561960-EA45-4407-B5CE-4A1CDAB1F1F5}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075-44BC-84AE-8150AD6FDBF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{444CACBE-6E22-4075-87DD-F9394B426AAB}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075-44BC-84AE-8150AD6FDBF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{BF90A32A-2BA1-420A-8681-2ABBB2B57A15}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075-44BC-84AE-8150AD6FDB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075-44BC-84AE-8150AD6FDBF8}"/>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{5D94044C-DCA9-4964-9DDA-89A7DFC12C30}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E29-4ECD-8A9C-566C5DB058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{EB2D53A4-D6B2-47FB-A8F0-AB6F0CD0C0F8}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29-4ECD-8A9C-566C5DB058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{4FA6A5B1-4B61-46BD-AFD4-D23021E4B4E6}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29-4ECD-8A9C-566C5DB058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{1E5D29C7-0876-4BDB-BB38-B74FF28C27F9}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29-4ECD-8A9C-566C5DB058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{DB67BF65-E4F0-4FEE-B05F-256F5D27839B}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29-4ECD-8A9C-566C5DB058A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{1A7DD622-4F13-4366-B39C-859068D92435}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E29-4ECD-8A9C-566C5DB058A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{A0BB2886-8739-4147-BF65-952AEBA415AF}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E29-4ECD-8A9C-566C5DB058A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{3AB151EA-18BA-4E4C-B7F7-15AC2511F781}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E29-4ECD-8A9C-566C5DB058A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{25C19E04-7013-49F7-B866-6B25B8EEA5C6}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E29-4ECD-8A9C-566C5DB058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5.7</c:v>
                </c:pt>
                <c:pt idx="16">
                  <c:v>7</c:v>
                </c:pt>
                <c:pt idx="24">
                  <c:v>8.1</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E29-4ECD-8A9C-566C5DB058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{912D562F-B675-4A5F-915F-6773EB0B03D7}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E29-4ECD-8A9C-566C5DB058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{576525B3-7C77-43A4-B371-93F681883BAB}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29-4ECD-8A9C-566C5DB058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{4BEEB54B-A600-49EF-BC2B-AF10B0B5C80A}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29-4ECD-8A9C-566C5DB058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{A250BD35-D681-4C8C-B566-548149A3371F}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29-4ECD-8A9C-566C5DB058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{2CF46E77-0A9A-45F9-9D4F-09413B25CFF5}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29-4ECD-8A9C-566C5DB058A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{08DE87BF-001A-42DC-81B6-3B91E7FA2E24}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E29-4ECD-8A9C-566C5DB058A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{A20808FF-528A-4D74-9B72-12AA5FA20FC2}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E29-4ECD-8A9C-566C5DB058A7}"/>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{F256B718-0CD6-4C69-B6DD-0E37D6C90D83}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E29-4ECD-8A9C-566C5DB058A7}"/>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{5B825BD8-7C3E-49F4-AC89-FDDB5268F4A7}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E29-4ECD-8A9C-566C5DB058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E29-4ECD-8A9C-566C5DB058A7}"/>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年度借入分の過疎対策事業債ソフト分及び令和元年度借入分の辺地対策事業債の償還開始等に伴う元利償還金の増により、元利償還金が増加している。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年実施の小値賀港新ターミナルビル改修事業や定住促進住宅整備事業、こども園改修事業に係る借入や令和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年度完成した診療所建設事業等の償還開始が予定されており、元利償還金、算入公債費等については増加傾向で推移するものと見込んでいる。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年度は、お試し居住施設整備事業・ごみ処理広域化事業等に係る借入はあったが、償還額が借入額を上回ったため、地方債現在高が減少している。</a:t>
          </a:r>
        </a:p>
        <a:p>
          <a:r>
            <a:rPr kumimoji="1" lang="ja-JP" altLang="en-US" sz="1400">
              <a:latin typeface="ＭＳ ゴシック" pitchFamily="49" charset="-128"/>
              <a:ea typeface="ＭＳ ゴシック" pitchFamily="49" charset="-128"/>
            </a:rPr>
            <a:t>　地方債は、普通交付税措置率が高い過疎対策事業債、辺地対策事業債の活用により、基準財政需要額算入見込額も合わせて増加しており、将来負担比率の分子は、引き続きマイナスとなっている。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長崎県小値賀町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財政調整基金については、取り崩すことなく、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百万円を積立することができ、増加している。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年度に完成した小中学校建設事業の元利償還に充てるため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百万円積立てすることができ、増加している。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社会体育施設整備基金については、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医療施設建設基金については、診療所建設事業に充当させるため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百万円の積立を行ったが、減少している。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基金全体としては、取崩額が積立額を上回ったため、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今後老朽化した公共施設の改修等が控えているため、中長期的には減少していく見込みである。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自ら考え自ら行う地域づくり」事業を推進するため、①活力と個性のある地域づくり事業、②地場産業の育成事業、③観光推進に関する事業、④国際交流、文化活動に関する事業、⑤その他町長が必要と認める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・社会体育施設整備基金：社会体育施設整備に充当する。・公民館建設基金：公民館建設に充当する。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・庁舎整備基金：庁舎整備に充当する。・医療施設建設基金：医療施設建設に充当する。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百万円積立てすることができ、増加している。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・医療施設建設基金：診療所建設事業に充当させるため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・振興基金：過剰な積立額にならないよう、基金の使用目的に沿って、計画的な取崩し及び積立てを実施する。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・社会体育施設整備基金：社会体育施設の老朽化が進んでおり、将来、修繕費等が多額となってくることが想定されるため、計画的に積立てを行う。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・公民館建設基金：老朽化が進んだ各公民館施設等について、今後修繕及び建替えが想定されることから、計画的に積立てを行う。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・庁舎整備基金：将来的な庁舎建設や老朽化した箇所の改修等に向けて、計画的に積立てを行う。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・医療施設建設基金：診療所建設事業や医師住宅建設事業等により、減少していく見込みである。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財政調整基金については、取り崩すことなく、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百万円を積立することができ、増加している。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年度に完成した小中学校建設事業の元利償還に充てるため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診療所建設事業等の大型事業の償還が開始され、地方債の償還額が多額になることが見込まれることから、計画的に積立てを行う。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DB6C0A6-EAB6-4A96-9213-1BB98FD9E5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A9FE75D-C8B0-48B5-A916-4AB8247033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EA3CEEA-D56C-49C0-8458-94FE7FC4A5A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7D36807-5EED-487E-B2D0-DD79B504472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7539EA4-183F-46BD-A3B5-BE97ECEBC9C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11DB6EA-9279-4260-9013-898F154E752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0F58345-CF44-458C-97A4-ED26AF04DDF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339633D-1EB3-4C26-8962-A71816DF578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C6AEA53-62B4-445F-90E2-65F9862B8D0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64B36D1-356E-4C12-8CD2-596C989AC7C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1C374E2-3EC8-47A6-8068-D167C8D28E3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33AA8AA-0B2C-4478-B7B1-E24523DD024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BED3C51-B864-48D6-9B24-456496DF7C4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122B1DD-E2D2-448C-9A84-B0D1D620922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BBD2573-34F3-4BF4-A129-2160641888D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FE4604A-71FA-4D18-BF90-7A772ED06CD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59EF951-F2AF-4F64-98F6-5E7FE3CCA57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797EBE2-8E90-4192-8ABB-A630D1E1A25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65669BB-5241-45AB-B8FE-2E7885F7E9A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9058570-6DD9-49E9-942E-4243FF9D6F9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DC270EE-DE48-4D04-83B4-323083A445E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81734E3-FF4F-481B-84B3-931D8010A0F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
2,232
25.50
4,292,152
4,118,211
149,563
2,120,064
3,474,454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E781A58-2005-4954-9C21-95BC3CB985F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5A4348B-35D8-40CC-951E-7B3B27CCDF6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4EE515F-38AB-42EA-9900-C62BC5F1F9D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F008823-CF46-4F39-9E11-9C5955026CF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86D71B9-E65E-4295-BC87-3E0FD9C619D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968C3EE-096A-4258-A50F-E4291A99623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E10CE50-0FFF-4093-9200-E5748DA3A8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DAA5E58-5D91-43BC-AB1C-7154C5C21C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932C91F-6752-4C1E-9153-21BBECFEE18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8883319-E023-48F6-B9B1-EE477A7F974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D4CA6B5-0BE8-4D21-9C80-DA55B8C629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B637931-99CC-4EDE-96DC-47FC6816D2F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D8E40D6-ECB6-4391-AE39-80A989DCBD7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9487FE8-23EF-49E5-A3D4-FFF3E782C30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26ACA5B-56CA-486D-9C0A-52E405E44E0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11577E1-8658-48E3-B091-EA404836815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634F5FC-A463-4998-A52F-DFF4318D995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873C9E3-E003-4B5C-A434-CE6464CF54B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7AF4230-33FD-429E-81AF-7FEDCBA01A4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FF9D535-6AB5-4551-9306-7B4729EA592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F9FE4A8F-BE30-4493-9267-96C33580D43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8635E1C-5146-4D84-9DEE-61DD4D23CF8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E8E741D-E220-4B03-A5A3-8F53379F4D3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62863D2-52D9-43C1-B7D9-1391FC54040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6E50776-8A86-436E-8A47-340440DC61B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3038A1A-1266-4C57-982C-98680104297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27E140E-D7B1-4138-938E-1A12F2ED558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6162004-750A-46C7-B21B-9FBD9CF9CB5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336E520-68CD-4A52-A075-7A71D76F341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2846DCE-5560-4F4C-B969-EAFA0142125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4D1A734-E8FA-43E6-BD1C-796C3F066BC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526D0A4-AB8D-4C3F-9C58-9500DE48133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C30F126-C178-46FF-96A2-1018AFDA7B1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8C1B9CC-C69F-4EAE-BF6B-30C40236C33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A4E0ED8-3CEC-478D-8C87-467C8405F3B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年度の有形固定資産減価償却率については、類似団体平均を上回っている。今後は、令和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年度に見直しを行った公共施設等総合管理計画及び令和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年度に策定した個別施設計画に基づき、稼働率の低い施設の統廃合・整理を検討し、公共施設等の延床面積を削減することを目標としている。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F2F1B68-9759-4B20-BB0C-FA97EF7C8A1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2C89A99-A24A-4B7B-831F-D9B6FE5594A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5A52395-B06C-444F-BD95-3A26295D525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895A6736-9672-4A41-9EEE-F1292C0986F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844DB8F8-3CAC-43F3-B851-EB2AEB5155F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33897AC2-9DB2-474B-B19E-C497AE2B6A5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69E9E975-1E32-4C70-B5FE-8CDADC3EF9B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F72D793E-BA5E-4BBE-A2EC-7B62C8C94D6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0FA74BF-750C-4BDD-9420-49D269FDE56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0128855-E7B3-4CB7-B754-822D3455E8C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4389C3B4-5AA4-4BA2-9A91-D353C996296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5AF43679-482B-4F83-B09B-C4462138B46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14BF7517-CAC3-4AC6-9534-DB8D176A2216}"/>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E84F6ECB-C4E8-45D0-9A68-059632DA748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AFF0B71-359D-4333-B715-1B3190213AB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6A951F2A-8956-42DE-941A-9FE07A18109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D6351FFC-27A1-46A8-A193-EBAFFBE3D63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7F7A2749-2DB6-4A45-90DD-368DD98CD1E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a:extLst>
            <a:ext uri="{FF2B5EF4-FFF2-40B4-BE49-F238E27FC236}">
              <a16:creationId xmlns:a16="http://schemas.microsoft.com/office/drawing/2014/main" id="{9A297513-9FF8-4A1B-9977-F97C1445B5E2}"/>
            </a:ext>
          </a:extLst>
        </xdr:cNvPr>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a:extLst>
            <a:ext uri="{FF2B5EF4-FFF2-40B4-BE49-F238E27FC236}">
              <a16:creationId xmlns:a16="http://schemas.microsoft.com/office/drawing/2014/main" id="{F4592E20-3624-463C-A831-B50A817227B3}"/>
            </a:ext>
          </a:extLst>
        </xdr:cNvPr>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a:extLst>
            <a:ext uri="{FF2B5EF4-FFF2-40B4-BE49-F238E27FC236}">
              <a16:creationId xmlns:a16="http://schemas.microsoft.com/office/drawing/2014/main" id="{843F8B15-5F47-4961-AECA-50EDD7D75694}"/>
            </a:ext>
          </a:extLst>
        </xdr:cNvPr>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a:extLst>
            <a:ext uri="{FF2B5EF4-FFF2-40B4-BE49-F238E27FC236}">
              <a16:creationId xmlns:a16="http://schemas.microsoft.com/office/drawing/2014/main" id="{8090B47A-6777-4B46-ACAF-94D6517CFF08}"/>
            </a:ext>
          </a:extLst>
        </xdr:cNvPr>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a:extLst>
            <a:ext uri="{FF2B5EF4-FFF2-40B4-BE49-F238E27FC236}">
              <a16:creationId xmlns:a16="http://schemas.microsoft.com/office/drawing/2014/main" id="{E375D286-D978-405D-94DD-B4D4A02705BE}"/>
            </a:ext>
          </a:extLst>
        </xdr:cNvPr>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14985</xdr:rowOff>
    </xdr:from>
    <xdr:ext cx="405111" cy="259045"/>
    <xdr:sp macro="" textlink="">
      <xdr:nvSpPr>
        <xdr:cNvPr id="82" name="有形固定資産減価償却率平均値テキスト">
          <a:extLst>
            <a:ext uri="{FF2B5EF4-FFF2-40B4-BE49-F238E27FC236}">
              <a16:creationId xmlns:a16="http://schemas.microsoft.com/office/drawing/2014/main" id="{87E20B77-E008-4DCD-9565-7B481BE2FB95}"/>
            </a:ext>
          </a:extLst>
        </xdr:cNvPr>
        <xdr:cNvSpPr txBox="1"/>
      </xdr:nvSpPr>
      <xdr:spPr>
        <a:xfrm>
          <a:off x="4813300" y="6101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a:extLst>
            <a:ext uri="{FF2B5EF4-FFF2-40B4-BE49-F238E27FC236}">
              <a16:creationId xmlns:a16="http://schemas.microsoft.com/office/drawing/2014/main" id="{821CF7BE-F9B2-48E3-8242-1EA727931BCB}"/>
            </a:ext>
          </a:extLst>
        </xdr:cNvPr>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a:extLst>
            <a:ext uri="{FF2B5EF4-FFF2-40B4-BE49-F238E27FC236}">
              <a16:creationId xmlns:a16="http://schemas.microsoft.com/office/drawing/2014/main" id="{D0718EF1-4328-40CB-A52F-AB60AC852D87}"/>
            </a:ext>
          </a:extLst>
        </xdr:cNvPr>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5" name="フローチャート: 判断 84">
          <a:extLst>
            <a:ext uri="{FF2B5EF4-FFF2-40B4-BE49-F238E27FC236}">
              <a16:creationId xmlns:a16="http://schemas.microsoft.com/office/drawing/2014/main" id="{DA555BDD-49A4-4AC0-8231-2C2D9E7E3C23}"/>
            </a:ext>
          </a:extLst>
        </xdr:cNvPr>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6" name="フローチャート: 判断 85">
          <a:extLst>
            <a:ext uri="{FF2B5EF4-FFF2-40B4-BE49-F238E27FC236}">
              <a16:creationId xmlns:a16="http://schemas.microsoft.com/office/drawing/2014/main" id="{E0309799-7A5B-476A-AA92-01ED0C8D5DFD}"/>
            </a:ext>
          </a:extLst>
        </xdr:cNvPr>
        <xdr:cNvSpPr/>
      </xdr:nvSpPr>
      <xdr:spPr>
        <a:xfrm>
          <a:off x="24765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a:extLst>
            <a:ext uri="{FF2B5EF4-FFF2-40B4-BE49-F238E27FC236}">
              <a16:creationId xmlns:a16="http://schemas.microsoft.com/office/drawing/2014/main" id="{C08B3AF8-AC53-4A86-9361-D26C96119A8E}"/>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CAB5CD1-F37F-45C9-906D-ECF85C8C963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80732E7-A32B-4E93-AFBE-745B2CABCE9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F65377C-F94E-4980-9FC2-E73D1DE0AB6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89A8C7B-01A1-4969-9DC7-29F3BBB1113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6398374-E1D6-410B-AC5C-7FE5581AD9A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170997</xdr:rowOff>
    </xdr:from>
    <xdr:to>
      <xdr:col>23</xdr:col>
      <xdr:colOff>136525</xdr:colOff>
      <xdr:row>33</xdr:row>
      <xdr:rowOff>101147</xdr:rowOff>
    </xdr:to>
    <xdr:sp macro="" textlink="">
      <xdr:nvSpPr>
        <xdr:cNvPr id="93" name="楕円 92">
          <a:extLst>
            <a:ext uri="{FF2B5EF4-FFF2-40B4-BE49-F238E27FC236}">
              <a16:creationId xmlns:a16="http://schemas.microsoft.com/office/drawing/2014/main" id="{5DDAE2C4-959D-49C4-BC8F-752AB8F89AE4}"/>
            </a:ext>
          </a:extLst>
        </xdr:cNvPr>
        <xdr:cNvSpPr/>
      </xdr:nvSpPr>
      <xdr:spPr>
        <a:xfrm>
          <a:off x="4711700" y="642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149424</xdr:rowOff>
    </xdr:from>
    <xdr:ext cx="405111" cy="259045"/>
    <xdr:sp macro="" textlink="">
      <xdr:nvSpPr>
        <xdr:cNvPr id="94" name="有形固定資産減価償却率該当値テキスト">
          <a:extLst>
            <a:ext uri="{FF2B5EF4-FFF2-40B4-BE49-F238E27FC236}">
              <a16:creationId xmlns:a16="http://schemas.microsoft.com/office/drawing/2014/main" id="{6EE42AC2-6EF6-4324-894A-B030213E2F85}"/>
            </a:ext>
          </a:extLst>
        </xdr:cNvPr>
        <xdr:cNvSpPr txBox="1"/>
      </xdr:nvSpPr>
      <xdr:spPr>
        <a:xfrm>
          <a:off x="4813300" y="640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143238</xdr:rowOff>
    </xdr:from>
    <xdr:to>
      <xdr:col>19</xdr:col>
      <xdr:colOff>187325</xdr:colOff>
      <xdr:row>33</xdr:row>
      <xdr:rowOff>73388</xdr:rowOff>
    </xdr:to>
    <xdr:sp macro="" textlink="">
      <xdr:nvSpPr>
        <xdr:cNvPr id="95" name="楕円 94">
          <a:extLst>
            <a:ext uri="{FF2B5EF4-FFF2-40B4-BE49-F238E27FC236}">
              <a16:creationId xmlns:a16="http://schemas.microsoft.com/office/drawing/2014/main" id="{70DC50D1-0E8D-4FD9-A8DD-666F01EA3A55}"/>
            </a:ext>
          </a:extLst>
        </xdr:cNvPr>
        <xdr:cNvSpPr/>
      </xdr:nvSpPr>
      <xdr:spPr>
        <a:xfrm>
          <a:off x="4000500" y="640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22588</xdr:rowOff>
    </xdr:from>
    <xdr:to>
      <xdr:col>23</xdr:col>
      <xdr:colOff>85725</xdr:colOff>
      <xdr:row>33</xdr:row>
      <xdr:rowOff>50347</xdr:rowOff>
    </xdr:to>
    <xdr:cxnSp macro="">
      <xdr:nvCxnSpPr>
        <xdr:cNvPr id="96" name="直線コネクタ 95">
          <a:extLst>
            <a:ext uri="{FF2B5EF4-FFF2-40B4-BE49-F238E27FC236}">
              <a16:creationId xmlns:a16="http://schemas.microsoft.com/office/drawing/2014/main" id="{C78D8B57-D278-450E-967D-1FD59498C914}"/>
            </a:ext>
          </a:extLst>
        </xdr:cNvPr>
        <xdr:cNvCxnSpPr/>
      </xdr:nvCxnSpPr>
      <xdr:spPr>
        <a:xfrm>
          <a:off x="4051300" y="6451963"/>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124732</xdr:rowOff>
    </xdr:from>
    <xdr:to>
      <xdr:col>15</xdr:col>
      <xdr:colOff>187325</xdr:colOff>
      <xdr:row>33</xdr:row>
      <xdr:rowOff>54882</xdr:rowOff>
    </xdr:to>
    <xdr:sp macro="" textlink="">
      <xdr:nvSpPr>
        <xdr:cNvPr id="97" name="楕円 96">
          <a:extLst>
            <a:ext uri="{FF2B5EF4-FFF2-40B4-BE49-F238E27FC236}">
              <a16:creationId xmlns:a16="http://schemas.microsoft.com/office/drawing/2014/main" id="{FF1445B7-A015-43B5-8DB2-4292E97546D9}"/>
            </a:ext>
          </a:extLst>
        </xdr:cNvPr>
        <xdr:cNvSpPr/>
      </xdr:nvSpPr>
      <xdr:spPr>
        <a:xfrm>
          <a:off x="32385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4082</xdr:rowOff>
    </xdr:from>
    <xdr:to>
      <xdr:col>19</xdr:col>
      <xdr:colOff>136525</xdr:colOff>
      <xdr:row>33</xdr:row>
      <xdr:rowOff>22588</xdr:rowOff>
    </xdr:to>
    <xdr:cxnSp macro="">
      <xdr:nvCxnSpPr>
        <xdr:cNvPr id="98" name="直線コネクタ 97">
          <a:extLst>
            <a:ext uri="{FF2B5EF4-FFF2-40B4-BE49-F238E27FC236}">
              <a16:creationId xmlns:a16="http://schemas.microsoft.com/office/drawing/2014/main" id="{2FA9504E-A5CD-41D1-8357-88D83A3256F4}"/>
            </a:ext>
          </a:extLst>
        </xdr:cNvPr>
        <xdr:cNvCxnSpPr/>
      </xdr:nvCxnSpPr>
      <xdr:spPr>
        <a:xfrm>
          <a:off x="3289300" y="6433457"/>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100058</xdr:rowOff>
    </xdr:from>
    <xdr:to>
      <xdr:col>11</xdr:col>
      <xdr:colOff>187325</xdr:colOff>
      <xdr:row>33</xdr:row>
      <xdr:rowOff>30208</xdr:rowOff>
    </xdr:to>
    <xdr:sp macro="" textlink="">
      <xdr:nvSpPr>
        <xdr:cNvPr id="99" name="楕円 98">
          <a:extLst>
            <a:ext uri="{FF2B5EF4-FFF2-40B4-BE49-F238E27FC236}">
              <a16:creationId xmlns:a16="http://schemas.microsoft.com/office/drawing/2014/main" id="{4BF57D46-F6F3-45E7-B655-451C27643F6A}"/>
            </a:ext>
          </a:extLst>
        </xdr:cNvPr>
        <xdr:cNvSpPr/>
      </xdr:nvSpPr>
      <xdr:spPr>
        <a:xfrm>
          <a:off x="2476500" y="63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150858</xdr:rowOff>
    </xdr:from>
    <xdr:to>
      <xdr:col>15</xdr:col>
      <xdr:colOff>136525</xdr:colOff>
      <xdr:row>33</xdr:row>
      <xdr:rowOff>4082</xdr:rowOff>
    </xdr:to>
    <xdr:cxnSp macro="">
      <xdr:nvCxnSpPr>
        <xdr:cNvPr id="100" name="直線コネクタ 99">
          <a:extLst>
            <a:ext uri="{FF2B5EF4-FFF2-40B4-BE49-F238E27FC236}">
              <a16:creationId xmlns:a16="http://schemas.microsoft.com/office/drawing/2014/main" id="{C56445F1-3902-4AD0-8318-54834E8D7267}"/>
            </a:ext>
          </a:extLst>
        </xdr:cNvPr>
        <xdr:cNvCxnSpPr/>
      </xdr:nvCxnSpPr>
      <xdr:spPr>
        <a:xfrm>
          <a:off x="2527300" y="6408783"/>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69215</xdr:rowOff>
    </xdr:from>
    <xdr:to>
      <xdr:col>7</xdr:col>
      <xdr:colOff>187325</xdr:colOff>
      <xdr:row>32</xdr:row>
      <xdr:rowOff>170815</xdr:rowOff>
    </xdr:to>
    <xdr:sp macro="" textlink="">
      <xdr:nvSpPr>
        <xdr:cNvPr id="101" name="楕円 100">
          <a:extLst>
            <a:ext uri="{FF2B5EF4-FFF2-40B4-BE49-F238E27FC236}">
              <a16:creationId xmlns:a16="http://schemas.microsoft.com/office/drawing/2014/main" id="{F1575075-97DE-44E2-A27E-9BC3B0FC944D}"/>
            </a:ext>
          </a:extLst>
        </xdr:cNvPr>
        <xdr:cNvSpPr/>
      </xdr:nvSpPr>
      <xdr:spPr>
        <a:xfrm>
          <a:off x="1714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120015</xdr:rowOff>
    </xdr:from>
    <xdr:to>
      <xdr:col>11</xdr:col>
      <xdr:colOff>136525</xdr:colOff>
      <xdr:row>32</xdr:row>
      <xdr:rowOff>150858</xdr:rowOff>
    </xdr:to>
    <xdr:cxnSp macro="">
      <xdr:nvCxnSpPr>
        <xdr:cNvPr id="102" name="直線コネクタ 101">
          <a:extLst>
            <a:ext uri="{FF2B5EF4-FFF2-40B4-BE49-F238E27FC236}">
              <a16:creationId xmlns:a16="http://schemas.microsoft.com/office/drawing/2014/main" id="{1F012193-7D32-425B-9DCF-6CEAD18FB1E0}"/>
            </a:ext>
          </a:extLst>
        </xdr:cNvPr>
        <xdr:cNvCxnSpPr/>
      </xdr:nvCxnSpPr>
      <xdr:spPr>
        <a:xfrm>
          <a:off x="1765300" y="637794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67055</xdr:rowOff>
    </xdr:from>
    <xdr:ext cx="405111" cy="259045"/>
    <xdr:sp macro="" textlink="">
      <xdr:nvSpPr>
        <xdr:cNvPr id="103" name="n_1aveValue有形固定資産減価償却率">
          <a:extLst>
            <a:ext uri="{FF2B5EF4-FFF2-40B4-BE49-F238E27FC236}">
              <a16:creationId xmlns:a16="http://schemas.microsoft.com/office/drawing/2014/main" id="{F40D9D6C-C9C3-4ACB-ACAD-B9468C8B555A}"/>
            </a:ext>
          </a:extLst>
        </xdr:cNvPr>
        <xdr:cNvSpPr txBox="1"/>
      </xdr:nvSpPr>
      <xdr:spPr>
        <a:xfrm>
          <a:off x="3836044" y="598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26959</xdr:rowOff>
    </xdr:from>
    <xdr:ext cx="405111" cy="259045"/>
    <xdr:sp macro="" textlink="">
      <xdr:nvSpPr>
        <xdr:cNvPr id="104" name="n_2aveValue有形固定資産減価償却率">
          <a:extLst>
            <a:ext uri="{FF2B5EF4-FFF2-40B4-BE49-F238E27FC236}">
              <a16:creationId xmlns:a16="http://schemas.microsoft.com/office/drawing/2014/main" id="{8E65B76C-247F-458D-AC11-4189B4D6EF68}"/>
            </a:ext>
          </a:extLst>
        </xdr:cNvPr>
        <xdr:cNvSpPr txBox="1"/>
      </xdr:nvSpPr>
      <xdr:spPr>
        <a:xfrm>
          <a:off x="3086744" y="5941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5369</xdr:rowOff>
    </xdr:from>
    <xdr:ext cx="405111" cy="259045"/>
    <xdr:sp macro="" textlink="">
      <xdr:nvSpPr>
        <xdr:cNvPr id="105" name="n_3aveValue有形固定資産減価償却率">
          <a:extLst>
            <a:ext uri="{FF2B5EF4-FFF2-40B4-BE49-F238E27FC236}">
              <a16:creationId xmlns:a16="http://schemas.microsoft.com/office/drawing/2014/main" id="{521E69AE-7D21-41D9-B585-F59D8E61F722}"/>
            </a:ext>
          </a:extLst>
        </xdr:cNvPr>
        <xdr:cNvSpPr txBox="1"/>
      </xdr:nvSpPr>
      <xdr:spPr>
        <a:xfrm>
          <a:off x="2324744" y="592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6" name="n_4aveValue有形固定資産減価償却率">
          <a:extLst>
            <a:ext uri="{FF2B5EF4-FFF2-40B4-BE49-F238E27FC236}">
              <a16:creationId xmlns:a16="http://schemas.microsoft.com/office/drawing/2014/main" id="{8873C7B0-6BDC-4057-B0CC-BAB6E6058EE1}"/>
            </a:ext>
          </a:extLst>
        </xdr:cNvPr>
        <xdr:cNvSpPr txBox="1"/>
      </xdr:nvSpPr>
      <xdr:spPr>
        <a:xfrm>
          <a:off x="1562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64515</xdr:rowOff>
    </xdr:from>
    <xdr:ext cx="405111" cy="259045"/>
    <xdr:sp macro="" textlink="">
      <xdr:nvSpPr>
        <xdr:cNvPr id="107" name="n_1mainValue有形固定資産減価償却率">
          <a:extLst>
            <a:ext uri="{FF2B5EF4-FFF2-40B4-BE49-F238E27FC236}">
              <a16:creationId xmlns:a16="http://schemas.microsoft.com/office/drawing/2014/main" id="{8B2ABDDA-C01E-4BD9-BA1A-0DC743784F6A}"/>
            </a:ext>
          </a:extLst>
        </xdr:cNvPr>
        <xdr:cNvSpPr txBox="1"/>
      </xdr:nvSpPr>
      <xdr:spPr>
        <a:xfrm>
          <a:off x="3836044" y="649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46009</xdr:rowOff>
    </xdr:from>
    <xdr:ext cx="405111" cy="259045"/>
    <xdr:sp macro="" textlink="">
      <xdr:nvSpPr>
        <xdr:cNvPr id="108" name="n_2mainValue有形固定資産減価償却率">
          <a:extLst>
            <a:ext uri="{FF2B5EF4-FFF2-40B4-BE49-F238E27FC236}">
              <a16:creationId xmlns:a16="http://schemas.microsoft.com/office/drawing/2014/main" id="{B1FB9C3E-7074-4D07-95A7-AF068D851C09}"/>
            </a:ext>
          </a:extLst>
        </xdr:cNvPr>
        <xdr:cNvSpPr txBox="1"/>
      </xdr:nvSpPr>
      <xdr:spPr>
        <a:xfrm>
          <a:off x="3086744"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21335</xdr:rowOff>
    </xdr:from>
    <xdr:ext cx="405111" cy="259045"/>
    <xdr:sp macro="" textlink="">
      <xdr:nvSpPr>
        <xdr:cNvPr id="109" name="n_3mainValue有形固定資産減価償却率">
          <a:extLst>
            <a:ext uri="{FF2B5EF4-FFF2-40B4-BE49-F238E27FC236}">
              <a16:creationId xmlns:a16="http://schemas.microsoft.com/office/drawing/2014/main" id="{8BF5C8DF-58A4-498C-995B-6ACED98B34E6}"/>
            </a:ext>
          </a:extLst>
        </xdr:cNvPr>
        <xdr:cNvSpPr txBox="1"/>
      </xdr:nvSpPr>
      <xdr:spPr>
        <a:xfrm>
          <a:off x="2324744" y="645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161942</xdr:rowOff>
    </xdr:from>
    <xdr:ext cx="405111" cy="259045"/>
    <xdr:sp macro="" textlink="">
      <xdr:nvSpPr>
        <xdr:cNvPr id="110" name="n_4mainValue有形固定資産減価償却率">
          <a:extLst>
            <a:ext uri="{FF2B5EF4-FFF2-40B4-BE49-F238E27FC236}">
              <a16:creationId xmlns:a16="http://schemas.microsoft.com/office/drawing/2014/main" id="{A4168502-3DC2-4BDA-8678-5B7559CEE9D8}"/>
            </a:ext>
          </a:extLst>
        </xdr:cNvPr>
        <xdr:cNvSpPr txBox="1"/>
      </xdr:nvSpPr>
      <xdr:spPr>
        <a:xfrm>
          <a:off x="1562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A9AC01C-7C17-4B4E-B50A-04001B3D82A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8A25BDF9-8AFF-4527-B54E-4FD6F82CBDD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A3F640D1-4605-4FFE-B1C1-AE07697C5B0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233B6C66-AA4A-4C62-841B-49CA63736E7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6738E66B-FCB6-4A06-ADFC-7EB8C0055E1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6E0F491D-2AC7-4138-BE31-B2EEF79E315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CC24F08-B733-4143-8AC0-921D0CB47D5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5B33B85-1C1F-460C-AEE9-0BC4F982ECA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553113D9-B9BB-4B2D-A331-1803E71C22B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6BB664EA-B0C7-4605-BF4F-4EE328A2ECA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433E89DF-F7F1-4599-BFB7-795C6B784C0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7545E6AB-F16A-4DF8-A03A-29AEA8AC1AC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858D5428-2D5E-47F8-AADF-11077DF451B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までの</a:t>
          </a:r>
          <a:r>
            <a:rPr kumimoji="1" lang="ja-JP" altLang="ja-JP" sz="1100">
              <a:solidFill>
                <a:schemeClr val="dk1"/>
              </a:solidFill>
              <a:effectLst/>
              <a:latin typeface="+mn-lt"/>
              <a:ea typeface="+mn-ea"/>
              <a:cs typeface="+mn-cs"/>
            </a:rPr>
            <a:t>債務償還比率は類似団体平均を下回ってい</a:t>
          </a:r>
          <a:r>
            <a:rPr kumimoji="1" lang="ja-JP" altLang="en-US" sz="1100">
              <a:solidFill>
                <a:schemeClr val="dk1"/>
              </a:solidFill>
              <a:effectLst/>
              <a:latin typeface="+mn-lt"/>
              <a:ea typeface="+mn-ea"/>
              <a:cs typeface="+mn-cs"/>
            </a:rPr>
            <a:t>たが、令和４年度は類似団体平均を上回った</a:t>
          </a:r>
          <a:r>
            <a:rPr kumimoji="1" lang="ja-JP" altLang="ja-JP" sz="1100">
              <a:solidFill>
                <a:schemeClr val="dk1"/>
              </a:solidFill>
              <a:effectLst/>
              <a:latin typeface="+mn-lt"/>
              <a:ea typeface="+mn-ea"/>
              <a:cs typeface="+mn-cs"/>
            </a:rPr>
            <a:t>。主な要因としては、</a:t>
          </a:r>
          <a:r>
            <a:rPr kumimoji="1" lang="ja-JP" altLang="en-US" sz="1100">
              <a:solidFill>
                <a:schemeClr val="dk1"/>
              </a:solidFill>
              <a:effectLst/>
              <a:latin typeface="+mn-lt"/>
              <a:ea typeface="+mn-ea"/>
              <a:cs typeface="+mn-cs"/>
            </a:rPr>
            <a:t>診療所建設事業に係る借入額の増により</a:t>
          </a:r>
          <a:r>
            <a:rPr kumimoji="1" lang="ja-JP" altLang="ja-JP" sz="1100">
              <a:solidFill>
                <a:schemeClr val="dk1"/>
              </a:solidFill>
              <a:effectLst/>
              <a:latin typeface="+mn-lt"/>
              <a:ea typeface="+mn-ea"/>
              <a:cs typeface="+mn-cs"/>
            </a:rPr>
            <a:t>、公営企業等繰出見込額が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し、将来負担額が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していることによる。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DB067838-B230-448F-A19D-4C0555FE0DA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6AA8123-90A5-425C-9B70-1CC66E32F1E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4A3B505B-0F4C-4831-ACAE-916AABE4871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9EC1D74E-25EF-40FB-A42C-7A4D762CD79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43AA7B53-857F-4570-B8C2-213F427ACB2B}"/>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4A3A42E4-70AB-450A-8B89-A3AA4F377C7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EDB0E55F-6103-4731-A439-875999E8B6B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F1BCB1BD-8944-49F6-B89C-BFD3E35805E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BE788C18-97AE-4D83-BD7D-66F191C9A0A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537C3835-FFFC-45D0-BEA3-FC2829E0984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DDF04852-FA90-47C0-B21C-BC52E26D3DE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62F15D56-EEB1-4F23-B31D-E0D5E4993DE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AD8624FE-3F4C-4443-A6F3-FCA5E5E7CEE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2E37F70-D802-4DD7-865E-529F60309EB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AA0645EC-93CE-4D82-AA86-ED53D71A647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a:extLst>
            <a:ext uri="{FF2B5EF4-FFF2-40B4-BE49-F238E27FC236}">
              <a16:creationId xmlns:a16="http://schemas.microsoft.com/office/drawing/2014/main" id="{F8AEC258-121A-4482-8705-FAE45E071188}"/>
            </a:ext>
          </a:extLst>
        </xdr:cNvPr>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a:extLst>
            <a:ext uri="{FF2B5EF4-FFF2-40B4-BE49-F238E27FC236}">
              <a16:creationId xmlns:a16="http://schemas.microsoft.com/office/drawing/2014/main" id="{7AEB346A-E1EA-4547-97AB-512D8D9910FC}"/>
            </a:ext>
          </a:extLst>
        </xdr:cNvPr>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a:extLst>
            <a:ext uri="{FF2B5EF4-FFF2-40B4-BE49-F238E27FC236}">
              <a16:creationId xmlns:a16="http://schemas.microsoft.com/office/drawing/2014/main" id="{913F6A12-0F57-4C38-BAB0-C895DA2EEFAA}"/>
            </a:ext>
          </a:extLst>
        </xdr:cNvPr>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58D5FA4-6AA9-4286-9B99-B39DE00A5F3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F0D83907-C77A-44E3-845E-E9E0A454BA2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72799</xdr:rowOff>
    </xdr:from>
    <xdr:ext cx="469744" cy="259045"/>
    <xdr:sp macro="" textlink="">
      <xdr:nvSpPr>
        <xdr:cNvPr id="144" name="債務償還比率平均値テキスト">
          <a:extLst>
            <a:ext uri="{FF2B5EF4-FFF2-40B4-BE49-F238E27FC236}">
              <a16:creationId xmlns:a16="http://schemas.microsoft.com/office/drawing/2014/main" id="{96641EFD-3B93-46CB-8449-63EAD1154C9A}"/>
            </a:ext>
          </a:extLst>
        </xdr:cNvPr>
        <xdr:cNvSpPr txBox="1"/>
      </xdr:nvSpPr>
      <xdr:spPr>
        <a:xfrm>
          <a:off x="14846300" y="5473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a:extLst>
            <a:ext uri="{FF2B5EF4-FFF2-40B4-BE49-F238E27FC236}">
              <a16:creationId xmlns:a16="http://schemas.microsoft.com/office/drawing/2014/main" id="{94793EF0-B66C-4DC3-BC64-45374DD5CFFF}"/>
            </a:ext>
          </a:extLst>
        </xdr:cNvPr>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a:extLst>
            <a:ext uri="{FF2B5EF4-FFF2-40B4-BE49-F238E27FC236}">
              <a16:creationId xmlns:a16="http://schemas.microsoft.com/office/drawing/2014/main" id="{61FFA3D3-515D-45D5-8623-875A34BF35C6}"/>
            </a:ext>
          </a:extLst>
        </xdr:cNvPr>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7" name="フローチャート: 判断 146">
          <a:extLst>
            <a:ext uri="{FF2B5EF4-FFF2-40B4-BE49-F238E27FC236}">
              <a16:creationId xmlns:a16="http://schemas.microsoft.com/office/drawing/2014/main" id="{7729C19E-EBE6-4D7F-B1DA-968DA1A16FAF}"/>
            </a:ext>
          </a:extLst>
        </xdr:cNvPr>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8" name="フローチャート: 判断 147">
          <a:extLst>
            <a:ext uri="{FF2B5EF4-FFF2-40B4-BE49-F238E27FC236}">
              <a16:creationId xmlns:a16="http://schemas.microsoft.com/office/drawing/2014/main" id="{3EBF2D63-FACB-4165-BECB-A8C8AC1A61FE}"/>
            </a:ext>
          </a:extLst>
        </xdr:cNvPr>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9" name="フローチャート: 判断 148">
          <a:extLst>
            <a:ext uri="{FF2B5EF4-FFF2-40B4-BE49-F238E27FC236}">
              <a16:creationId xmlns:a16="http://schemas.microsoft.com/office/drawing/2014/main" id="{ECE45FFF-7E18-4A84-A9E1-0DDDF4DBB10A}"/>
            </a:ext>
          </a:extLst>
        </xdr:cNvPr>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481A399-DABC-4427-B2D4-B82FCA92A51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7099E8C-0B11-4072-9537-68E68F03BCF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C2C101A-2B38-40CD-BEC3-BC810E2F94B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D84B78F0-F1E4-4E65-932D-33DC0DBDA12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D7DC5006-4858-4FA9-BBA0-503980B4FDC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165788</xdr:rowOff>
    </xdr:from>
    <xdr:to>
      <xdr:col>76</xdr:col>
      <xdr:colOff>73025</xdr:colOff>
      <xdr:row>29</xdr:row>
      <xdr:rowOff>95938</xdr:rowOff>
    </xdr:to>
    <xdr:sp macro="" textlink="">
      <xdr:nvSpPr>
        <xdr:cNvPr id="155" name="楕円 154">
          <a:extLst>
            <a:ext uri="{FF2B5EF4-FFF2-40B4-BE49-F238E27FC236}">
              <a16:creationId xmlns:a16="http://schemas.microsoft.com/office/drawing/2014/main" id="{977A817C-8BD0-4F28-B100-7058668726C5}"/>
            </a:ext>
          </a:extLst>
        </xdr:cNvPr>
        <xdr:cNvSpPr/>
      </xdr:nvSpPr>
      <xdr:spPr>
        <a:xfrm>
          <a:off x="14744700" y="57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144215</xdr:rowOff>
    </xdr:from>
    <xdr:ext cx="469744" cy="259045"/>
    <xdr:sp macro="" textlink="">
      <xdr:nvSpPr>
        <xdr:cNvPr id="156" name="債務償還比率該当値テキスト">
          <a:extLst>
            <a:ext uri="{FF2B5EF4-FFF2-40B4-BE49-F238E27FC236}">
              <a16:creationId xmlns:a16="http://schemas.microsoft.com/office/drawing/2014/main" id="{64E8B1AF-693F-41EE-A221-DE4A1DD9A4B8}"/>
            </a:ext>
          </a:extLst>
        </xdr:cNvPr>
        <xdr:cNvSpPr txBox="1"/>
      </xdr:nvSpPr>
      <xdr:spPr>
        <a:xfrm>
          <a:off x="14846300" y="571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52260</xdr:rowOff>
    </xdr:from>
    <xdr:to>
      <xdr:col>72</xdr:col>
      <xdr:colOff>123825</xdr:colOff>
      <xdr:row>28</xdr:row>
      <xdr:rowOff>153860</xdr:rowOff>
    </xdr:to>
    <xdr:sp macro="" textlink="">
      <xdr:nvSpPr>
        <xdr:cNvPr id="157" name="楕円 156">
          <a:extLst>
            <a:ext uri="{FF2B5EF4-FFF2-40B4-BE49-F238E27FC236}">
              <a16:creationId xmlns:a16="http://schemas.microsoft.com/office/drawing/2014/main" id="{BA0D9218-80AA-45C0-9104-6C0C17331537}"/>
            </a:ext>
          </a:extLst>
        </xdr:cNvPr>
        <xdr:cNvSpPr/>
      </xdr:nvSpPr>
      <xdr:spPr>
        <a:xfrm>
          <a:off x="14033500" y="56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103060</xdr:rowOff>
    </xdr:from>
    <xdr:to>
      <xdr:col>76</xdr:col>
      <xdr:colOff>22225</xdr:colOff>
      <xdr:row>29</xdr:row>
      <xdr:rowOff>45138</xdr:rowOff>
    </xdr:to>
    <xdr:cxnSp macro="">
      <xdr:nvCxnSpPr>
        <xdr:cNvPr id="158" name="直線コネクタ 157">
          <a:extLst>
            <a:ext uri="{FF2B5EF4-FFF2-40B4-BE49-F238E27FC236}">
              <a16:creationId xmlns:a16="http://schemas.microsoft.com/office/drawing/2014/main" id="{4977E82E-AD4F-4D9D-B902-FC16E2C267E3}"/>
            </a:ext>
          </a:extLst>
        </xdr:cNvPr>
        <xdr:cNvCxnSpPr/>
      </xdr:nvCxnSpPr>
      <xdr:spPr>
        <a:xfrm>
          <a:off x="14084300" y="5675185"/>
          <a:ext cx="711200" cy="11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111273</xdr:rowOff>
    </xdr:from>
    <xdr:to>
      <xdr:col>68</xdr:col>
      <xdr:colOff>123825</xdr:colOff>
      <xdr:row>29</xdr:row>
      <xdr:rowOff>41423</xdr:rowOff>
    </xdr:to>
    <xdr:sp macro="" textlink="">
      <xdr:nvSpPr>
        <xdr:cNvPr id="159" name="楕円 158">
          <a:extLst>
            <a:ext uri="{FF2B5EF4-FFF2-40B4-BE49-F238E27FC236}">
              <a16:creationId xmlns:a16="http://schemas.microsoft.com/office/drawing/2014/main" id="{55EA4BFE-F87C-436F-A020-47DB78C9E227}"/>
            </a:ext>
          </a:extLst>
        </xdr:cNvPr>
        <xdr:cNvSpPr/>
      </xdr:nvSpPr>
      <xdr:spPr>
        <a:xfrm>
          <a:off x="13271500" y="568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103060</xdr:rowOff>
    </xdr:from>
    <xdr:to>
      <xdr:col>72</xdr:col>
      <xdr:colOff>73025</xdr:colOff>
      <xdr:row>28</xdr:row>
      <xdr:rowOff>162073</xdr:rowOff>
    </xdr:to>
    <xdr:cxnSp macro="">
      <xdr:nvCxnSpPr>
        <xdr:cNvPr id="160" name="直線コネクタ 159">
          <a:extLst>
            <a:ext uri="{FF2B5EF4-FFF2-40B4-BE49-F238E27FC236}">
              <a16:creationId xmlns:a16="http://schemas.microsoft.com/office/drawing/2014/main" id="{34AB436D-5AA2-4807-9DCC-6E708E8F74AA}"/>
            </a:ext>
          </a:extLst>
        </xdr:cNvPr>
        <xdr:cNvCxnSpPr/>
      </xdr:nvCxnSpPr>
      <xdr:spPr>
        <a:xfrm flipV="1">
          <a:off x="13322300" y="5675185"/>
          <a:ext cx="7620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55679</xdr:rowOff>
    </xdr:from>
    <xdr:to>
      <xdr:col>64</xdr:col>
      <xdr:colOff>123825</xdr:colOff>
      <xdr:row>28</xdr:row>
      <xdr:rowOff>157279</xdr:rowOff>
    </xdr:to>
    <xdr:sp macro="" textlink="">
      <xdr:nvSpPr>
        <xdr:cNvPr id="161" name="楕円 160">
          <a:extLst>
            <a:ext uri="{FF2B5EF4-FFF2-40B4-BE49-F238E27FC236}">
              <a16:creationId xmlns:a16="http://schemas.microsoft.com/office/drawing/2014/main" id="{4F0658FA-60A3-4671-84E3-78A4FA3B00C8}"/>
            </a:ext>
          </a:extLst>
        </xdr:cNvPr>
        <xdr:cNvSpPr/>
      </xdr:nvSpPr>
      <xdr:spPr>
        <a:xfrm>
          <a:off x="12509500" y="562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106479</xdr:rowOff>
    </xdr:from>
    <xdr:to>
      <xdr:col>68</xdr:col>
      <xdr:colOff>73025</xdr:colOff>
      <xdr:row>28</xdr:row>
      <xdr:rowOff>162073</xdr:rowOff>
    </xdr:to>
    <xdr:cxnSp macro="">
      <xdr:nvCxnSpPr>
        <xdr:cNvPr id="162" name="直線コネクタ 161">
          <a:extLst>
            <a:ext uri="{FF2B5EF4-FFF2-40B4-BE49-F238E27FC236}">
              <a16:creationId xmlns:a16="http://schemas.microsoft.com/office/drawing/2014/main" id="{A09F8A1A-1D59-47C0-AA7B-C2AE9EEBC058}"/>
            </a:ext>
          </a:extLst>
        </xdr:cNvPr>
        <xdr:cNvCxnSpPr/>
      </xdr:nvCxnSpPr>
      <xdr:spPr>
        <a:xfrm>
          <a:off x="12560300" y="5678604"/>
          <a:ext cx="762000" cy="5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156242</xdr:rowOff>
    </xdr:from>
    <xdr:to>
      <xdr:col>60</xdr:col>
      <xdr:colOff>123825</xdr:colOff>
      <xdr:row>28</xdr:row>
      <xdr:rowOff>86392</xdr:rowOff>
    </xdr:to>
    <xdr:sp macro="" textlink="">
      <xdr:nvSpPr>
        <xdr:cNvPr id="163" name="楕円 162">
          <a:extLst>
            <a:ext uri="{FF2B5EF4-FFF2-40B4-BE49-F238E27FC236}">
              <a16:creationId xmlns:a16="http://schemas.microsoft.com/office/drawing/2014/main" id="{6C160BA4-7FCB-4E4E-9E0A-CB85FCBB2511}"/>
            </a:ext>
          </a:extLst>
        </xdr:cNvPr>
        <xdr:cNvSpPr/>
      </xdr:nvSpPr>
      <xdr:spPr>
        <a:xfrm>
          <a:off x="11747500" y="555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35592</xdr:rowOff>
    </xdr:from>
    <xdr:to>
      <xdr:col>64</xdr:col>
      <xdr:colOff>73025</xdr:colOff>
      <xdr:row>28</xdr:row>
      <xdr:rowOff>106479</xdr:rowOff>
    </xdr:to>
    <xdr:cxnSp macro="">
      <xdr:nvCxnSpPr>
        <xdr:cNvPr id="164" name="直線コネクタ 163">
          <a:extLst>
            <a:ext uri="{FF2B5EF4-FFF2-40B4-BE49-F238E27FC236}">
              <a16:creationId xmlns:a16="http://schemas.microsoft.com/office/drawing/2014/main" id="{06573D96-65D6-4307-9347-B6CE0EEB15AA}"/>
            </a:ext>
          </a:extLst>
        </xdr:cNvPr>
        <xdr:cNvCxnSpPr/>
      </xdr:nvCxnSpPr>
      <xdr:spPr>
        <a:xfrm>
          <a:off x="11798300" y="5607717"/>
          <a:ext cx="762000" cy="7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163879</xdr:rowOff>
    </xdr:from>
    <xdr:ext cx="469744" cy="259045"/>
    <xdr:sp macro="" textlink="">
      <xdr:nvSpPr>
        <xdr:cNvPr id="165" name="n_1aveValue債務償還比率">
          <a:extLst>
            <a:ext uri="{FF2B5EF4-FFF2-40B4-BE49-F238E27FC236}">
              <a16:creationId xmlns:a16="http://schemas.microsoft.com/office/drawing/2014/main" id="{DDB84BF5-E7A2-4922-A49C-D29EAC8E2543}"/>
            </a:ext>
          </a:extLst>
        </xdr:cNvPr>
        <xdr:cNvSpPr txBox="1"/>
      </xdr:nvSpPr>
      <xdr:spPr>
        <a:xfrm>
          <a:off x="138367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132944</xdr:rowOff>
    </xdr:from>
    <xdr:ext cx="469744" cy="259045"/>
    <xdr:sp macro="" textlink="">
      <xdr:nvSpPr>
        <xdr:cNvPr id="166" name="n_2aveValue債務償還比率">
          <a:extLst>
            <a:ext uri="{FF2B5EF4-FFF2-40B4-BE49-F238E27FC236}">
              <a16:creationId xmlns:a16="http://schemas.microsoft.com/office/drawing/2014/main" id="{BF153C58-DB5C-48C4-B703-390BC00B629A}"/>
            </a:ext>
          </a:extLst>
        </xdr:cNvPr>
        <xdr:cNvSpPr txBox="1"/>
      </xdr:nvSpPr>
      <xdr:spPr>
        <a:xfrm>
          <a:off x="13087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143739</xdr:rowOff>
    </xdr:from>
    <xdr:ext cx="469744" cy="259045"/>
    <xdr:sp macro="" textlink="">
      <xdr:nvSpPr>
        <xdr:cNvPr id="167" name="n_3aveValue債務償還比率">
          <a:extLst>
            <a:ext uri="{FF2B5EF4-FFF2-40B4-BE49-F238E27FC236}">
              <a16:creationId xmlns:a16="http://schemas.microsoft.com/office/drawing/2014/main" id="{396EFBC1-0754-43F6-B44B-75F0B8622B3C}"/>
            </a:ext>
          </a:extLst>
        </xdr:cNvPr>
        <xdr:cNvSpPr txBox="1"/>
      </xdr:nvSpPr>
      <xdr:spPr>
        <a:xfrm>
          <a:off x="12325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107935</xdr:rowOff>
    </xdr:from>
    <xdr:ext cx="469744" cy="259045"/>
    <xdr:sp macro="" textlink="">
      <xdr:nvSpPr>
        <xdr:cNvPr id="168" name="n_4aveValue債務償還比率">
          <a:extLst>
            <a:ext uri="{FF2B5EF4-FFF2-40B4-BE49-F238E27FC236}">
              <a16:creationId xmlns:a16="http://schemas.microsoft.com/office/drawing/2014/main" id="{CFAA1F25-5836-47C4-B17A-107DDF05E4BA}"/>
            </a:ext>
          </a:extLst>
        </xdr:cNvPr>
        <xdr:cNvSpPr txBox="1"/>
      </xdr:nvSpPr>
      <xdr:spPr>
        <a:xfrm>
          <a:off x="11563427" y="585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170387</xdr:rowOff>
    </xdr:from>
    <xdr:ext cx="469744" cy="259045"/>
    <xdr:sp macro="" textlink="">
      <xdr:nvSpPr>
        <xdr:cNvPr id="169" name="n_1mainValue債務償還比率">
          <a:extLst>
            <a:ext uri="{FF2B5EF4-FFF2-40B4-BE49-F238E27FC236}">
              <a16:creationId xmlns:a16="http://schemas.microsoft.com/office/drawing/2014/main" id="{B9D8C2A2-A4B2-4866-B1B0-9BE2E4269191}"/>
            </a:ext>
          </a:extLst>
        </xdr:cNvPr>
        <xdr:cNvSpPr txBox="1"/>
      </xdr:nvSpPr>
      <xdr:spPr>
        <a:xfrm>
          <a:off x="13836727" y="539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57950</xdr:rowOff>
    </xdr:from>
    <xdr:ext cx="469744" cy="259045"/>
    <xdr:sp macro="" textlink="">
      <xdr:nvSpPr>
        <xdr:cNvPr id="170" name="n_2mainValue債務償還比率">
          <a:extLst>
            <a:ext uri="{FF2B5EF4-FFF2-40B4-BE49-F238E27FC236}">
              <a16:creationId xmlns:a16="http://schemas.microsoft.com/office/drawing/2014/main" id="{FE36BF5C-2BB8-475E-B0FC-E0B79E3C4927}"/>
            </a:ext>
          </a:extLst>
        </xdr:cNvPr>
        <xdr:cNvSpPr txBox="1"/>
      </xdr:nvSpPr>
      <xdr:spPr>
        <a:xfrm>
          <a:off x="13087427" y="545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2356</xdr:rowOff>
    </xdr:from>
    <xdr:ext cx="469744" cy="259045"/>
    <xdr:sp macro="" textlink="">
      <xdr:nvSpPr>
        <xdr:cNvPr id="171" name="n_3mainValue債務償還比率">
          <a:extLst>
            <a:ext uri="{FF2B5EF4-FFF2-40B4-BE49-F238E27FC236}">
              <a16:creationId xmlns:a16="http://schemas.microsoft.com/office/drawing/2014/main" id="{2D8E6704-2606-4091-AFF9-30A4CF43AA03}"/>
            </a:ext>
          </a:extLst>
        </xdr:cNvPr>
        <xdr:cNvSpPr txBox="1"/>
      </xdr:nvSpPr>
      <xdr:spPr>
        <a:xfrm>
          <a:off x="12325427" y="540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102919</xdr:rowOff>
    </xdr:from>
    <xdr:ext cx="469744" cy="259045"/>
    <xdr:sp macro="" textlink="">
      <xdr:nvSpPr>
        <xdr:cNvPr id="172" name="n_4mainValue債務償還比率">
          <a:extLst>
            <a:ext uri="{FF2B5EF4-FFF2-40B4-BE49-F238E27FC236}">
              <a16:creationId xmlns:a16="http://schemas.microsoft.com/office/drawing/2014/main" id="{DD12314B-AA2C-4102-97A8-B08C1D3C98FC}"/>
            </a:ext>
          </a:extLst>
        </xdr:cNvPr>
        <xdr:cNvSpPr txBox="1"/>
      </xdr:nvSpPr>
      <xdr:spPr>
        <a:xfrm>
          <a:off x="11563427" y="53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1DEA8C0E-CF60-42F2-9EDF-54CC5C87D01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14DAD072-AF3E-43E7-9384-8807E8F82AC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7583CFDD-09CB-404B-9F2F-1444AF8536E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B4E853B1-9987-42BD-864F-1B3A8D8DC5B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3DFAE515-C89C-44A6-BAC5-E617CEA9CC3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EB5AF70-5426-48EE-A740-36912CC7001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437991-4645-499C-A294-CE6569ECB8F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93DCD8-5DA4-4F37-A416-2EA41CDA5EB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E350783-33C6-49F0-9CE9-A0AB6FF0F6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73E173-F96F-4D99-B873-AC7E63A8F45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D9F1B57-CC71-4C84-8A2E-E5AC4D9E5EF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A812DC-981D-4392-9FEB-51562B7C693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628A0C-3F7F-4B38-B006-27D4DF9EBD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6A24A5-DAC4-4684-810D-9FCD9C3897B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DEFB3B-0801-450E-BF13-25AEB9F30A7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EF058F2-5CE5-4924-8DDF-66ED3163304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
2,232
25.50
4,292,152
4,118,211
149,563
2,120,064
3,474,454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6C0D1F4-C87A-4397-9CE2-6FFD0382CB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9D61BB-62A3-4D33-959E-EF5DFB1C68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F931755-B15D-4EF1-BF77-96FF62F3486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B097A4-FADD-47E3-A8E2-3E47622C27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7E7136-F6C3-46F0-9584-F563803FE9C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8CB901-0C06-44CE-AEE7-096971B2E00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0FC966-CD0B-4523-A633-A687C78ECD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82A88E-66E2-4A38-979B-D2D71F6F8E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D699DB-80DB-43B5-91D7-2AC6F7DF29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5B07FF3-4F07-4D81-A70B-BAC6ADC2A3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E82728-EDF3-492A-80FB-CB1954ACA3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70C8AE-3E8B-4AA0-BDF8-D7BB2ADA6BF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D9C451-53D7-453F-AE7C-A91253900B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7C2DE0-BAB5-4CD9-8E9A-2713CA1521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A3A403-665D-41CB-A7CF-06DEDE38E17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6AE5DEF-10E5-4181-B202-FFAC846AC4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AB2B91-ADB5-413C-890F-6598DB957F2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49850FA-7D14-4264-9302-F4233643E0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7A06B4-B696-4E35-9EBF-A422CA064F7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ABC858-6A33-478A-8164-9C0E1152AFD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139BAB6-0740-44DC-90E4-8E9F2B7EF45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90ACCE-43AA-4397-B19A-AE8EBD0B6BC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CAF7BFE-FD32-472F-AE58-B9E3558C4D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7BF89F-A313-4BED-BE74-E9212B8621C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0773C4-E01F-4F08-956B-CE44FCA5C3F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89EEBC8-0AC2-44DC-9530-786329CF418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F7FAD2-382C-4F40-BE87-51E131C5F4A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8C2DB1A-36A3-41B0-AD7E-26127016948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875CDE-7AAE-4819-9EF5-BBB987EFDA8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89ADA4-361C-4ACE-B58E-3B9958E0872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B43F37-C111-433A-A953-52A9358C4D7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8887EF5-0567-44CF-B3E4-61ED02F143D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032AA6E-6CA4-48BA-B03B-1B12C000E1B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033289D-4550-4E97-B790-89527E172C5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AD236ED-FF04-467C-8528-E9794DF27BE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4904A19-E25F-459A-96AB-4404F4CC4C3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7E85900-B050-4CB0-A805-797F199C5B0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6E8AD18-0883-48F4-9EB9-B6EAC1E3068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D8A2A15-C67D-4CE8-BA71-C081AE18AF5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CCA5005-8079-47A8-961D-5CCBF58962C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977207E-2D28-4006-92A6-DAC12C5A268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D4FB3AE-21E6-4BA7-B0BB-C349B89E6AE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B9A8028-9303-4BD3-B185-ADE8BE7407C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1FF8F99-586F-4889-B965-ED2B7B1DB67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F3D3023-B776-4856-B631-B8B88163D51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3B1B13A-0815-4886-99B3-58B71B158E6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998206EC-4DD7-407F-AB97-3A4476A39BC2}"/>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068390BF-5EC9-41D7-B3DE-A63DE57CE35C}"/>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9D65284D-CD8D-4302-BC7F-FDBA47D25648}"/>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607712E-55D0-48EB-986E-10BCA1F315BC}"/>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A47AB29-8063-44AC-A116-1F0EDC24494A}"/>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a16="http://schemas.microsoft.com/office/drawing/2014/main" id="{523D9860-71B3-4DDA-8447-E170A9B3B83D}"/>
            </a:ext>
          </a:extLst>
        </xdr:cNvPr>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9453CCCD-2B1A-43DF-9017-D32F94D91731}"/>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B3670555-C860-4478-8AB4-7687E7706258}"/>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1AFB4443-F1EA-475D-B874-8E73FFBA37F2}"/>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E1D75590-BCE2-4FB0-A4F1-F8E1AC38849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099C0D96-EAF9-4889-A62A-05EDE67580D6}"/>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BFB6EE-BEB6-43F8-B205-B6CFED1934F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91EB83-9D36-404A-B88A-D4242562C9C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D709D9A-9342-4686-9FF0-949CA978BEF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21A769A-06B5-4E46-BB91-329E16970DC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344F236-6897-4217-BC6B-703154620FE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139700</xdr:rowOff>
    </xdr:from>
    <xdr:to>
      <xdr:col>24</xdr:col>
      <xdr:colOff>114300</xdr:colOff>
      <xdr:row>42</xdr:row>
      <xdr:rowOff>69850</xdr:rowOff>
    </xdr:to>
    <xdr:sp macro="" textlink="">
      <xdr:nvSpPr>
        <xdr:cNvPr id="74" name="楕円 73">
          <a:extLst>
            <a:ext uri="{FF2B5EF4-FFF2-40B4-BE49-F238E27FC236}">
              <a16:creationId xmlns:a16="http://schemas.microsoft.com/office/drawing/2014/main" id="{4F098709-BEE9-4F25-B8CC-5462E078AEEA}"/>
            </a:ext>
          </a:extLst>
        </xdr:cNvPr>
        <xdr:cNvSpPr/>
      </xdr:nvSpPr>
      <xdr:spPr>
        <a:xfrm>
          <a:off x="45847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54627</xdr:rowOff>
    </xdr:from>
    <xdr:ext cx="405111" cy="259045"/>
    <xdr:sp macro="" textlink="">
      <xdr:nvSpPr>
        <xdr:cNvPr id="75" name="【道路】&#10;有形固定資産減価償却率該当値テキスト">
          <a:extLst>
            <a:ext uri="{FF2B5EF4-FFF2-40B4-BE49-F238E27FC236}">
              <a16:creationId xmlns:a16="http://schemas.microsoft.com/office/drawing/2014/main" id="{B39AB478-9C22-43F7-8367-110A04FFB169}"/>
            </a:ext>
          </a:extLst>
        </xdr:cNvPr>
        <xdr:cNvSpPr txBox="1"/>
      </xdr:nvSpPr>
      <xdr:spPr>
        <a:xfrm>
          <a:off x="4673600" y="708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151130</xdr:rowOff>
    </xdr:from>
    <xdr:to>
      <xdr:col>20</xdr:col>
      <xdr:colOff>38100</xdr:colOff>
      <xdr:row>42</xdr:row>
      <xdr:rowOff>81280</xdr:rowOff>
    </xdr:to>
    <xdr:sp macro="" textlink="">
      <xdr:nvSpPr>
        <xdr:cNvPr id="76" name="楕円 75">
          <a:extLst>
            <a:ext uri="{FF2B5EF4-FFF2-40B4-BE49-F238E27FC236}">
              <a16:creationId xmlns:a16="http://schemas.microsoft.com/office/drawing/2014/main" id="{EDF4121B-F3AD-4B08-9FBD-577797622A45}"/>
            </a:ext>
          </a:extLst>
        </xdr:cNvPr>
        <xdr:cNvSpPr/>
      </xdr:nvSpPr>
      <xdr:spPr>
        <a:xfrm>
          <a:off x="3746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19050</xdr:rowOff>
    </xdr:from>
    <xdr:to>
      <xdr:col>24</xdr:col>
      <xdr:colOff>63500</xdr:colOff>
      <xdr:row>42</xdr:row>
      <xdr:rowOff>30480</xdr:rowOff>
    </xdr:to>
    <xdr:cxnSp macro="">
      <xdr:nvCxnSpPr>
        <xdr:cNvPr id="77" name="直線コネクタ 76">
          <a:extLst>
            <a:ext uri="{FF2B5EF4-FFF2-40B4-BE49-F238E27FC236}">
              <a16:creationId xmlns:a16="http://schemas.microsoft.com/office/drawing/2014/main" id="{C64C9FBC-8AA2-4224-A2C3-03C1E48D7075}"/>
            </a:ext>
          </a:extLst>
        </xdr:cNvPr>
        <xdr:cNvCxnSpPr/>
      </xdr:nvCxnSpPr>
      <xdr:spPr>
        <a:xfrm flipV="1">
          <a:off x="3797300" y="72199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18869</xdr:rowOff>
    </xdr:from>
    <xdr:to>
      <xdr:col>15</xdr:col>
      <xdr:colOff>101600</xdr:colOff>
      <xdr:row>42</xdr:row>
      <xdr:rowOff>120469</xdr:rowOff>
    </xdr:to>
    <xdr:sp macro="" textlink="">
      <xdr:nvSpPr>
        <xdr:cNvPr id="78" name="楕円 77">
          <a:extLst>
            <a:ext uri="{FF2B5EF4-FFF2-40B4-BE49-F238E27FC236}">
              <a16:creationId xmlns:a16="http://schemas.microsoft.com/office/drawing/2014/main" id="{4077E984-2CCA-4DAF-ACF8-AE81ABF9FF80}"/>
            </a:ext>
          </a:extLst>
        </xdr:cNvPr>
        <xdr:cNvSpPr/>
      </xdr:nvSpPr>
      <xdr:spPr>
        <a:xfrm>
          <a:off x="28575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30480</xdr:rowOff>
    </xdr:from>
    <xdr:to>
      <xdr:col>19</xdr:col>
      <xdr:colOff>177800</xdr:colOff>
      <xdr:row>42</xdr:row>
      <xdr:rowOff>69669</xdr:rowOff>
    </xdr:to>
    <xdr:cxnSp macro="">
      <xdr:nvCxnSpPr>
        <xdr:cNvPr id="79" name="直線コネクタ 78">
          <a:extLst>
            <a:ext uri="{FF2B5EF4-FFF2-40B4-BE49-F238E27FC236}">
              <a16:creationId xmlns:a16="http://schemas.microsoft.com/office/drawing/2014/main" id="{C20F9A42-50FB-4FB3-B48E-DEEE9DDD7305}"/>
            </a:ext>
          </a:extLst>
        </xdr:cNvPr>
        <xdr:cNvCxnSpPr/>
      </xdr:nvCxnSpPr>
      <xdr:spPr>
        <a:xfrm flipV="1">
          <a:off x="2908300" y="72313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18869</xdr:rowOff>
    </xdr:from>
    <xdr:to>
      <xdr:col>10</xdr:col>
      <xdr:colOff>165100</xdr:colOff>
      <xdr:row>42</xdr:row>
      <xdr:rowOff>120469</xdr:rowOff>
    </xdr:to>
    <xdr:sp macro="" textlink="">
      <xdr:nvSpPr>
        <xdr:cNvPr id="80" name="楕円 79">
          <a:extLst>
            <a:ext uri="{FF2B5EF4-FFF2-40B4-BE49-F238E27FC236}">
              <a16:creationId xmlns:a16="http://schemas.microsoft.com/office/drawing/2014/main" id="{EB5DA01C-3CEE-45C0-A09A-434A831FAA28}"/>
            </a:ext>
          </a:extLst>
        </xdr:cNvPr>
        <xdr:cNvSpPr/>
      </xdr:nvSpPr>
      <xdr:spPr>
        <a:xfrm>
          <a:off x="19685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69669</xdr:rowOff>
    </xdr:from>
    <xdr:to>
      <xdr:col>15</xdr:col>
      <xdr:colOff>50800</xdr:colOff>
      <xdr:row>42</xdr:row>
      <xdr:rowOff>69669</xdr:rowOff>
    </xdr:to>
    <xdr:cxnSp macro="">
      <xdr:nvCxnSpPr>
        <xdr:cNvPr id="81" name="直線コネクタ 80">
          <a:extLst>
            <a:ext uri="{FF2B5EF4-FFF2-40B4-BE49-F238E27FC236}">
              <a16:creationId xmlns:a16="http://schemas.microsoft.com/office/drawing/2014/main" id="{B49763AA-2AE9-4381-8479-7655CF1BA80E}"/>
            </a:ext>
          </a:extLst>
        </xdr:cNvPr>
        <xdr:cNvCxnSpPr/>
      </xdr:nvCxnSpPr>
      <xdr:spPr>
        <a:xfrm>
          <a:off x="2019300" y="7270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25400</xdr:rowOff>
    </xdr:from>
    <xdr:to>
      <xdr:col>6</xdr:col>
      <xdr:colOff>38100</xdr:colOff>
      <xdr:row>42</xdr:row>
      <xdr:rowOff>127000</xdr:rowOff>
    </xdr:to>
    <xdr:sp macro="" textlink="">
      <xdr:nvSpPr>
        <xdr:cNvPr id="82" name="楕円 81">
          <a:extLst>
            <a:ext uri="{FF2B5EF4-FFF2-40B4-BE49-F238E27FC236}">
              <a16:creationId xmlns:a16="http://schemas.microsoft.com/office/drawing/2014/main" id="{25F7CB9F-322C-49C5-B502-1D42B65B38C6}"/>
            </a:ext>
          </a:extLst>
        </xdr:cNvPr>
        <xdr:cNvSpPr/>
      </xdr:nvSpPr>
      <xdr:spPr>
        <a:xfrm>
          <a:off x="1079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69669</xdr:rowOff>
    </xdr:from>
    <xdr:to>
      <xdr:col>10</xdr:col>
      <xdr:colOff>114300</xdr:colOff>
      <xdr:row>42</xdr:row>
      <xdr:rowOff>76200</xdr:rowOff>
    </xdr:to>
    <xdr:cxnSp macro="">
      <xdr:nvCxnSpPr>
        <xdr:cNvPr id="83" name="直線コネクタ 82">
          <a:extLst>
            <a:ext uri="{FF2B5EF4-FFF2-40B4-BE49-F238E27FC236}">
              <a16:creationId xmlns:a16="http://schemas.microsoft.com/office/drawing/2014/main" id="{6E695CD9-7057-4D81-B94C-D233892AF73F}"/>
            </a:ext>
          </a:extLst>
        </xdr:cNvPr>
        <xdr:cNvCxnSpPr/>
      </xdr:nvCxnSpPr>
      <xdr:spPr>
        <a:xfrm flipV="1">
          <a:off x="1130300" y="72705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102705</xdr:rowOff>
    </xdr:from>
    <xdr:ext cx="405111" cy="259045"/>
    <xdr:sp macro="" textlink="">
      <xdr:nvSpPr>
        <xdr:cNvPr id="84" name="n_1aveValue【道路】&#10;有形固定資産減価償却率">
          <a:extLst>
            <a:ext uri="{FF2B5EF4-FFF2-40B4-BE49-F238E27FC236}">
              <a16:creationId xmlns:a16="http://schemas.microsoft.com/office/drawing/2014/main" id="{4FFAC0AA-3CC0-47C7-B4FC-7AC824AB83F2}"/>
            </a:ext>
          </a:extLst>
        </xdr:cNvPr>
        <xdr:cNvSpPr txBox="1"/>
      </xdr:nvSpPr>
      <xdr:spPr>
        <a:xfrm>
          <a:off x="3582044" y="644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70049</xdr:rowOff>
    </xdr:from>
    <xdr:ext cx="405111" cy="259045"/>
    <xdr:sp macro="" textlink="">
      <xdr:nvSpPr>
        <xdr:cNvPr id="85" name="n_2aveValue【道路】&#10;有形固定資産減価償却率">
          <a:extLst>
            <a:ext uri="{FF2B5EF4-FFF2-40B4-BE49-F238E27FC236}">
              <a16:creationId xmlns:a16="http://schemas.microsoft.com/office/drawing/2014/main" id="{FB72FF96-107A-4714-9C9D-A6FD623DC8C2}"/>
            </a:ext>
          </a:extLst>
        </xdr:cNvPr>
        <xdr:cNvSpPr txBox="1"/>
      </xdr:nvSpPr>
      <xdr:spPr>
        <a:xfrm>
          <a:off x="2705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6" name="n_3aveValue【道路】&#10;有形固定資産減価償却率">
          <a:extLst>
            <a:ext uri="{FF2B5EF4-FFF2-40B4-BE49-F238E27FC236}">
              <a16:creationId xmlns:a16="http://schemas.microsoft.com/office/drawing/2014/main" id="{A5AFE4C0-A241-41DF-95FC-3E8453375C14}"/>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34126</xdr:rowOff>
    </xdr:from>
    <xdr:ext cx="405111" cy="259045"/>
    <xdr:sp macro="" textlink="">
      <xdr:nvSpPr>
        <xdr:cNvPr id="87" name="n_4aveValue【道路】&#10;有形固定資産減価償却率">
          <a:extLst>
            <a:ext uri="{FF2B5EF4-FFF2-40B4-BE49-F238E27FC236}">
              <a16:creationId xmlns:a16="http://schemas.microsoft.com/office/drawing/2014/main" id="{423D91F9-64DF-449D-BDA4-36A36486BB2A}"/>
            </a:ext>
          </a:extLst>
        </xdr:cNvPr>
        <xdr:cNvSpPr txBox="1"/>
      </xdr:nvSpPr>
      <xdr:spPr>
        <a:xfrm>
          <a:off x="927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72407</xdr:rowOff>
    </xdr:from>
    <xdr:ext cx="405111" cy="259045"/>
    <xdr:sp macro="" textlink="">
      <xdr:nvSpPr>
        <xdr:cNvPr id="88" name="n_1mainValue【道路】&#10;有形固定資産減価償却率">
          <a:extLst>
            <a:ext uri="{FF2B5EF4-FFF2-40B4-BE49-F238E27FC236}">
              <a16:creationId xmlns:a16="http://schemas.microsoft.com/office/drawing/2014/main" id="{F00F15A9-84E4-40A8-B1C9-AD2E69A5110F}"/>
            </a:ext>
          </a:extLst>
        </xdr:cNvPr>
        <xdr:cNvSpPr txBox="1"/>
      </xdr:nvSpPr>
      <xdr:spPr>
        <a:xfrm>
          <a:off x="35820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111596</xdr:rowOff>
    </xdr:from>
    <xdr:ext cx="405111" cy="259045"/>
    <xdr:sp macro="" textlink="">
      <xdr:nvSpPr>
        <xdr:cNvPr id="89" name="n_2mainValue【道路】&#10;有形固定資産減価償却率">
          <a:extLst>
            <a:ext uri="{FF2B5EF4-FFF2-40B4-BE49-F238E27FC236}">
              <a16:creationId xmlns:a16="http://schemas.microsoft.com/office/drawing/2014/main" id="{AC6078D2-167C-4178-A2D6-83439C0A337E}"/>
            </a:ext>
          </a:extLst>
        </xdr:cNvPr>
        <xdr:cNvSpPr txBox="1"/>
      </xdr:nvSpPr>
      <xdr:spPr>
        <a:xfrm>
          <a:off x="2705744" y="731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111596</xdr:rowOff>
    </xdr:from>
    <xdr:ext cx="405111" cy="259045"/>
    <xdr:sp macro="" textlink="">
      <xdr:nvSpPr>
        <xdr:cNvPr id="90" name="n_3mainValue【道路】&#10;有形固定資産減価償却率">
          <a:extLst>
            <a:ext uri="{FF2B5EF4-FFF2-40B4-BE49-F238E27FC236}">
              <a16:creationId xmlns:a16="http://schemas.microsoft.com/office/drawing/2014/main" id="{25AF3B88-1F72-4654-9A83-B9DFA1B0A19D}"/>
            </a:ext>
          </a:extLst>
        </xdr:cNvPr>
        <xdr:cNvSpPr txBox="1"/>
      </xdr:nvSpPr>
      <xdr:spPr>
        <a:xfrm>
          <a:off x="1816744" y="731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118127</xdr:rowOff>
    </xdr:from>
    <xdr:ext cx="405111" cy="259045"/>
    <xdr:sp macro="" textlink="">
      <xdr:nvSpPr>
        <xdr:cNvPr id="91" name="n_4mainValue【道路】&#10;有形固定資産減価償却率">
          <a:extLst>
            <a:ext uri="{FF2B5EF4-FFF2-40B4-BE49-F238E27FC236}">
              <a16:creationId xmlns:a16="http://schemas.microsoft.com/office/drawing/2014/main" id="{7E6B1353-5AED-4A4E-9A28-2ED2EFAD50A0}"/>
            </a:ext>
          </a:extLst>
        </xdr:cNvPr>
        <xdr:cNvSpPr txBox="1"/>
      </xdr:nvSpPr>
      <xdr:spPr>
        <a:xfrm>
          <a:off x="9277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4D81D74-4D4D-4E57-92C5-A840A863C1A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0570C86-DA50-446E-90D4-EAD87E813F5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5B9687D-71ED-43CC-8B68-8253F32278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669301A-E4B2-4B61-8B37-7E7E560B3D4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DBB03D4-1D20-4E7B-84ED-CDFDB104E7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D8509FD-ADB2-4F1F-829D-57B8F3AEE3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BB07F2C-EF7E-452F-ADF4-49B8EF7705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F44894A-10BF-41CE-8633-8414075ACF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C5DC082-DA6A-430E-921F-8005304D449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BEF6C1F-0580-432C-AF13-FBAD6036F51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75FDE54-FB4D-4248-B1F3-45754870385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614CABD-E8EF-41BD-B50E-1EFACEADA1C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C5B33C8-97C8-457C-9963-3E545E2CB2B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FD04FA7E-C419-412A-B93D-60C9636E07BA}"/>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A5AA619-7D96-4CAB-80E0-02C12E6FEC5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105384C9-AF6F-494B-AD7B-EBC1112DF6F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5598932-E1F5-4127-8B6D-EE4CBF32D7B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B341C1F2-E2AB-4138-AAAC-5B20DEE80FE6}"/>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71803BC-7655-495B-A0E7-9AE24290485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924770D0-5833-4CCB-9911-D73398900DA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D0343FA-7272-4844-A804-9A6B879842D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9216CD0E-47B5-43B1-A690-1EB8DE166F13}"/>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7AD54993-22B4-4601-B021-829A9E2067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a:extLst>
            <a:ext uri="{FF2B5EF4-FFF2-40B4-BE49-F238E27FC236}">
              <a16:creationId xmlns:a16="http://schemas.microsoft.com/office/drawing/2014/main" id="{40B2BF40-A32D-4F33-A1E0-B801A5FE00B8}"/>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a:extLst>
            <a:ext uri="{FF2B5EF4-FFF2-40B4-BE49-F238E27FC236}">
              <a16:creationId xmlns:a16="http://schemas.microsoft.com/office/drawing/2014/main" id="{8882650F-CA12-4F97-8414-349EDD6BC8F1}"/>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a:extLst>
            <a:ext uri="{FF2B5EF4-FFF2-40B4-BE49-F238E27FC236}">
              <a16:creationId xmlns:a16="http://schemas.microsoft.com/office/drawing/2014/main" id="{6CF9FF81-61EC-42BC-B787-B764699A3D4E}"/>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a:extLst>
            <a:ext uri="{FF2B5EF4-FFF2-40B4-BE49-F238E27FC236}">
              <a16:creationId xmlns:a16="http://schemas.microsoft.com/office/drawing/2014/main" id="{7D8323A5-1C96-4D38-8889-5461ED214F02}"/>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a:extLst>
            <a:ext uri="{FF2B5EF4-FFF2-40B4-BE49-F238E27FC236}">
              <a16:creationId xmlns:a16="http://schemas.microsoft.com/office/drawing/2014/main" id="{7D922D7F-4AAD-4B0A-AC8F-9C4385F6A99A}"/>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a:extLst>
            <a:ext uri="{FF2B5EF4-FFF2-40B4-BE49-F238E27FC236}">
              <a16:creationId xmlns:a16="http://schemas.microsoft.com/office/drawing/2014/main" id="{72EB7FF6-AC6F-42C7-9709-BA38C8B87BD7}"/>
            </a:ext>
          </a:extLst>
        </xdr:cNvPr>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a:extLst>
            <a:ext uri="{FF2B5EF4-FFF2-40B4-BE49-F238E27FC236}">
              <a16:creationId xmlns:a16="http://schemas.microsoft.com/office/drawing/2014/main" id="{A9132F9E-8F22-4DA9-858F-A214101D1941}"/>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a:extLst>
            <a:ext uri="{FF2B5EF4-FFF2-40B4-BE49-F238E27FC236}">
              <a16:creationId xmlns:a16="http://schemas.microsoft.com/office/drawing/2014/main" id="{37E2FABE-D790-4EB1-AA2C-1C0C50B1DF23}"/>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a:extLst>
            <a:ext uri="{FF2B5EF4-FFF2-40B4-BE49-F238E27FC236}">
              <a16:creationId xmlns:a16="http://schemas.microsoft.com/office/drawing/2014/main" id="{6FF2B49D-28DD-4E15-BDC3-214F1702EEE7}"/>
            </a:ext>
          </a:extLst>
        </xdr:cNvPr>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a:extLst>
            <a:ext uri="{FF2B5EF4-FFF2-40B4-BE49-F238E27FC236}">
              <a16:creationId xmlns:a16="http://schemas.microsoft.com/office/drawing/2014/main" id="{89B37357-0B49-4F92-A014-8876B4C0FFE8}"/>
            </a:ext>
          </a:extLst>
        </xdr:cNvPr>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a:extLst>
            <a:ext uri="{FF2B5EF4-FFF2-40B4-BE49-F238E27FC236}">
              <a16:creationId xmlns:a16="http://schemas.microsoft.com/office/drawing/2014/main" id="{86FF07F3-0206-4930-BA94-BC2980D69074}"/>
            </a:ext>
          </a:extLst>
        </xdr:cNvPr>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E13F6A1-C640-4B6A-BDF9-6A35C285B89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FB99928-BDA2-485C-91A5-5C21DDE9146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6E61206-68E1-421B-B409-B567C404188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297F7C9-0FEC-4602-A985-22DCC3B2A5D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E969595-F769-4227-B290-1DDBF299881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21434</xdr:rowOff>
    </xdr:from>
    <xdr:to>
      <xdr:col>55</xdr:col>
      <xdr:colOff>50800</xdr:colOff>
      <xdr:row>41</xdr:row>
      <xdr:rowOff>123034</xdr:rowOff>
    </xdr:to>
    <xdr:sp macro="" textlink="">
      <xdr:nvSpPr>
        <xdr:cNvPr id="131" name="楕円 130">
          <a:extLst>
            <a:ext uri="{FF2B5EF4-FFF2-40B4-BE49-F238E27FC236}">
              <a16:creationId xmlns:a16="http://schemas.microsoft.com/office/drawing/2014/main" id="{146B2C5C-9038-4888-90CB-E3A5C2770303}"/>
            </a:ext>
          </a:extLst>
        </xdr:cNvPr>
        <xdr:cNvSpPr/>
      </xdr:nvSpPr>
      <xdr:spPr>
        <a:xfrm>
          <a:off x="10426700" y="705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171311</xdr:rowOff>
    </xdr:from>
    <xdr:ext cx="534377" cy="259045"/>
    <xdr:sp macro="" textlink="">
      <xdr:nvSpPr>
        <xdr:cNvPr id="132" name="【道路】&#10;一人当たり延長該当値テキスト">
          <a:extLst>
            <a:ext uri="{FF2B5EF4-FFF2-40B4-BE49-F238E27FC236}">
              <a16:creationId xmlns:a16="http://schemas.microsoft.com/office/drawing/2014/main" id="{B6196A37-E244-4B1E-B9AF-D2F419AB2349}"/>
            </a:ext>
          </a:extLst>
        </xdr:cNvPr>
        <xdr:cNvSpPr txBox="1"/>
      </xdr:nvSpPr>
      <xdr:spPr>
        <a:xfrm>
          <a:off x="10515600" y="70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24139</xdr:rowOff>
    </xdr:from>
    <xdr:to>
      <xdr:col>50</xdr:col>
      <xdr:colOff>165100</xdr:colOff>
      <xdr:row>41</xdr:row>
      <xdr:rowOff>125739</xdr:rowOff>
    </xdr:to>
    <xdr:sp macro="" textlink="">
      <xdr:nvSpPr>
        <xdr:cNvPr id="133" name="楕円 132">
          <a:extLst>
            <a:ext uri="{FF2B5EF4-FFF2-40B4-BE49-F238E27FC236}">
              <a16:creationId xmlns:a16="http://schemas.microsoft.com/office/drawing/2014/main" id="{9EAE8080-C14D-45B7-BAA3-56176F0C5350}"/>
            </a:ext>
          </a:extLst>
        </xdr:cNvPr>
        <xdr:cNvSpPr/>
      </xdr:nvSpPr>
      <xdr:spPr>
        <a:xfrm>
          <a:off x="9588500" y="70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72234</xdr:rowOff>
    </xdr:from>
    <xdr:to>
      <xdr:col>55</xdr:col>
      <xdr:colOff>0</xdr:colOff>
      <xdr:row>41</xdr:row>
      <xdr:rowOff>74939</xdr:rowOff>
    </xdr:to>
    <xdr:cxnSp macro="">
      <xdr:nvCxnSpPr>
        <xdr:cNvPr id="134" name="直線コネクタ 133">
          <a:extLst>
            <a:ext uri="{FF2B5EF4-FFF2-40B4-BE49-F238E27FC236}">
              <a16:creationId xmlns:a16="http://schemas.microsoft.com/office/drawing/2014/main" id="{9F5FE6D0-8153-43F7-A52F-8113BF339314}"/>
            </a:ext>
          </a:extLst>
        </xdr:cNvPr>
        <xdr:cNvCxnSpPr/>
      </xdr:nvCxnSpPr>
      <xdr:spPr>
        <a:xfrm flipV="1">
          <a:off x="9639300" y="7101684"/>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27136</xdr:rowOff>
    </xdr:from>
    <xdr:to>
      <xdr:col>46</xdr:col>
      <xdr:colOff>38100</xdr:colOff>
      <xdr:row>41</xdr:row>
      <xdr:rowOff>128736</xdr:rowOff>
    </xdr:to>
    <xdr:sp macro="" textlink="">
      <xdr:nvSpPr>
        <xdr:cNvPr id="135" name="楕円 134">
          <a:extLst>
            <a:ext uri="{FF2B5EF4-FFF2-40B4-BE49-F238E27FC236}">
              <a16:creationId xmlns:a16="http://schemas.microsoft.com/office/drawing/2014/main" id="{744101FA-3FEC-40F6-BAFD-8D35EEEB15C4}"/>
            </a:ext>
          </a:extLst>
        </xdr:cNvPr>
        <xdr:cNvSpPr/>
      </xdr:nvSpPr>
      <xdr:spPr>
        <a:xfrm>
          <a:off x="8699500" y="70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74939</xdr:rowOff>
    </xdr:from>
    <xdr:to>
      <xdr:col>50</xdr:col>
      <xdr:colOff>114300</xdr:colOff>
      <xdr:row>41</xdr:row>
      <xdr:rowOff>77936</xdr:rowOff>
    </xdr:to>
    <xdr:cxnSp macro="">
      <xdr:nvCxnSpPr>
        <xdr:cNvPr id="136" name="直線コネクタ 135">
          <a:extLst>
            <a:ext uri="{FF2B5EF4-FFF2-40B4-BE49-F238E27FC236}">
              <a16:creationId xmlns:a16="http://schemas.microsoft.com/office/drawing/2014/main" id="{B6DC9533-754B-4665-B375-A86F1C6466E8}"/>
            </a:ext>
          </a:extLst>
        </xdr:cNvPr>
        <xdr:cNvCxnSpPr/>
      </xdr:nvCxnSpPr>
      <xdr:spPr>
        <a:xfrm flipV="1">
          <a:off x="8750300" y="7104389"/>
          <a:ext cx="8890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29079</xdr:rowOff>
    </xdr:from>
    <xdr:to>
      <xdr:col>41</xdr:col>
      <xdr:colOff>101600</xdr:colOff>
      <xdr:row>41</xdr:row>
      <xdr:rowOff>130679</xdr:rowOff>
    </xdr:to>
    <xdr:sp macro="" textlink="">
      <xdr:nvSpPr>
        <xdr:cNvPr id="137" name="楕円 136">
          <a:extLst>
            <a:ext uri="{FF2B5EF4-FFF2-40B4-BE49-F238E27FC236}">
              <a16:creationId xmlns:a16="http://schemas.microsoft.com/office/drawing/2014/main" id="{5EF5915C-DE8E-4197-A0C5-7FF446F798E3}"/>
            </a:ext>
          </a:extLst>
        </xdr:cNvPr>
        <xdr:cNvSpPr/>
      </xdr:nvSpPr>
      <xdr:spPr>
        <a:xfrm>
          <a:off x="7810500" y="70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77936</xdr:rowOff>
    </xdr:from>
    <xdr:to>
      <xdr:col>45</xdr:col>
      <xdr:colOff>177800</xdr:colOff>
      <xdr:row>41</xdr:row>
      <xdr:rowOff>79879</xdr:rowOff>
    </xdr:to>
    <xdr:cxnSp macro="">
      <xdr:nvCxnSpPr>
        <xdr:cNvPr id="138" name="直線コネクタ 137">
          <a:extLst>
            <a:ext uri="{FF2B5EF4-FFF2-40B4-BE49-F238E27FC236}">
              <a16:creationId xmlns:a16="http://schemas.microsoft.com/office/drawing/2014/main" id="{F719E5E0-A459-4C82-8EFD-B70C21F938DF}"/>
            </a:ext>
          </a:extLst>
        </xdr:cNvPr>
        <xdr:cNvCxnSpPr/>
      </xdr:nvCxnSpPr>
      <xdr:spPr>
        <a:xfrm flipV="1">
          <a:off x="7861300" y="7107386"/>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32532</xdr:rowOff>
    </xdr:from>
    <xdr:to>
      <xdr:col>36</xdr:col>
      <xdr:colOff>165100</xdr:colOff>
      <xdr:row>41</xdr:row>
      <xdr:rowOff>134132</xdr:rowOff>
    </xdr:to>
    <xdr:sp macro="" textlink="">
      <xdr:nvSpPr>
        <xdr:cNvPr id="139" name="楕円 138">
          <a:extLst>
            <a:ext uri="{FF2B5EF4-FFF2-40B4-BE49-F238E27FC236}">
              <a16:creationId xmlns:a16="http://schemas.microsoft.com/office/drawing/2014/main" id="{45A20B8A-83D5-4B8B-88C9-9C5334167DF0}"/>
            </a:ext>
          </a:extLst>
        </xdr:cNvPr>
        <xdr:cNvSpPr/>
      </xdr:nvSpPr>
      <xdr:spPr>
        <a:xfrm>
          <a:off x="6921500" y="706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79879</xdr:rowOff>
    </xdr:from>
    <xdr:to>
      <xdr:col>41</xdr:col>
      <xdr:colOff>50800</xdr:colOff>
      <xdr:row>41</xdr:row>
      <xdr:rowOff>83332</xdr:rowOff>
    </xdr:to>
    <xdr:cxnSp macro="">
      <xdr:nvCxnSpPr>
        <xdr:cNvPr id="140" name="直線コネクタ 139">
          <a:extLst>
            <a:ext uri="{FF2B5EF4-FFF2-40B4-BE49-F238E27FC236}">
              <a16:creationId xmlns:a16="http://schemas.microsoft.com/office/drawing/2014/main" id="{EE49D443-EB30-4697-A372-CB5C54262437}"/>
            </a:ext>
          </a:extLst>
        </xdr:cNvPr>
        <xdr:cNvCxnSpPr/>
      </xdr:nvCxnSpPr>
      <xdr:spPr>
        <a:xfrm flipV="1">
          <a:off x="6972300" y="7109329"/>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41" name="n_1aveValue【道路】&#10;一人当たり延長">
          <a:extLst>
            <a:ext uri="{FF2B5EF4-FFF2-40B4-BE49-F238E27FC236}">
              <a16:creationId xmlns:a16="http://schemas.microsoft.com/office/drawing/2014/main" id="{B4F25024-BFF9-4C52-8B35-04F8152419E1}"/>
            </a:ext>
          </a:extLst>
        </xdr:cNvPr>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42" name="n_2aveValue【道路】&#10;一人当たり延長">
          <a:extLst>
            <a:ext uri="{FF2B5EF4-FFF2-40B4-BE49-F238E27FC236}">
              <a16:creationId xmlns:a16="http://schemas.microsoft.com/office/drawing/2014/main" id="{C12932A7-EBD4-418F-B20E-0F5BF7892D3B}"/>
            </a:ext>
          </a:extLst>
        </xdr:cNvPr>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43" name="n_3aveValue【道路】&#10;一人当たり延長">
          <a:extLst>
            <a:ext uri="{FF2B5EF4-FFF2-40B4-BE49-F238E27FC236}">
              <a16:creationId xmlns:a16="http://schemas.microsoft.com/office/drawing/2014/main" id="{A2208D44-1137-478E-8A98-968571561024}"/>
            </a:ext>
          </a:extLst>
        </xdr:cNvPr>
        <xdr:cNvSpPr txBox="1"/>
      </xdr:nvSpPr>
      <xdr:spPr>
        <a:xfrm>
          <a:off x="7594111" y="68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44" name="n_4aveValue【道路】&#10;一人当たり延長">
          <a:extLst>
            <a:ext uri="{FF2B5EF4-FFF2-40B4-BE49-F238E27FC236}">
              <a16:creationId xmlns:a16="http://schemas.microsoft.com/office/drawing/2014/main" id="{84B0FA4A-BBAE-4753-BD9A-B36C7D702823}"/>
            </a:ext>
          </a:extLst>
        </xdr:cNvPr>
        <xdr:cNvSpPr txBox="1"/>
      </xdr:nvSpPr>
      <xdr:spPr>
        <a:xfrm>
          <a:off x="6705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116866</xdr:rowOff>
    </xdr:from>
    <xdr:ext cx="534377" cy="259045"/>
    <xdr:sp macro="" textlink="">
      <xdr:nvSpPr>
        <xdr:cNvPr id="145" name="n_1mainValue【道路】&#10;一人当たり延長">
          <a:extLst>
            <a:ext uri="{FF2B5EF4-FFF2-40B4-BE49-F238E27FC236}">
              <a16:creationId xmlns:a16="http://schemas.microsoft.com/office/drawing/2014/main" id="{0CA44FE6-3515-43F5-9C5B-245D69252B1F}"/>
            </a:ext>
          </a:extLst>
        </xdr:cNvPr>
        <xdr:cNvSpPr txBox="1"/>
      </xdr:nvSpPr>
      <xdr:spPr>
        <a:xfrm>
          <a:off x="9359411" y="71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119863</xdr:rowOff>
    </xdr:from>
    <xdr:ext cx="534377" cy="259045"/>
    <xdr:sp macro="" textlink="">
      <xdr:nvSpPr>
        <xdr:cNvPr id="146" name="n_2mainValue【道路】&#10;一人当たり延長">
          <a:extLst>
            <a:ext uri="{FF2B5EF4-FFF2-40B4-BE49-F238E27FC236}">
              <a16:creationId xmlns:a16="http://schemas.microsoft.com/office/drawing/2014/main" id="{20AA4701-3FFA-4027-98AB-F67E6D02802F}"/>
            </a:ext>
          </a:extLst>
        </xdr:cNvPr>
        <xdr:cNvSpPr txBox="1"/>
      </xdr:nvSpPr>
      <xdr:spPr>
        <a:xfrm>
          <a:off x="8483111" y="71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121806</xdr:rowOff>
    </xdr:from>
    <xdr:ext cx="534377" cy="259045"/>
    <xdr:sp macro="" textlink="">
      <xdr:nvSpPr>
        <xdr:cNvPr id="147" name="n_3mainValue【道路】&#10;一人当たり延長">
          <a:extLst>
            <a:ext uri="{FF2B5EF4-FFF2-40B4-BE49-F238E27FC236}">
              <a16:creationId xmlns:a16="http://schemas.microsoft.com/office/drawing/2014/main" id="{A72F8E01-3B01-4E7F-8ADF-A5B87E135DC3}"/>
            </a:ext>
          </a:extLst>
        </xdr:cNvPr>
        <xdr:cNvSpPr txBox="1"/>
      </xdr:nvSpPr>
      <xdr:spPr>
        <a:xfrm>
          <a:off x="7594111" y="715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125259</xdr:rowOff>
    </xdr:from>
    <xdr:ext cx="534377" cy="259045"/>
    <xdr:sp macro="" textlink="">
      <xdr:nvSpPr>
        <xdr:cNvPr id="148" name="n_4mainValue【道路】&#10;一人当たり延長">
          <a:extLst>
            <a:ext uri="{FF2B5EF4-FFF2-40B4-BE49-F238E27FC236}">
              <a16:creationId xmlns:a16="http://schemas.microsoft.com/office/drawing/2014/main" id="{D34C4007-1397-4634-893F-9FC700F85057}"/>
            </a:ext>
          </a:extLst>
        </xdr:cNvPr>
        <xdr:cNvSpPr txBox="1"/>
      </xdr:nvSpPr>
      <xdr:spPr>
        <a:xfrm>
          <a:off x="6705111" y="715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A319080-1228-4B00-94A0-0E310A04029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424016D-AC74-4EA9-BE92-421502EEA4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68338B5-ABDF-4B87-A056-EA1E17ED758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6D8FDC1-CBD9-4EF0-BE66-D4718E255D7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586085D-175C-4A22-87E4-7E7CE9B3D51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91759AA-83EA-4951-9B5A-49C368E3B1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D80765C-B9FE-4F59-868A-AAAC85D992D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A86925E-512C-4F3E-BD81-72114D2BC39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7C257B0-27B4-43D4-B4F2-EF3FA5E0530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3B8510E-2173-43AA-B386-8CAD36CD56C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51AEF5F-7A5A-44FC-B2C0-F1642A7717F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3C1B40B-7381-4F5C-9B46-3DFEE6FE8B1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C7E1F092-FF09-4D75-919D-27B2887E8D2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23E0DF9-BB96-4CF3-9595-5F239473C78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D0871EC-0E4C-47B9-B78F-C9AAAF2355A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CDA03DA-9D07-46EE-AFAA-15484CBB632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44A1F2D4-DA33-4E8E-A5E3-865DD05041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B2E116F-EB5A-4849-81E0-69E8C598FD3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692F7EA-BF26-406A-ACDE-8CA6499ACB1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E0A2B44-469C-4AA7-A6DC-62A9F09D86C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70178D8-0D03-439A-9B34-C91D68E19D4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6B01823-A8C6-477D-BA38-5A1E28A9F1C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7ABEC30E-A29B-47A3-85F5-9138D2E46C5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1EDD9BB-A023-4249-9FA2-6186B4E05BC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6AFC9061-8F6C-435F-9D26-EC3B4CADE1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a:extLst>
            <a:ext uri="{FF2B5EF4-FFF2-40B4-BE49-F238E27FC236}">
              <a16:creationId xmlns:a16="http://schemas.microsoft.com/office/drawing/2014/main" id="{3C658ACF-15F8-4497-9CCD-C5E29B72990E}"/>
            </a:ext>
          </a:extLst>
        </xdr:cNvPr>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5CF31FD9-7801-43FB-A56F-F669F129120A}"/>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a:extLst>
            <a:ext uri="{FF2B5EF4-FFF2-40B4-BE49-F238E27FC236}">
              <a16:creationId xmlns:a16="http://schemas.microsoft.com/office/drawing/2014/main" id="{2809FA4C-6F71-4898-B16F-979DAA4F6F70}"/>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FA4153CA-F37C-4167-98FE-69CF5708EEFE}"/>
            </a:ext>
          </a:extLst>
        </xdr:cNvPr>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a:extLst>
            <a:ext uri="{FF2B5EF4-FFF2-40B4-BE49-F238E27FC236}">
              <a16:creationId xmlns:a16="http://schemas.microsoft.com/office/drawing/2014/main" id="{77106530-EC53-471C-9F8E-80A215B6E5D1}"/>
            </a:ext>
          </a:extLst>
        </xdr:cNvPr>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C6A8A312-5803-49C3-BFB1-75BD46E652D8}"/>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FF69EB22-A82A-412B-B15E-6E7E43BB2BB2}"/>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a:extLst>
            <a:ext uri="{FF2B5EF4-FFF2-40B4-BE49-F238E27FC236}">
              <a16:creationId xmlns:a16="http://schemas.microsoft.com/office/drawing/2014/main" id="{67D9E8DB-22ED-41BB-8B14-A533CB9481A9}"/>
            </a:ext>
          </a:extLst>
        </xdr:cNvPr>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a:extLst>
            <a:ext uri="{FF2B5EF4-FFF2-40B4-BE49-F238E27FC236}">
              <a16:creationId xmlns:a16="http://schemas.microsoft.com/office/drawing/2014/main" id="{E3B0E9D8-9BAF-4A82-BA1C-68C41CC45CEF}"/>
            </a:ext>
          </a:extLst>
        </xdr:cNvPr>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a:extLst>
            <a:ext uri="{FF2B5EF4-FFF2-40B4-BE49-F238E27FC236}">
              <a16:creationId xmlns:a16="http://schemas.microsoft.com/office/drawing/2014/main" id="{16DB81CF-07C6-475A-998D-14359C52E97B}"/>
            </a:ext>
          </a:extLst>
        </xdr:cNvPr>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a:extLst>
            <a:ext uri="{FF2B5EF4-FFF2-40B4-BE49-F238E27FC236}">
              <a16:creationId xmlns:a16="http://schemas.microsoft.com/office/drawing/2014/main" id="{4A489973-80B1-401C-872F-BC9CA758CE40}"/>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A71CFB1-33D0-49F8-BEA4-D86C614A475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6E7D1E8-F9FE-48F2-B642-3B8B10ED01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0614F47-4632-4B82-9224-A01FC3C35B8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A4802B6-FCC7-435A-9D2C-4DAF5CD037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406BBBE-F86D-44D9-B2B6-E4C629321D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90" name="楕円 189">
          <a:extLst>
            <a:ext uri="{FF2B5EF4-FFF2-40B4-BE49-F238E27FC236}">
              <a16:creationId xmlns:a16="http://schemas.microsoft.com/office/drawing/2014/main" id="{D552E0AD-75E7-45FC-88F7-F8223FB8DF27}"/>
            </a:ext>
          </a:extLst>
        </xdr:cNvPr>
        <xdr:cNvSpPr/>
      </xdr:nvSpPr>
      <xdr:spPr>
        <a:xfrm>
          <a:off x="4584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123570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25003A-C836-4108-B678-75E5E4CCF0A4}"/>
            </a:ext>
          </a:extLst>
        </xdr:cNvPr>
        <xdr:cNvSpPr txBox="1"/>
      </xdr:nvSpPr>
      <xdr:spPr>
        <a:xfrm>
          <a:off x="4673600"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127181</xdr:rowOff>
    </xdr:from>
    <xdr:to>
      <xdr:col>20</xdr:col>
      <xdr:colOff>38100</xdr:colOff>
      <xdr:row>61</xdr:row>
      <xdr:rowOff>57331</xdr:rowOff>
    </xdr:to>
    <xdr:sp macro="" textlink="">
      <xdr:nvSpPr>
        <xdr:cNvPr id="192" name="楕円 191">
          <a:extLst>
            <a:ext uri="{FF2B5EF4-FFF2-40B4-BE49-F238E27FC236}">
              <a16:creationId xmlns:a16="http://schemas.microsoft.com/office/drawing/2014/main" id="{8DF32A38-0B7E-4782-8462-E7FD24757D33}"/>
            </a:ext>
          </a:extLst>
        </xdr:cNvPr>
        <xdr:cNvSpPr/>
      </xdr:nvSpPr>
      <xdr:spPr>
        <a:xfrm>
          <a:off x="3746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xdr:rowOff>
    </xdr:from>
    <xdr:to>
      <xdr:col>24</xdr:col>
      <xdr:colOff>63500</xdr:colOff>
      <xdr:row>61</xdr:row>
      <xdr:rowOff>24493</xdr:rowOff>
    </xdr:to>
    <xdr:cxnSp macro="">
      <xdr:nvCxnSpPr>
        <xdr:cNvPr id="193" name="直線コネクタ 192">
          <a:extLst>
            <a:ext uri="{FF2B5EF4-FFF2-40B4-BE49-F238E27FC236}">
              <a16:creationId xmlns:a16="http://schemas.microsoft.com/office/drawing/2014/main" id="{805CBDB4-14F1-409E-9401-9BDAF1F68489}"/>
            </a:ext>
          </a:extLst>
        </xdr:cNvPr>
        <xdr:cNvCxnSpPr/>
      </xdr:nvCxnSpPr>
      <xdr:spPr>
        <a:xfrm>
          <a:off x="3797300" y="1046498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194" name="楕円 193">
          <a:extLst>
            <a:ext uri="{FF2B5EF4-FFF2-40B4-BE49-F238E27FC236}">
              <a16:creationId xmlns:a16="http://schemas.microsoft.com/office/drawing/2014/main" id="{2E3D9624-3387-448D-998D-68E5C40F05EC}"/>
            </a:ext>
          </a:extLst>
        </xdr:cNvPr>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6531</xdr:rowOff>
    </xdr:to>
    <xdr:cxnSp macro="">
      <xdr:nvCxnSpPr>
        <xdr:cNvPr id="195" name="直線コネクタ 194">
          <a:extLst>
            <a:ext uri="{FF2B5EF4-FFF2-40B4-BE49-F238E27FC236}">
              <a16:creationId xmlns:a16="http://schemas.microsoft.com/office/drawing/2014/main" id="{C7A7C640-AC2E-4E69-9EE9-0211C9F56694}"/>
            </a:ext>
          </a:extLst>
        </xdr:cNvPr>
        <xdr:cNvCxnSpPr/>
      </xdr:nvCxnSpPr>
      <xdr:spPr>
        <a:xfrm>
          <a:off x="2908300" y="1044702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91259</xdr:rowOff>
    </xdr:from>
    <xdr:to>
      <xdr:col>10</xdr:col>
      <xdr:colOff>165100</xdr:colOff>
      <xdr:row>61</xdr:row>
      <xdr:rowOff>21409</xdr:rowOff>
    </xdr:to>
    <xdr:sp macro="" textlink="">
      <xdr:nvSpPr>
        <xdr:cNvPr id="196" name="楕円 195">
          <a:extLst>
            <a:ext uri="{FF2B5EF4-FFF2-40B4-BE49-F238E27FC236}">
              <a16:creationId xmlns:a16="http://schemas.microsoft.com/office/drawing/2014/main" id="{400BA3EB-4D82-4C80-B7FC-38C0E1B53DED}"/>
            </a:ext>
          </a:extLst>
        </xdr:cNvPr>
        <xdr:cNvSpPr/>
      </xdr:nvSpPr>
      <xdr:spPr>
        <a:xfrm>
          <a:off x="1968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142059</xdr:rowOff>
    </xdr:from>
    <xdr:to>
      <xdr:col>15</xdr:col>
      <xdr:colOff>50800</xdr:colOff>
      <xdr:row>60</xdr:row>
      <xdr:rowOff>160020</xdr:rowOff>
    </xdr:to>
    <xdr:cxnSp macro="">
      <xdr:nvCxnSpPr>
        <xdr:cNvPr id="197" name="直線コネクタ 196">
          <a:extLst>
            <a:ext uri="{FF2B5EF4-FFF2-40B4-BE49-F238E27FC236}">
              <a16:creationId xmlns:a16="http://schemas.microsoft.com/office/drawing/2014/main" id="{6C91A40D-3525-4A31-8E7A-9027264BB244}"/>
            </a:ext>
          </a:extLst>
        </xdr:cNvPr>
        <xdr:cNvCxnSpPr/>
      </xdr:nvCxnSpPr>
      <xdr:spPr>
        <a:xfrm>
          <a:off x="2019300" y="1042905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198" name="楕円 197">
          <a:extLst>
            <a:ext uri="{FF2B5EF4-FFF2-40B4-BE49-F238E27FC236}">
              <a16:creationId xmlns:a16="http://schemas.microsoft.com/office/drawing/2014/main" id="{69B9A94B-DE7E-456A-AD95-1441632E0A40}"/>
            </a:ext>
          </a:extLst>
        </xdr:cNvPr>
        <xdr:cNvSpPr/>
      </xdr:nvSpPr>
      <xdr:spPr>
        <a:xfrm>
          <a:off x="1079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142059</xdr:rowOff>
    </xdr:from>
    <xdr:to>
      <xdr:col>10</xdr:col>
      <xdr:colOff>114300</xdr:colOff>
      <xdr:row>60</xdr:row>
      <xdr:rowOff>166551</xdr:rowOff>
    </xdr:to>
    <xdr:cxnSp macro="">
      <xdr:nvCxnSpPr>
        <xdr:cNvPr id="199" name="直線コネクタ 198">
          <a:extLst>
            <a:ext uri="{FF2B5EF4-FFF2-40B4-BE49-F238E27FC236}">
              <a16:creationId xmlns:a16="http://schemas.microsoft.com/office/drawing/2014/main" id="{82BE7398-4F39-41E0-96AB-A5B27A789907}"/>
            </a:ext>
          </a:extLst>
        </xdr:cNvPr>
        <xdr:cNvCxnSpPr/>
      </xdr:nvCxnSpPr>
      <xdr:spPr>
        <a:xfrm flipV="1">
          <a:off x="1130300" y="104290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70593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27E67E08-FA5E-4A51-9625-B5BFA2FA5467}"/>
            </a:ext>
          </a:extLst>
        </xdr:cNvPr>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CDE09460-6F29-4920-9B9C-9A95C076A111}"/>
            </a:ext>
          </a:extLst>
        </xdr:cNvPr>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54A5F796-A1E6-4151-8CB4-2E92A2E8444C}"/>
            </a:ext>
          </a:extLst>
        </xdr:cNvPr>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66FE84EE-7D0D-4580-832F-B39E6B610AAC}"/>
            </a:ext>
          </a:extLst>
        </xdr:cNvPr>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48458</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B2241DDD-467A-4A1E-8CB3-D12F79A99F1F}"/>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72E5A1E0-42DB-46C5-8BCF-D4271651D470}"/>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5BE1AD4-DE62-4447-8C41-D9BB627D5D1B}"/>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37028</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69A39472-1401-4DA6-862C-0A98D27DD859}"/>
            </a:ext>
          </a:extLst>
        </xdr:cNvPr>
        <xdr:cNvSpPr txBox="1"/>
      </xdr:nvSpPr>
      <xdr:spPr>
        <a:xfrm>
          <a:off x="927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3842259-D320-485E-8EF0-A826553A8A8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F130C27F-C647-475C-9131-FCA3CD4EFC7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95553DD-0820-41EA-B33E-E436628805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59D4EBF-345C-4CEF-926B-A901ED2264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C0929F1-28DC-4E3B-94AE-E1DD162FC1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527C778-37A5-46D8-B095-4C72B7A425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4D12E13-98E4-4F06-BF78-AE32EE090C5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B2A3E89-7A6F-4C73-9F6D-9626E35C892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06C3BBB-E2C6-4C7F-BC2B-C6E02E2B284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63B537E-79F3-4FBE-871D-70D2FDE6ED3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DAEFA440-7C2D-4599-8346-69CA347A5DE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3ACB7590-6B27-4A5C-905C-1075252C4D7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66FD13B1-B4ED-40F1-8B6F-979E08789DA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D0183575-A945-4B7B-BC84-FB0761775F6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5C808A52-070F-428C-88C8-F581F32674B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EB01AD88-0F52-47C0-A7CC-2073910ECE0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A71C139E-A3F9-4D4C-AB87-186B8D4B071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D13866FC-82D3-44FB-913D-F7BB7FD6B47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CFE6C8A-9E57-42F4-B198-33F0A5D653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ED205568-0F93-4D07-B5EC-5D5D1AED218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5184147-0128-40A8-9D39-82B19D1823D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a:extLst>
            <a:ext uri="{FF2B5EF4-FFF2-40B4-BE49-F238E27FC236}">
              <a16:creationId xmlns:a16="http://schemas.microsoft.com/office/drawing/2014/main" id="{92F31871-127E-4794-8563-725973B46211}"/>
            </a:ext>
          </a:extLst>
        </xdr:cNvPr>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12256835-F6DD-4FE1-8B41-CCB8450954A5}"/>
            </a:ext>
          </a:extLst>
        </xdr:cNvPr>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a:extLst>
            <a:ext uri="{FF2B5EF4-FFF2-40B4-BE49-F238E27FC236}">
              <a16:creationId xmlns:a16="http://schemas.microsoft.com/office/drawing/2014/main" id="{654A3C7F-EBCA-4452-B917-FB428BA2B6E9}"/>
            </a:ext>
          </a:extLst>
        </xdr:cNvPr>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2339EC60-519A-435D-A273-62BEFEC511EF}"/>
            </a:ext>
          </a:extLst>
        </xdr:cNvPr>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a:extLst>
            <a:ext uri="{FF2B5EF4-FFF2-40B4-BE49-F238E27FC236}">
              <a16:creationId xmlns:a16="http://schemas.microsoft.com/office/drawing/2014/main" id="{4607D5A7-2D19-469C-8948-F3A6082D3FC5}"/>
            </a:ext>
          </a:extLst>
        </xdr:cNvPr>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41552</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760668B2-85A8-43C5-85C1-806AECAAF5EB}"/>
            </a:ext>
          </a:extLst>
        </xdr:cNvPr>
        <xdr:cNvSpPr txBox="1"/>
      </xdr:nvSpPr>
      <xdr:spPr>
        <a:xfrm>
          <a:off x="10515600" y="10500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a:extLst>
            <a:ext uri="{FF2B5EF4-FFF2-40B4-BE49-F238E27FC236}">
              <a16:creationId xmlns:a16="http://schemas.microsoft.com/office/drawing/2014/main" id="{99618CF2-FB4C-41C5-B1D2-126DEEF18883}"/>
            </a:ext>
          </a:extLst>
        </xdr:cNvPr>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a:extLst>
            <a:ext uri="{FF2B5EF4-FFF2-40B4-BE49-F238E27FC236}">
              <a16:creationId xmlns:a16="http://schemas.microsoft.com/office/drawing/2014/main" id="{961C4C27-28C1-42A3-8930-532A4C7C010E}"/>
            </a:ext>
          </a:extLst>
        </xdr:cNvPr>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a:extLst>
            <a:ext uri="{FF2B5EF4-FFF2-40B4-BE49-F238E27FC236}">
              <a16:creationId xmlns:a16="http://schemas.microsoft.com/office/drawing/2014/main" id="{DA8583B6-6544-42A0-8911-2B0C5DCA9D57}"/>
            </a:ext>
          </a:extLst>
        </xdr:cNvPr>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a:extLst>
            <a:ext uri="{FF2B5EF4-FFF2-40B4-BE49-F238E27FC236}">
              <a16:creationId xmlns:a16="http://schemas.microsoft.com/office/drawing/2014/main" id="{2D7E49EA-F357-4042-93B1-6EB2DDF90498}"/>
            </a:ext>
          </a:extLst>
        </xdr:cNvPr>
        <xdr:cNvSpPr/>
      </xdr:nvSpPr>
      <xdr:spPr>
        <a:xfrm>
          <a:off x="7810500" y="10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a:extLst>
            <a:ext uri="{FF2B5EF4-FFF2-40B4-BE49-F238E27FC236}">
              <a16:creationId xmlns:a16="http://schemas.microsoft.com/office/drawing/2014/main" id="{6CD2F480-3B0D-4F0B-9973-3FBD10920461}"/>
            </a:ext>
          </a:extLst>
        </xdr:cNvPr>
        <xdr:cNvSpPr/>
      </xdr:nvSpPr>
      <xdr:spPr>
        <a:xfrm>
          <a:off x="6921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90370DE-09AF-4D86-917B-55C3BBD6966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F8143C5-7816-460D-ABB7-43C3C657D58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C8C3F50-07BD-4F77-ADE8-22C11F9E00E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66AE289-B9EC-4176-8E65-CBDC6D014B9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69D28F0-1ED7-47D7-89DF-742A6654A19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107280</xdr:rowOff>
    </xdr:from>
    <xdr:to>
      <xdr:col>55</xdr:col>
      <xdr:colOff>50800</xdr:colOff>
      <xdr:row>64</xdr:row>
      <xdr:rowOff>37430</xdr:rowOff>
    </xdr:to>
    <xdr:sp macro="" textlink="">
      <xdr:nvSpPr>
        <xdr:cNvPr id="245" name="楕円 244">
          <a:extLst>
            <a:ext uri="{FF2B5EF4-FFF2-40B4-BE49-F238E27FC236}">
              <a16:creationId xmlns:a16="http://schemas.microsoft.com/office/drawing/2014/main" id="{6A4F6636-F07C-409A-BEE3-8DCB1ACEC681}"/>
            </a:ext>
          </a:extLst>
        </xdr:cNvPr>
        <xdr:cNvSpPr/>
      </xdr:nvSpPr>
      <xdr:spPr>
        <a:xfrm>
          <a:off x="10426700" y="109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22207</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4D027625-47FD-4227-B493-371B1BE2BE74}"/>
            </a:ext>
          </a:extLst>
        </xdr:cNvPr>
        <xdr:cNvSpPr txBox="1"/>
      </xdr:nvSpPr>
      <xdr:spPr>
        <a:xfrm>
          <a:off x="10515600" y="1082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107544</xdr:rowOff>
    </xdr:from>
    <xdr:to>
      <xdr:col>50</xdr:col>
      <xdr:colOff>165100</xdr:colOff>
      <xdr:row>64</xdr:row>
      <xdr:rowOff>37694</xdr:rowOff>
    </xdr:to>
    <xdr:sp macro="" textlink="">
      <xdr:nvSpPr>
        <xdr:cNvPr id="247" name="楕円 246">
          <a:extLst>
            <a:ext uri="{FF2B5EF4-FFF2-40B4-BE49-F238E27FC236}">
              <a16:creationId xmlns:a16="http://schemas.microsoft.com/office/drawing/2014/main" id="{716D5B79-FE37-4755-8E90-B235F0D7F89A}"/>
            </a:ext>
          </a:extLst>
        </xdr:cNvPr>
        <xdr:cNvSpPr/>
      </xdr:nvSpPr>
      <xdr:spPr>
        <a:xfrm>
          <a:off x="9588500" y="1090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158080</xdr:rowOff>
    </xdr:from>
    <xdr:to>
      <xdr:col>55</xdr:col>
      <xdr:colOff>0</xdr:colOff>
      <xdr:row>63</xdr:row>
      <xdr:rowOff>158344</xdr:rowOff>
    </xdr:to>
    <xdr:cxnSp macro="">
      <xdr:nvCxnSpPr>
        <xdr:cNvPr id="248" name="直線コネクタ 247">
          <a:extLst>
            <a:ext uri="{FF2B5EF4-FFF2-40B4-BE49-F238E27FC236}">
              <a16:creationId xmlns:a16="http://schemas.microsoft.com/office/drawing/2014/main" id="{A20A909C-D96D-4604-9B61-823B240E0879}"/>
            </a:ext>
          </a:extLst>
        </xdr:cNvPr>
        <xdr:cNvCxnSpPr/>
      </xdr:nvCxnSpPr>
      <xdr:spPr>
        <a:xfrm flipV="1">
          <a:off x="9639300" y="10959430"/>
          <a:ext cx="8382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107835</xdr:rowOff>
    </xdr:from>
    <xdr:to>
      <xdr:col>46</xdr:col>
      <xdr:colOff>38100</xdr:colOff>
      <xdr:row>64</xdr:row>
      <xdr:rowOff>37985</xdr:rowOff>
    </xdr:to>
    <xdr:sp macro="" textlink="">
      <xdr:nvSpPr>
        <xdr:cNvPr id="249" name="楕円 248">
          <a:extLst>
            <a:ext uri="{FF2B5EF4-FFF2-40B4-BE49-F238E27FC236}">
              <a16:creationId xmlns:a16="http://schemas.microsoft.com/office/drawing/2014/main" id="{D14F0D93-57B3-4F55-B7D1-0D3B86140124}"/>
            </a:ext>
          </a:extLst>
        </xdr:cNvPr>
        <xdr:cNvSpPr/>
      </xdr:nvSpPr>
      <xdr:spPr>
        <a:xfrm>
          <a:off x="8699500" y="1090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158344</xdr:rowOff>
    </xdr:from>
    <xdr:to>
      <xdr:col>50</xdr:col>
      <xdr:colOff>114300</xdr:colOff>
      <xdr:row>63</xdr:row>
      <xdr:rowOff>158635</xdr:rowOff>
    </xdr:to>
    <xdr:cxnSp macro="">
      <xdr:nvCxnSpPr>
        <xdr:cNvPr id="250" name="直線コネクタ 249">
          <a:extLst>
            <a:ext uri="{FF2B5EF4-FFF2-40B4-BE49-F238E27FC236}">
              <a16:creationId xmlns:a16="http://schemas.microsoft.com/office/drawing/2014/main" id="{A5C777DE-6174-4F83-B861-E12E23B49FEC}"/>
            </a:ext>
          </a:extLst>
        </xdr:cNvPr>
        <xdr:cNvCxnSpPr/>
      </xdr:nvCxnSpPr>
      <xdr:spPr>
        <a:xfrm flipV="1">
          <a:off x="8750300" y="10959694"/>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108024</xdr:rowOff>
    </xdr:from>
    <xdr:to>
      <xdr:col>41</xdr:col>
      <xdr:colOff>101600</xdr:colOff>
      <xdr:row>64</xdr:row>
      <xdr:rowOff>38174</xdr:rowOff>
    </xdr:to>
    <xdr:sp macro="" textlink="">
      <xdr:nvSpPr>
        <xdr:cNvPr id="251" name="楕円 250">
          <a:extLst>
            <a:ext uri="{FF2B5EF4-FFF2-40B4-BE49-F238E27FC236}">
              <a16:creationId xmlns:a16="http://schemas.microsoft.com/office/drawing/2014/main" id="{B0FF1C40-1E79-462E-B0FC-359348AEE59C}"/>
            </a:ext>
          </a:extLst>
        </xdr:cNvPr>
        <xdr:cNvSpPr/>
      </xdr:nvSpPr>
      <xdr:spPr>
        <a:xfrm>
          <a:off x="7810500" y="109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158635</xdr:rowOff>
    </xdr:from>
    <xdr:to>
      <xdr:col>45</xdr:col>
      <xdr:colOff>177800</xdr:colOff>
      <xdr:row>63</xdr:row>
      <xdr:rowOff>158824</xdr:rowOff>
    </xdr:to>
    <xdr:cxnSp macro="">
      <xdr:nvCxnSpPr>
        <xdr:cNvPr id="252" name="直線コネクタ 251">
          <a:extLst>
            <a:ext uri="{FF2B5EF4-FFF2-40B4-BE49-F238E27FC236}">
              <a16:creationId xmlns:a16="http://schemas.microsoft.com/office/drawing/2014/main" id="{CB85B2D9-C229-49E4-A60F-49A1BF04A486}"/>
            </a:ext>
          </a:extLst>
        </xdr:cNvPr>
        <xdr:cNvCxnSpPr/>
      </xdr:nvCxnSpPr>
      <xdr:spPr>
        <a:xfrm flipV="1">
          <a:off x="7861300" y="10959985"/>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108479</xdr:rowOff>
    </xdr:from>
    <xdr:to>
      <xdr:col>36</xdr:col>
      <xdr:colOff>165100</xdr:colOff>
      <xdr:row>64</xdr:row>
      <xdr:rowOff>38629</xdr:rowOff>
    </xdr:to>
    <xdr:sp macro="" textlink="">
      <xdr:nvSpPr>
        <xdr:cNvPr id="253" name="楕円 252">
          <a:extLst>
            <a:ext uri="{FF2B5EF4-FFF2-40B4-BE49-F238E27FC236}">
              <a16:creationId xmlns:a16="http://schemas.microsoft.com/office/drawing/2014/main" id="{67D4A8BE-FF29-4CAD-A482-5BBAA79C79C0}"/>
            </a:ext>
          </a:extLst>
        </xdr:cNvPr>
        <xdr:cNvSpPr/>
      </xdr:nvSpPr>
      <xdr:spPr>
        <a:xfrm>
          <a:off x="6921500" y="109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158824</xdr:rowOff>
    </xdr:from>
    <xdr:to>
      <xdr:col>41</xdr:col>
      <xdr:colOff>50800</xdr:colOff>
      <xdr:row>63</xdr:row>
      <xdr:rowOff>159279</xdr:rowOff>
    </xdr:to>
    <xdr:cxnSp macro="">
      <xdr:nvCxnSpPr>
        <xdr:cNvPr id="254" name="直線コネクタ 253">
          <a:extLst>
            <a:ext uri="{FF2B5EF4-FFF2-40B4-BE49-F238E27FC236}">
              <a16:creationId xmlns:a16="http://schemas.microsoft.com/office/drawing/2014/main" id="{59FBBC44-47E1-4243-AD62-EF9D37670FA6}"/>
            </a:ext>
          </a:extLst>
        </xdr:cNvPr>
        <xdr:cNvCxnSpPr/>
      </xdr:nvCxnSpPr>
      <xdr:spPr>
        <a:xfrm flipV="1">
          <a:off x="6972300" y="10960174"/>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148146</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DEC54904-9BA3-46BB-9183-73B2DA6D27BD}"/>
            </a:ext>
          </a:extLst>
        </xdr:cNvPr>
        <xdr:cNvSpPr txBox="1"/>
      </xdr:nvSpPr>
      <xdr:spPr>
        <a:xfrm>
          <a:off x="9281505" y="10435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156398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29063B88-7734-4A25-872E-B1AD0630F981}"/>
            </a:ext>
          </a:extLst>
        </xdr:cNvPr>
        <xdr:cNvSpPr txBox="1"/>
      </xdr:nvSpPr>
      <xdr:spPr>
        <a:xfrm>
          <a:off x="84052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123596</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6EBABB7-99E7-4B40-A7BE-FBFEE3B3661C}"/>
            </a:ext>
          </a:extLst>
        </xdr:cNvPr>
        <xdr:cNvSpPr txBox="1"/>
      </xdr:nvSpPr>
      <xdr:spPr>
        <a:xfrm>
          <a:off x="7516205" y="10410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167173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91CC3171-E626-4AA6-A325-CA77E6F524CA}"/>
            </a:ext>
          </a:extLst>
        </xdr:cNvPr>
        <xdr:cNvSpPr txBox="1"/>
      </xdr:nvSpPr>
      <xdr:spPr>
        <a:xfrm>
          <a:off x="6627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28821</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E373D7D3-F9D1-43E5-B771-10AFD490E41B}"/>
            </a:ext>
          </a:extLst>
        </xdr:cNvPr>
        <xdr:cNvSpPr txBox="1"/>
      </xdr:nvSpPr>
      <xdr:spPr>
        <a:xfrm>
          <a:off x="9359411" y="110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29112</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BC544056-B1CC-48B8-9CE3-DB689DF46BE9}"/>
            </a:ext>
          </a:extLst>
        </xdr:cNvPr>
        <xdr:cNvSpPr txBox="1"/>
      </xdr:nvSpPr>
      <xdr:spPr>
        <a:xfrm>
          <a:off x="8483111" y="110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29301</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5AA72F7C-9736-48FA-A13E-AA11C6F3C3B2}"/>
            </a:ext>
          </a:extLst>
        </xdr:cNvPr>
        <xdr:cNvSpPr txBox="1"/>
      </xdr:nvSpPr>
      <xdr:spPr>
        <a:xfrm>
          <a:off x="7594111" y="1100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29756</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23D018F9-97F5-4727-845C-5B89EAF9A836}"/>
            </a:ext>
          </a:extLst>
        </xdr:cNvPr>
        <xdr:cNvSpPr txBox="1"/>
      </xdr:nvSpPr>
      <xdr:spPr>
        <a:xfrm>
          <a:off x="6705111" y="1100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C9635A2-690F-4CC2-9CDB-4E1D4C241E9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58C2A236-DC9B-4CDC-B605-880372FBEE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FA0DC72-C4AA-4C74-A324-DF62438E625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6843DA3-7DEE-4934-B1FE-9DBBAE73200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F63A8F0-371C-4AAE-A337-D0105E198C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C2A7D31-5347-4D27-9569-1F0ABDAFD59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88D8520-4DDC-44AC-8095-203DA378A6F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718E2E0-6E46-4635-A8B1-24776F49D3B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66C41D27-4FBF-403F-8B05-19BC9B9EAB8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B47F24A-A4BE-41A4-8F10-6875FC70EFF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83D0B5F-ECB2-49D5-9EC8-153DEBF96CA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29C91A8-1E9B-4326-8E06-CD3A403C4F4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D6A4BF18-6E90-46D5-8360-34C907F7441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A994C3B7-441F-4B22-80CD-AA1A024A4AF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428BF77A-0228-4316-8F06-88ED44F1584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A96E055B-0DE1-4ED1-A1BF-0C1423A09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2A389278-0CAE-44EC-89F6-5DEA9365861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F854E168-5CC3-47E1-80AE-C695AA82675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91DCD95D-7ECE-4BB4-8378-D19338989BE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F3D2BDBE-5B48-4A43-A41D-8D5E8E19325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38B43DCE-832A-45A2-AE56-98F51A11D19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D98409A8-2B37-4D1B-A929-8466560C826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7CE777CD-AC14-4DF4-B955-4908149687B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20D65E7-B77C-47B2-BF41-EB92190A790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6B71EB0-F12F-4AEF-8A91-0EE08690320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a:extLst>
            <a:ext uri="{FF2B5EF4-FFF2-40B4-BE49-F238E27FC236}">
              <a16:creationId xmlns:a16="http://schemas.microsoft.com/office/drawing/2014/main" id="{2728DCDA-934A-4043-8F64-1E55FAC122A8}"/>
            </a:ext>
          </a:extLst>
        </xdr:cNvPr>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BEB16EB8-B9A9-453C-989B-8C19E11BC493}"/>
            </a:ext>
          </a:extLst>
        </xdr:cNvPr>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a:extLst>
            <a:ext uri="{FF2B5EF4-FFF2-40B4-BE49-F238E27FC236}">
              <a16:creationId xmlns:a16="http://schemas.microsoft.com/office/drawing/2014/main" id="{37D03372-B584-46F3-98A1-A15DAAA8C9C9}"/>
            </a:ext>
          </a:extLst>
        </xdr:cNvPr>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32C3C4CA-8E79-4FEA-8A57-DA9113468313}"/>
            </a:ext>
          </a:extLst>
        </xdr:cNvPr>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a:extLst>
            <a:ext uri="{FF2B5EF4-FFF2-40B4-BE49-F238E27FC236}">
              <a16:creationId xmlns:a16="http://schemas.microsoft.com/office/drawing/2014/main" id="{D4027BFC-F01C-4038-AA27-AFD926205864}"/>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1A78905-72F4-44B6-85E0-62F2D39D6884}"/>
            </a:ext>
          </a:extLst>
        </xdr:cNvPr>
        <xdr:cNvSpPr txBox="1"/>
      </xdr:nvSpPr>
      <xdr:spPr>
        <a:xfrm>
          <a:off x="4673600" y="1407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a:extLst>
            <a:ext uri="{FF2B5EF4-FFF2-40B4-BE49-F238E27FC236}">
              <a16:creationId xmlns:a16="http://schemas.microsoft.com/office/drawing/2014/main" id="{AE8F5869-84E8-436C-ACB9-6ABEF862BC90}"/>
            </a:ext>
          </a:extLst>
        </xdr:cNvPr>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a:extLst>
            <a:ext uri="{FF2B5EF4-FFF2-40B4-BE49-F238E27FC236}">
              <a16:creationId xmlns:a16="http://schemas.microsoft.com/office/drawing/2014/main" id="{C4A91250-EE17-4B37-98D1-B57343ED0309}"/>
            </a:ext>
          </a:extLst>
        </xdr:cNvPr>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a:extLst>
            <a:ext uri="{FF2B5EF4-FFF2-40B4-BE49-F238E27FC236}">
              <a16:creationId xmlns:a16="http://schemas.microsoft.com/office/drawing/2014/main" id="{9EFC2FF9-A7D8-4A92-A291-10F39F1A835B}"/>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a:extLst>
            <a:ext uri="{FF2B5EF4-FFF2-40B4-BE49-F238E27FC236}">
              <a16:creationId xmlns:a16="http://schemas.microsoft.com/office/drawing/2014/main" id="{964E90B2-34D1-4765-A2BA-884DBDC95167}"/>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a:extLst>
            <a:ext uri="{FF2B5EF4-FFF2-40B4-BE49-F238E27FC236}">
              <a16:creationId xmlns:a16="http://schemas.microsoft.com/office/drawing/2014/main" id="{21E72F60-AE36-42F3-A349-5808FE4F48A2}"/>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3D40B73-D505-4C93-BB9D-A4B4B1CB80A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D918595-0F41-4E32-B6E9-D638E44B40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EE5F6A8-CE2E-42E8-B75F-9FBDCFA8D3E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5DAEBB5-5482-4904-A4F0-7AD1BFC8FEB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90FD9A6-FA6E-44DB-B408-DC9940D38E7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75474</xdr:rowOff>
    </xdr:from>
    <xdr:to>
      <xdr:col>24</xdr:col>
      <xdr:colOff>114300</xdr:colOff>
      <xdr:row>84</xdr:row>
      <xdr:rowOff>5624</xdr:rowOff>
    </xdr:to>
    <xdr:sp macro="" textlink="">
      <xdr:nvSpPr>
        <xdr:cNvPr id="304" name="楕円 303">
          <a:extLst>
            <a:ext uri="{FF2B5EF4-FFF2-40B4-BE49-F238E27FC236}">
              <a16:creationId xmlns:a16="http://schemas.microsoft.com/office/drawing/2014/main" id="{5F7BF8CC-8250-4B52-B390-A8A2CE13181F}"/>
            </a:ext>
          </a:extLst>
        </xdr:cNvPr>
        <xdr:cNvSpPr/>
      </xdr:nvSpPr>
      <xdr:spPr>
        <a:xfrm>
          <a:off x="45847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53901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DBA05D6-B7E0-4745-9C7D-3EAB2C872B6D}"/>
            </a:ext>
          </a:extLst>
        </xdr:cNvPr>
        <xdr:cNvSpPr txBox="1"/>
      </xdr:nvSpPr>
      <xdr:spPr>
        <a:xfrm>
          <a:off x="4673600"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111398</xdr:rowOff>
    </xdr:from>
    <xdr:to>
      <xdr:col>20</xdr:col>
      <xdr:colOff>38100</xdr:colOff>
      <xdr:row>84</xdr:row>
      <xdr:rowOff>41548</xdr:rowOff>
    </xdr:to>
    <xdr:sp macro="" textlink="">
      <xdr:nvSpPr>
        <xdr:cNvPr id="306" name="楕円 305">
          <a:extLst>
            <a:ext uri="{FF2B5EF4-FFF2-40B4-BE49-F238E27FC236}">
              <a16:creationId xmlns:a16="http://schemas.microsoft.com/office/drawing/2014/main" id="{E0F70541-E6E0-4261-9D00-CC0E73ED3747}"/>
            </a:ext>
          </a:extLst>
        </xdr:cNvPr>
        <xdr:cNvSpPr/>
      </xdr:nvSpPr>
      <xdr:spPr>
        <a:xfrm>
          <a:off x="3746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126274</xdr:rowOff>
    </xdr:from>
    <xdr:to>
      <xdr:col>24</xdr:col>
      <xdr:colOff>63500</xdr:colOff>
      <xdr:row>83</xdr:row>
      <xdr:rowOff>162198</xdr:rowOff>
    </xdr:to>
    <xdr:cxnSp macro="">
      <xdr:nvCxnSpPr>
        <xdr:cNvPr id="307" name="直線コネクタ 306">
          <a:extLst>
            <a:ext uri="{FF2B5EF4-FFF2-40B4-BE49-F238E27FC236}">
              <a16:creationId xmlns:a16="http://schemas.microsoft.com/office/drawing/2014/main" id="{98BD1F7F-1C4E-4D39-86BF-5557D71350BB}"/>
            </a:ext>
          </a:extLst>
        </xdr:cNvPr>
        <xdr:cNvCxnSpPr/>
      </xdr:nvCxnSpPr>
      <xdr:spPr>
        <a:xfrm flipV="1">
          <a:off x="3797300" y="1435662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153851</xdr:rowOff>
    </xdr:from>
    <xdr:to>
      <xdr:col>15</xdr:col>
      <xdr:colOff>101600</xdr:colOff>
      <xdr:row>84</xdr:row>
      <xdr:rowOff>84001</xdr:rowOff>
    </xdr:to>
    <xdr:sp macro="" textlink="">
      <xdr:nvSpPr>
        <xdr:cNvPr id="308" name="楕円 307">
          <a:extLst>
            <a:ext uri="{FF2B5EF4-FFF2-40B4-BE49-F238E27FC236}">
              <a16:creationId xmlns:a16="http://schemas.microsoft.com/office/drawing/2014/main" id="{FBF2FD90-C812-41A3-A230-973D1AF85B70}"/>
            </a:ext>
          </a:extLst>
        </xdr:cNvPr>
        <xdr:cNvSpPr/>
      </xdr:nvSpPr>
      <xdr:spPr>
        <a:xfrm>
          <a:off x="2857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162198</xdr:rowOff>
    </xdr:from>
    <xdr:to>
      <xdr:col>19</xdr:col>
      <xdr:colOff>177800</xdr:colOff>
      <xdr:row>84</xdr:row>
      <xdr:rowOff>33201</xdr:rowOff>
    </xdr:to>
    <xdr:cxnSp macro="">
      <xdr:nvCxnSpPr>
        <xdr:cNvPr id="309" name="直線コネクタ 308">
          <a:extLst>
            <a:ext uri="{FF2B5EF4-FFF2-40B4-BE49-F238E27FC236}">
              <a16:creationId xmlns:a16="http://schemas.microsoft.com/office/drawing/2014/main" id="{1DE9FD54-69D7-4A48-983D-EEE5DEC67A3C}"/>
            </a:ext>
          </a:extLst>
        </xdr:cNvPr>
        <xdr:cNvCxnSpPr/>
      </xdr:nvCxnSpPr>
      <xdr:spPr>
        <a:xfrm flipV="1">
          <a:off x="2908300" y="1439254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103232</xdr:rowOff>
    </xdr:from>
    <xdr:to>
      <xdr:col>10</xdr:col>
      <xdr:colOff>165100</xdr:colOff>
      <xdr:row>84</xdr:row>
      <xdr:rowOff>33382</xdr:rowOff>
    </xdr:to>
    <xdr:sp macro="" textlink="">
      <xdr:nvSpPr>
        <xdr:cNvPr id="310" name="楕円 309">
          <a:extLst>
            <a:ext uri="{FF2B5EF4-FFF2-40B4-BE49-F238E27FC236}">
              <a16:creationId xmlns:a16="http://schemas.microsoft.com/office/drawing/2014/main" id="{2CA2AE32-5D87-4E22-A6E0-90CF5BB93E37}"/>
            </a:ext>
          </a:extLst>
        </xdr:cNvPr>
        <xdr:cNvSpPr/>
      </xdr:nvSpPr>
      <xdr:spPr>
        <a:xfrm>
          <a:off x="1968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154032</xdr:rowOff>
    </xdr:from>
    <xdr:to>
      <xdr:col>15</xdr:col>
      <xdr:colOff>50800</xdr:colOff>
      <xdr:row>84</xdr:row>
      <xdr:rowOff>33201</xdr:rowOff>
    </xdr:to>
    <xdr:cxnSp macro="">
      <xdr:nvCxnSpPr>
        <xdr:cNvPr id="311" name="直線コネクタ 310">
          <a:extLst>
            <a:ext uri="{FF2B5EF4-FFF2-40B4-BE49-F238E27FC236}">
              <a16:creationId xmlns:a16="http://schemas.microsoft.com/office/drawing/2014/main" id="{3CF12D82-6BAC-4AC7-A27E-FFC82375E5FE}"/>
            </a:ext>
          </a:extLst>
        </xdr:cNvPr>
        <xdr:cNvCxnSpPr/>
      </xdr:nvCxnSpPr>
      <xdr:spPr>
        <a:xfrm>
          <a:off x="2019300" y="1438438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50981</xdr:rowOff>
    </xdr:from>
    <xdr:to>
      <xdr:col>6</xdr:col>
      <xdr:colOff>38100</xdr:colOff>
      <xdr:row>83</xdr:row>
      <xdr:rowOff>152581</xdr:rowOff>
    </xdr:to>
    <xdr:sp macro="" textlink="">
      <xdr:nvSpPr>
        <xdr:cNvPr id="312" name="楕円 311">
          <a:extLst>
            <a:ext uri="{FF2B5EF4-FFF2-40B4-BE49-F238E27FC236}">
              <a16:creationId xmlns:a16="http://schemas.microsoft.com/office/drawing/2014/main" id="{2AD0C0BC-832B-4FB6-A97B-88A7D56FE650}"/>
            </a:ext>
          </a:extLst>
        </xdr:cNvPr>
        <xdr:cNvSpPr/>
      </xdr:nvSpPr>
      <xdr:spPr>
        <a:xfrm>
          <a:off x="1079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101781</xdr:rowOff>
    </xdr:from>
    <xdr:to>
      <xdr:col>10</xdr:col>
      <xdr:colOff>114300</xdr:colOff>
      <xdr:row>83</xdr:row>
      <xdr:rowOff>154032</xdr:rowOff>
    </xdr:to>
    <xdr:cxnSp macro="">
      <xdr:nvCxnSpPr>
        <xdr:cNvPr id="313" name="直線コネクタ 312">
          <a:extLst>
            <a:ext uri="{FF2B5EF4-FFF2-40B4-BE49-F238E27FC236}">
              <a16:creationId xmlns:a16="http://schemas.microsoft.com/office/drawing/2014/main" id="{EB1E7828-81A6-4FC2-9B0E-5CC4CA5F829D}"/>
            </a:ext>
          </a:extLst>
        </xdr:cNvPr>
        <xdr:cNvCxnSpPr/>
      </xdr:nvCxnSpPr>
      <xdr:spPr>
        <a:xfrm>
          <a:off x="1130300" y="1433213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314" name="n_1aveValue【公営住宅】&#10;有形固定資産減価償却率">
          <a:extLst>
            <a:ext uri="{FF2B5EF4-FFF2-40B4-BE49-F238E27FC236}">
              <a16:creationId xmlns:a16="http://schemas.microsoft.com/office/drawing/2014/main" id="{2C6600A2-CF69-481D-8F5F-4D7117736DB0}"/>
            </a:ext>
          </a:extLst>
        </xdr:cNvPr>
        <xdr:cNvSpPr txBox="1"/>
      </xdr:nvSpPr>
      <xdr:spPr>
        <a:xfrm>
          <a:off x="3582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315" name="n_2aveValue【公営住宅】&#10;有形固定資産減価償却率">
          <a:extLst>
            <a:ext uri="{FF2B5EF4-FFF2-40B4-BE49-F238E27FC236}">
              <a16:creationId xmlns:a16="http://schemas.microsoft.com/office/drawing/2014/main" id="{3BBD667D-9233-440C-93C4-6274064ECE25}"/>
            </a:ext>
          </a:extLst>
        </xdr:cNvPr>
        <xdr:cNvSpPr txBox="1"/>
      </xdr:nvSpPr>
      <xdr:spPr>
        <a:xfrm>
          <a:off x="2705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16" name="n_3aveValue【公営住宅】&#10;有形固定資産減価償却率">
          <a:extLst>
            <a:ext uri="{FF2B5EF4-FFF2-40B4-BE49-F238E27FC236}">
              <a16:creationId xmlns:a16="http://schemas.microsoft.com/office/drawing/2014/main" id="{57400C97-7CB6-4D96-ABE4-4E8A76F0F707}"/>
            </a:ext>
          </a:extLst>
        </xdr:cNvPr>
        <xdr:cNvSpPr txBox="1"/>
      </xdr:nvSpPr>
      <xdr:spPr>
        <a:xfrm>
          <a:off x="1816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317" name="n_4aveValue【公営住宅】&#10;有形固定資産減価償却率">
          <a:extLst>
            <a:ext uri="{FF2B5EF4-FFF2-40B4-BE49-F238E27FC236}">
              <a16:creationId xmlns:a16="http://schemas.microsoft.com/office/drawing/2014/main" id="{1DFA9639-0921-4622-ABE9-099FDB03DC9C}"/>
            </a:ext>
          </a:extLst>
        </xdr:cNvPr>
        <xdr:cNvSpPr txBox="1"/>
      </xdr:nvSpPr>
      <xdr:spPr>
        <a:xfrm>
          <a:off x="927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32675</xdr:rowOff>
    </xdr:from>
    <xdr:ext cx="405111" cy="259045"/>
    <xdr:sp macro="" textlink="">
      <xdr:nvSpPr>
        <xdr:cNvPr id="318" name="n_1mainValue【公営住宅】&#10;有形固定資産減価償却率">
          <a:extLst>
            <a:ext uri="{FF2B5EF4-FFF2-40B4-BE49-F238E27FC236}">
              <a16:creationId xmlns:a16="http://schemas.microsoft.com/office/drawing/2014/main" id="{03FDC67F-9587-40DA-B1EA-6A14B07E9BD5}"/>
            </a:ext>
          </a:extLst>
        </xdr:cNvPr>
        <xdr:cNvSpPr txBox="1"/>
      </xdr:nvSpPr>
      <xdr:spPr>
        <a:xfrm>
          <a:off x="35820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75128</xdr:rowOff>
    </xdr:from>
    <xdr:ext cx="405111" cy="259045"/>
    <xdr:sp macro="" textlink="">
      <xdr:nvSpPr>
        <xdr:cNvPr id="319" name="n_2mainValue【公営住宅】&#10;有形固定資産減価償却率">
          <a:extLst>
            <a:ext uri="{FF2B5EF4-FFF2-40B4-BE49-F238E27FC236}">
              <a16:creationId xmlns:a16="http://schemas.microsoft.com/office/drawing/2014/main" id="{A515E541-99BB-4688-A380-2113127B9BEC}"/>
            </a:ext>
          </a:extLst>
        </xdr:cNvPr>
        <xdr:cNvSpPr txBox="1"/>
      </xdr:nvSpPr>
      <xdr:spPr>
        <a:xfrm>
          <a:off x="2705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24509</xdr:rowOff>
    </xdr:from>
    <xdr:ext cx="405111" cy="259045"/>
    <xdr:sp macro="" textlink="">
      <xdr:nvSpPr>
        <xdr:cNvPr id="320" name="n_3mainValue【公営住宅】&#10;有形固定資産減価償却率">
          <a:extLst>
            <a:ext uri="{FF2B5EF4-FFF2-40B4-BE49-F238E27FC236}">
              <a16:creationId xmlns:a16="http://schemas.microsoft.com/office/drawing/2014/main" id="{B9CD194B-AAAE-4D10-B3F0-2DAA8F5961BF}"/>
            </a:ext>
          </a:extLst>
        </xdr:cNvPr>
        <xdr:cNvSpPr txBox="1"/>
      </xdr:nvSpPr>
      <xdr:spPr>
        <a:xfrm>
          <a:off x="18167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143708</xdr:rowOff>
    </xdr:from>
    <xdr:ext cx="405111" cy="259045"/>
    <xdr:sp macro="" textlink="">
      <xdr:nvSpPr>
        <xdr:cNvPr id="321" name="n_4mainValue【公営住宅】&#10;有形固定資産減価償却率">
          <a:extLst>
            <a:ext uri="{FF2B5EF4-FFF2-40B4-BE49-F238E27FC236}">
              <a16:creationId xmlns:a16="http://schemas.microsoft.com/office/drawing/2014/main" id="{F12D3486-2371-4EFD-A611-6A7919DCB794}"/>
            </a:ext>
          </a:extLst>
        </xdr:cNvPr>
        <xdr:cNvSpPr txBox="1"/>
      </xdr:nvSpPr>
      <xdr:spPr>
        <a:xfrm>
          <a:off x="927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B639A9B-CD68-42C6-8589-3837FD77918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18615C1-BBE4-43C8-ACC6-3F9CB8B5427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5A90E57-224B-46FF-BDBC-16018E4080E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9F29355-E00A-40D6-8085-74ECF4F5C87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E214909-87A9-4DC8-BDDD-75A44DBB933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5F1370B-4014-4F40-B856-CC0AE2F3372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937C907-548E-49AA-87D3-2AC1512A02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B56E3F8-0366-41D3-B396-4D7AE343628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029F4FF-C76A-4FF0-BEDF-B9B220963F1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452AE89-D24D-49DD-A799-2E75F3D0D4E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4702D9D-7F9B-4CD3-9C2E-7DF44FE01E0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D77A5227-FED7-4172-B41D-C20142D05D9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DDE1C10-17D3-4ECE-B008-68C003ADEBC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20940519-6D07-4F62-AC91-66289DBBD40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7CC3F79F-B9BD-4C1D-AF9B-573BDB258BC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F600D803-073F-4740-9955-277D8650355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75B4F3F-F96E-4FAB-8B0A-73997032205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2902D61-0B4C-4887-9B38-C776DF0DBBA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5132A587-E681-4EAB-8D95-FB6C695F857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C06D0977-1885-4064-A05B-47ED23AE2DA2}"/>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C5829D8-253C-4767-ACE7-E927636FB71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C639DD86-9A65-4871-9571-14B5D9EC79B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7C6E9B2E-2913-4460-A16E-ADD01BD1159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CD8644F6-3360-420D-9DAB-FB0792B3D6B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70F83CA3-56D9-4D4A-90B8-4373D9E7D9A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a:extLst>
            <a:ext uri="{FF2B5EF4-FFF2-40B4-BE49-F238E27FC236}">
              <a16:creationId xmlns:a16="http://schemas.microsoft.com/office/drawing/2014/main" id="{17DF5F71-744C-455F-897E-49E42EFE2DE2}"/>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a:extLst>
            <a:ext uri="{FF2B5EF4-FFF2-40B4-BE49-F238E27FC236}">
              <a16:creationId xmlns:a16="http://schemas.microsoft.com/office/drawing/2014/main" id="{3D7FB9AD-3EC1-47E3-AD2F-36680B84046C}"/>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a:extLst>
            <a:ext uri="{FF2B5EF4-FFF2-40B4-BE49-F238E27FC236}">
              <a16:creationId xmlns:a16="http://schemas.microsoft.com/office/drawing/2014/main" id="{AD7ABF3F-1650-4D63-A18B-85262CF66057}"/>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a:extLst>
            <a:ext uri="{FF2B5EF4-FFF2-40B4-BE49-F238E27FC236}">
              <a16:creationId xmlns:a16="http://schemas.microsoft.com/office/drawing/2014/main" id="{78C550B1-F432-4DCD-B3E1-5CFE863F0030}"/>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a:extLst>
            <a:ext uri="{FF2B5EF4-FFF2-40B4-BE49-F238E27FC236}">
              <a16:creationId xmlns:a16="http://schemas.microsoft.com/office/drawing/2014/main" id="{07234F0D-B5FF-42F0-A9F5-F8853ABEB47B}"/>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52" name="【公営住宅】&#10;一人当たり面積平均値テキスト">
          <a:extLst>
            <a:ext uri="{FF2B5EF4-FFF2-40B4-BE49-F238E27FC236}">
              <a16:creationId xmlns:a16="http://schemas.microsoft.com/office/drawing/2014/main" id="{34C8973E-5E90-4843-AC44-C18723B6EC88}"/>
            </a:ext>
          </a:extLst>
        </xdr:cNvPr>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a:extLst>
            <a:ext uri="{FF2B5EF4-FFF2-40B4-BE49-F238E27FC236}">
              <a16:creationId xmlns:a16="http://schemas.microsoft.com/office/drawing/2014/main" id="{31A8979C-79CB-4E8D-A362-920D804BC540}"/>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a:extLst>
            <a:ext uri="{FF2B5EF4-FFF2-40B4-BE49-F238E27FC236}">
              <a16:creationId xmlns:a16="http://schemas.microsoft.com/office/drawing/2014/main" id="{729C70E8-8BF0-4855-B530-8C666BEC4B84}"/>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a:extLst>
            <a:ext uri="{FF2B5EF4-FFF2-40B4-BE49-F238E27FC236}">
              <a16:creationId xmlns:a16="http://schemas.microsoft.com/office/drawing/2014/main" id="{1FB560C2-99EB-4605-80A9-211B3B25319C}"/>
            </a:ext>
          </a:extLst>
        </xdr:cNvPr>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6" name="フローチャート: 判断 355">
          <a:extLst>
            <a:ext uri="{FF2B5EF4-FFF2-40B4-BE49-F238E27FC236}">
              <a16:creationId xmlns:a16="http://schemas.microsoft.com/office/drawing/2014/main" id="{6776DBC0-4E27-433D-9A25-1A369794C6C3}"/>
            </a:ext>
          </a:extLst>
        </xdr:cNvPr>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7" name="フローチャート: 判断 356">
          <a:extLst>
            <a:ext uri="{FF2B5EF4-FFF2-40B4-BE49-F238E27FC236}">
              <a16:creationId xmlns:a16="http://schemas.microsoft.com/office/drawing/2014/main" id="{45C60136-9BF6-4CE1-93F2-07989BF001D0}"/>
            </a:ext>
          </a:extLst>
        </xdr:cNvPr>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3C41CC6-3069-4751-9323-D6D90B59D37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5237205-5812-4266-9E04-99384637CC0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87EDE86-667D-42B1-85CA-DAE6B4C0A8C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D4BE6BE-2662-4F5E-A65B-37FD01DB5AE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83E36C2-D209-435F-B6D4-990B1CF64B0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114554</xdr:rowOff>
    </xdr:from>
    <xdr:to>
      <xdr:col>55</xdr:col>
      <xdr:colOff>50800</xdr:colOff>
      <xdr:row>85</xdr:row>
      <xdr:rowOff>44704</xdr:rowOff>
    </xdr:to>
    <xdr:sp macro="" textlink="">
      <xdr:nvSpPr>
        <xdr:cNvPr id="363" name="楕円 362">
          <a:extLst>
            <a:ext uri="{FF2B5EF4-FFF2-40B4-BE49-F238E27FC236}">
              <a16:creationId xmlns:a16="http://schemas.microsoft.com/office/drawing/2014/main" id="{1C18B3DE-C78F-49A6-A88F-DBCF75773729}"/>
            </a:ext>
          </a:extLst>
        </xdr:cNvPr>
        <xdr:cNvSpPr/>
      </xdr:nvSpPr>
      <xdr:spPr>
        <a:xfrm>
          <a:off x="10426700" y="145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92981</xdr:rowOff>
    </xdr:from>
    <xdr:ext cx="469744" cy="259045"/>
    <xdr:sp macro="" textlink="">
      <xdr:nvSpPr>
        <xdr:cNvPr id="364" name="【公営住宅】&#10;一人当たり面積該当値テキスト">
          <a:extLst>
            <a:ext uri="{FF2B5EF4-FFF2-40B4-BE49-F238E27FC236}">
              <a16:creationId xmlns:a16="http://schemas.microsoft.com/office/drawing/2014/main" id="{9C39D25B-D41D-4ADD-AC0A-AA94E330242D}"/>
            </a:ext>
          </a:extLst>
        </xdr:cNvPr>
        <xdr:cNvSpPr txBox="1"/>
      </xdr:nvSpPr>
      <xdr:spPr>
        <a:xfrm>
          <a:off x="10515600"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130773</xdr:rowOff>
    </xdr:from>
    <xdr:to>
      <xdr:col>50</xdr:col>
      <xdr:colOff>165100</xdr:colOff>
      <xdr:row>85</xdr:row>
      <xdr:rowOff>60923</xdr:rowOff>
    </xdr:to>
    <xdr:sp macro="" textlink="">
      <xdr:nvSpPr>
        <xdr:cNvPr id="365" name="楕円 364">
          <a:extLst>
            <a:ext uri="{FF2B5EF4-FFF2-40B4-BE49-F238E27FC236}">
              <a16:creationId xmlns:a16="http://schemas.microsoft.com/office/drawing/2014/main" id="{0B14A260-A52A-460B-87A5-6647FBC56418}"/>
            </a:ext>
          </a:extLst>
        </xdr:cNvPr>
        <xdr:cNvSpPr/>
      </xdr:nvSpPr>
      <xdr:spPr>
        <a:xfrm>
          <a:off x="9588500" y="1453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165354</xdr:rowOff>
    </xdr:from>
    <xdr:to>
      <xdr:col>55</xdr:col>
      <xdr:colOff>0</xdr:colOff>
      <xdr:row>85</xdr:row>
      <xdr:rowOff>10123</xdr:rowOff>
    </xdr:to>
    <xdr:cxnSp macro="">
      <xdr:nvCxnSpPr>
        <xdr:cNvPr id="366" name="直線コネクタ 365">
          <a:extLst>
            <a:ext uri="{FF2B5EF4-FFF2-40B4-BE49-F238E27FC236}">
              <a16:creationId xmlns:a16="http://schemas.microsoft.com/office/drawing/2014/main" id="{D7691359-5368-46F1-B541-F88BAF2C331C}"/>
            </a:ext>
          </a:extLst>
        </xdr:cNvPr>
        <xdr:cNvCxnSpPr/>
      </xdr:nvCxnSpPr>
      <xdr:spPr>
        <a:xfrm flipV="1">
          <a:off x="9639300" y="14567154"/>
          <a:ext cx="8382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148952</xdr:rowOff>
    </xdr:from>
    <xdr:to>
      <xdr:col>46</xdr:col>
      <xdr:colOff>38100</xdr:colOff>
      <xdr:row>85</xdr:row>
      <xdr:rowOff>79102</xdr:rowOff>
    </xdr:to>
    <xdr:sp macro="" textlink="">
      <xdr:nvSpPr>
        <xdr:cNvPr id="367" name="楕円 366">
          <a:extLst>
            <a:ext uri="{FF2B5EF4-FFF2-40B4-BE49-F238E27FC236}">
              <a16:creationId xmlns:a16="http://schemas.microsoft.com/office/drawing/2014/main" id="{A5E71A7B-B3D0-4E39-A896-787713F66628}"/>
            </a:ext>
          </a:extLst>
        </xdr:cNvPr>
        <xdr:cNvSpPr/>
      </xdr:nvSpPr>
      <xdr:spPr>
        <a:xfrm>
          <a:off x="8699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10123</xdr:rowOff>
    </xdr:from>
    <xdr:to>
      <xdr:col>50</xdr:col>
      <xdr:colOff>114300</xdr:colOff>
      <xdr:row>85</xdr:row>
      <xdr:rowOff>28302</xdr:rowOff>
    </xdr:to>
    <xdr:cxnSp macro="">
      <xdr:nvCxnSpPr>
        <xdr:cNvPr id="368" name="直線コネクタ 367">
          <a:extLst>
            <a:ext uri="{FF2B5EF4-FFF2-40B4-BE49-F238E27FC236}">
              <a16:creationId xmlns:a16="http://schemas.microsoft.com/office/drawing/2014/main" id="{AA07A37E-1E1F-422D-AE39-4C2170C0ED96}"/>
            </a:ext>
          </a:extLst>
        </xdr:cNvPr>
        <xdr:cNvCxnSpPr/>
      </xdr:nvCxnSpPr>
      <xdr:spPr>
        <a:xfrm flipV="1">
          <a:off x="8750300" y="14583373"/>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153634</xdr:rowOff>
    </xdr:from>
    <xdr:to>
      <xdr:col>41</xdr:col>
      <xdr:colOff>101600</xdr:colOff>
      <xdr:row>85</xdr:row>
      <xdr:rowOff>83784</xdr:rowOff>
    </xdr:to>
    <xdr:sp macro="" textlink="">
      <xdr:nvSpPr>
        <xdr:cNvPr id="369" name="楕円 368">
          <a:extLst>
            <a:ext uri="{FF2B5EF4-FFF2-40B4-BE49-F238E27FC236}">
              <a16:creationId xmlns:a16="http://schemas.microsoft.com/office/drawing/2014/main" id="{5DC6DB63-8380-4302-AA15-A9BDEB87A11D}"/>
            </a:ext>
          </a:extLst>
        </xdr:cNvPr>
        <xdr:cNvSpPr/>
      </xdr:nvSpPr>
      <xdr:spPr>
        <a:xfrm>
          <a:off x="7810500" y="145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28302</xdr:rowOff>
    </xdr:from>
    <xdr:to>
      <xdr:col>45</xdr:col>
      <xdr:colOff>177800</xdr:colOff>
      <xdr:row>85</xdr:row>
      <xdr:rowOff>32984</xdr:rowOff>
    </xdr:to>
    <xdr:cxnSp macro="">
      <xdr:nvCxnSpPr>
        <xdr:cNvPr id="370" name="直線コネクタ 369">
          <a:extLst>
            <a:ext uri="{FF2B5EF4-FFF2-40B4-BE49-F238E27FC236}">
              <a16:creationId xmlns:a16="http://schemas.microsoft.com/office/drawing/2014/main" id="{3F836176-7FE3-494B-9D26-0473805A2361}"/>
            </a:ext>
          </a:extLst>
        </xdr:cNvPr>
        <xdr:cNvCxnSpPr/>
      </xdr:nvCxnSpPr>
      <xdr:spPr>
        <a:xfrm flipV="1">
          <a:off x="7861300" y="14601552"/>
          <a:ext cx="8890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150695</xdr:rowOff>
    </xdr:from>
    <xdr:to>
      <xdr:col>36</xdr:col>
      <xdr:colOff>165100</xdr:colOff>
      <xdr:row>85</xdr:row>
      <xdr:rowOff>80845</xdr:rowOff>
    </xdr:to>
    <xdr:sp macro="" textlink="">
      <xdr:nvSpPr>
        <xdr:cNvPr id="371" name="楕円 370">
          <a:extLst>
            <a:ext uri="{FF2B5EF4-FFF2-40B4-BE49-F238E27FC236}">
              <a16:creationId xmlns:a16="http://schemas.microsoft.com/office/drawing/2014/main" id="{060C937E-39B9-4263-874A-A1D4D710BB84}"/>
            </a:ext>
          </a:extLst>
        </xdr:cNvPr>
        <xdr:cNvSpPr/>
      </xdr:nvSpPr>
      <xdr:spPr>
        <a:xfrm>
          <a:off x="6921500" y="145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30045</xdr:rowOff>
    </xdr:from>
    <xdr:to>
      <xdr:col>41</xdr:col>
      <xdr:colOff>50800</xdr:colOff>
      <xdr:row>85</xdr:row>
      <xdr:rowOff>32984</xdr:rowOff>
    </xdr:to>
    <xdr:cxnSp macro="">
      <xdr:nvCxnSpPr>
        <xdr:cNvPr id="372" name="直線コネクタ 371">
          <a:extLst>
            <a:ext uri="{FF2B5EF4-FFF2-40B4-BE49-F238E27FC236}">
              <a16:creationId xmlns:a16="http://schemas.microsoft.com/office/drawing/2014/main" id="{09B7400A-0FB5-449F-9E62-D6CA81727D90}"/>
            </a:ext>
          </a:extLst>
        </xdr:cNvPr>
        <xdr:cNvCxnSpPr/>
      </xdr:nvCxnSpPr>
      <xdr:spPr>
        <a:xfrm>
          <a:off x="6972300" y="14603295"/>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73" name="n_1aveValue【公営住宅】&#10;一人当たり面積">
          <a:extLst>
            <a:ext uri="{FF2B5EF4-FFF2-40B4-BE49-F238E27FC236}">
              <a16:creationId xmlns:a16="http://schemas.microsoft.com/office/drawing/2014/main" id="{A8BDD083-C75B-4EDE-9C34-5CF229EE0E29}"/>
            </a:ext>
          </a:extLst>
        </xdr:cNvPr>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74" name="n_2aveValue【公営住宅】&#10;一人当たり面積">
          <a:extLst>
            <a:ext uri="{FF2B5EF4-FFF2-40B4-BE49-F238E27FC236}">
              <a16:creationId xmlns:a16="http://schemas.microsoft.com/office/drawing/2014/main" id="{645292E1-9928-4440-BC30-EE9E038097BB}"/>
            </a:ext>
          </a:extLst>
        </xdr:cNvPr>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375" name="n_3aveValue【公営住宅】&#10;一人当たり面積">
          <a:extLst>
            <a:ext uri="{FF2B5EF4-FFF2-40B4-BE49-F238E27FC236}">
              <a16:creationId xmlns:a16="http://schemas.microsoft.com/office/drawing/2014/main" id="{D535482E-D556-401D-AB78-25A05B3175AB}"/>
            </a:ext>
          </a:extLst>
        </xdr:cNvPr>
        <xdr:cNvSpPr txBox="1"/>
      </xdr:nvSpPr>
      <xdr:spPr>
        <a:xfrm>
          <a:off x="7626427" y="14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376" name="n_4aveValue【公営住宅】&#10;一人当たり面積">
          <a:extLst>
            <a:ext uri="{FF2B5EF4-FFF2-40B4-BE49-F238E27FC236}">
              <a16:creationId xmlns:a16="http://schemas.microsoft.com/office/drawing/2014/main" id="{6E024E95-93CC-4E44-BF1D-95E008DD16E8}"/>
            </a:ext>
          </a:extLst>
        </xdr:cNvPr>
        <xdr:cNvSpPr txBox="1"/>
      </xdr:nvSpPr>
      <xdr:spPr>
        <a:xfrm>
          <a:off x="6737427" y="141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52050</xdr:rowOff>
    </xdr:from>
    <xdr:ext cx="469744" cy="259045"/>
    <xdr:sp macro="" textlink="">
      <xdr:nvSpPr>
        <xdr:cNvPr id="377" name="n_1mainValue【公営住宅】&#10;一人当たり面積">
          <a:extLst>
            <a:ext uri="{FF2B5EF4-FFF2-40B4-BE49-F238E27FC236}">
              <a16:creationId xmlns:a16="http://schemas.microsoft.com/office/drawing/2014/main" id="{715A3E34-D671-4EFE-9562-54306B604FD6}"/>
            </a:ext>
          </a:extLst>
        </xdr:cNvPr>
        <xdr:cNvSpPr txBox="1"/>
      </xdr:nvSpPr>
      <xdr:spPr>
        <a:xfrm>
          <a:off x="9391727" y="1462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70229</xdr:rowOff>
    </xdr:from>
    <xdr:ext cx="469744" cy="259045"/>
    <xdr:sp macro="" textlink="">
      <xdr:nvSpPr>
        <xdr:cNvPr id="378" name="n_2mainValue【公営住宅】&#10;一人当たり面積">
          <a:extLst>
            <a:ext uri="{FF2B5EF4-FFF2-40B4-BE49-F238E27FC236}">
              <a16:creationId xmlns:a16="http://schemas.microsoft.com/office/drawing/2014/main" id="{E7800E76-23DB-40DD-A642-748C3F550EF4}"/>
            </a:ext>
          </a:extLst>
        </xdr:cNvPr>
        <xdr:cNvSpPr txBox="1"/>
      </xdr:nvSpPr>
      <xdr:spPr>
        <a:xfrm>
          <a:off x="8515427" y="1464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74911</xdr:rowOff>
    </xdr:from>
    <xdr:ext cx="469744" cy="259045"/>
    <xdr:sp macro="" textlink="">
      <xdr:nvSpPr>
        <xdr:cNvPr id="379" name="n_3mainValue【公営住宅】&#10;一人当たり面積">
          <a:extLst>
            <a:ext uri="{FF2B5EF4-FFF2-40B4-BE49-F238E27FC236}">
              <a16:creationId xmlns:a16="http://schemas.microsoft.com/office/drawing/2014/main" id="{1485E437-068C-4576-9878-94A95512C9DB}"/>
            </a:ext>
          </a:extLst>
        </xdr:cNvPr>
        <xdr:cNvSpPr txBox="1"/>
      </xdr:nvSpPr>
      <xdr:spPr>
        <a:xfrm>
          <a:off x="7626427" y="1464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71972</xdr:rowOff>
    </xdr:from>
    <xdr:ext cx="469744" cy="259045"/>
    <xdr:sp macro="" textlink="">
      <xdr:nvSpPr>
        <xdr:cNvPr id="380" name="n_4mainValue【公営住宅】&#10;一人当たり面積">
          <a:extLst>
            <a:ext uri="{FF2B5EF4-FFF2-40B4-BE49-F238E27FC236}">
              <a16:creationId xmlns:a16="http://schemas.microsoft.com/office/drawing/2014/main" id="{611622DE-AE8D-4A5D-9027-0C31D1C3A024}"/>
            </a:ext>
          </a:extLst>
        </xdr:cNvPr>
        <xdr:cNvSpPr txBox="1"/>
      </xdr:nvSpPr>
      <xdr:spPr>
        <a:xfrm>
          <a:off x="6737427" y="1464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E3E379A7-829A-4C14-BCD2-E377DD8661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C212E315-B994-4F63-953B-58E2A884699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B42B22C7-3BBD-4F22-9F54-5C0751C4771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F838547-CFB8-4626-8762-93F572344B6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DDA12664-5252-409F-9672-30AF01F8017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E595FF68-A1B1-478E-A1A7-93A1BD7BBC8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FE2782B9-2101-4D00-A96E-AE925776F61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0D94B8B-FFD3-49F9-A629-E0CB5F2DEC5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BCCC4144-4268-45D9-8C8B-882D6DAF780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27700816-F9E8-4AEE-AEAD-075C85FCCCB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B7BBE25B-286F-4602-9480-938F536E295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8E9B0F36-EC44-43A3-ACEE-47DF49A9710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ED1E0844-F3E7-49B4-83CD-E9331F26488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AD083D5B-A39D-4629-BA74-95A3E44D492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28A671D1-81B6-4275-9734-08F5FBD4252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183F8033-3296-4672-921A-ACF4E2BA0C3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EE92294B-EDB3-485C-B11D-4EE36F250B1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2DF49183-D76D-4641-BE2C-41BA6502D7F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AD56F1FD-AF17-48FB-BAAD-2950CDF589A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11B70A26-8DFD-45C1-862F-C2EB6A96BEF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8B5032B5-2D35-432E-AEDB-50F79543D48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E1147ABD-34B4-4A7D-AFD5-E98B6B7B159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2FB26959-9A4B-428C-9A6A-DE0FC8CD166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EADDA006-EBE7-4370-AE0D-40314B334BF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A3595018-FA2E-40E4-A23A-88AFD83351A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58238</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41C7B7D2-1C02-4CE9-8DA2-12F1C3D5D98B}"/>
            </a:ext>
          </a:extLst>
        </xdr:cNvPr>
        <xdr:cNvCxnSpPr/>
      </xdr:nvCxnSpPr>
      <xdr:spPr>
        <a:xfrm flipV="1">
          <a:off x="4634865"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CF0EBB3D-D111-4730-A94F-D3723AE9DFA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CEB8D227-3339-48DC-97D4-91B96185F16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4915</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0060EF03-71CE-4A1C-B664-35350C1B086E}"/>
            </a:ext>
          </a:extLst>
        </xdr:cNvPr>
        <xdr:cNvSpPr txBox="1"/>
      </xdr:nvSpPr>
      <xdr:spPr>
        <a:xfrm>
          <a:off x="4673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58238</xdr:rowOff>
    </xdr:from>
    <xdr:to>
      <xdr:col>24</xdr:col>
      <xdr:colOff>152400</xdr:colOff>
      <xdr:row>100</xdr:row>
      <xdr:rowOff>58238</xdr:rowOff>
    </xdr:to>
    <xdr:cxnSp macro="">
      <xdr:nvCxnSpPr>
        <xdr:cNvPr id="410" name="直線コネクタ 409">
          <a:extLst>
            <a:ext uri="{FF2B5EF4-FFF2-40B4-BE49-F238E27FC236}">
              <a16:creationId xmlns:a16="http://schemas.microsoft.com/office/drawing/2014/main" id="{48992FE1-1D61-473C-B699-E7FA2A3B2B5A}"/>
            </a:ext>
          </a:extLst>
        </xdr:cNvPr>
        <xdr:cNvCxnSpPr/>
      </xdr:nvCxnSpPr>
      <xdr:spPr>
        <a:xfrm>
          <a:off x="4546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58075</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5F063987-6748-4853-A352-70944D10A065}"/>
            </a:ext>
          </a:extLst>
        </xdr:cNvPr>
        <xdr:cNvSpPr txBox="1"/>
      </xdr:nvSpPr>
      <xdr:spPr>
        <a:xfrm>
          <a:off x="4673600" y="17888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35198</xdr:rowOff>
    </xdr:from>
    <xdr:to>
      <xdr:col>24</xdr:col>
      <xdr:colOff>114300</xdr:colOff>
      <xdr:row>105</xdr:row>
      <xdr:rowOff>136798</xdr:rowOff>
    </xdr:to>
    <xdr:sp macro="" textlink="">
      <xdr:nvSpPr>
        <xdr:cNvPr id="412" name="フローチャート: 判断 411">
          <a:extLst>
            <a:ext uri="{FF2B5EF4-FFF2-40B4-BE49-F238E27FC236}">
              <a16:creationId xmlns:a16="http://schemas.microsoft.com/office/drawing/2014/main" id="{6E882C0F-065A-4CD3-8FB9-82EDDDD49EA9}"/>
            </a:ext>
          </a:extLst>
        </xdr:cNvPr>
        <xdr:cNvSpPr/>
      </xdr:nvSpPr>
      <xdr:spPr>
        <a:xfrm>
          <a:off x="45847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907</xdr:rowOff>
    </xdr:from>
    <xdr:to>
      <xdr:col>20</xdr:col>
      <xdr:colOff>38100</xdr:colOff>
      <xdr:row>105</xdr:row>
      <xdr:rowOff>102507</xdr:rowOff>
    </xdr:to>
    <xdr:sp macro="" textlink="">
      <xdr:nvSpPr>
        <xdr:cNvPr id="413" name="フローチャート: 判断 412">
          <a:extLst>
            <a:ext uri="{FF2B5EF4-FFF2-40B4-BE49-F238E27FC236}">
              <a16:creationId xmlns:a16="http://schemas.microsoft.com/office/drawing/2014/main" id="{53F2F901-61AB-44A3-8132-B55F91DA7B24}"/>
            </a:ext>
          </a:extLst>
        </xdr:cNvPr>
        <xdr:cNvSpPr/>
      </xdr:nvSpPr>
      <xdr:spPr>
        <a:xfrm>
          <a:off x="3746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25400</xdr:rowOff>
    </xdr:from>
    <xdr:to>
      <xdr:col>15</xdr:col>
      <xdr:colOff>101600</xdr:colOff>
      <xdr:row>105</xdr:row>
      <xdr:rowOff>127000</xdr:rowOff>
    </xdr:to>
    <xdr:sp macro="" textlink="">
      <xdr:nvSpPr>
        <xdr:cNvPr id="414" name="フローチャート: 判断 413">
          <a:extLst>
            <a:ext uri="{FF2B5EF4-FFF2-40B4-BE49-F238E27FC236}">
              <a16:creationId xmlns:a16="http://schemas.microsoft.com/office/drawing/2014/main" id="{E1066B24-163B-49A2-A9F5-90DC59C28B35}"/>
            </a:ext>
          </a:extLst>
        </xdr:cNvPr>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2539</xdr:rowOff>
    </xdr:from>
    <xdr:to>
      <xdr:col>10</xdr:col>
      <xdr:colOff>165100</xdr:colOff>
      <xdr:row>105</xdr:row>
      <xdr:rowOff>104139</xdr:rowOff>
    </xdr:to>
    <xdr:sp macro="" textlink="">
      <xdr:nvSpPr>
        <xdr:cNvPr id="415" name="フローチャート: 判断 414">
          <a:extLst>
            <a:ext uri="{FF2B5EF4-FFF2-40B4-BE49-F238E27FC236}">
              <a16:creationId xmlns:a16="http://schemas.microsoft.com/office/drawing/2014/main" id="{C0200805-7424-4122-BD6F-2F9A1772A621}"/>
            </a:ext>
          </a:extLst>
        </xdr:cNvPr>
        <xdr:cNvSpPr/>
      </xdr:nvSpPr>
      <xdr:spPr>
        <a:xfrm>
          <a:off x="196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100512</xdr:rowOff>
    </xdr:from>
    <xdr:to>
      <xdr:col>6</xdr:col>
      <xdr:colOff>38100</xdr:colOff>
      <xdr:row>105</xdr:row>
      <xdr:rowOff>30662</xdr:rowOff>
    </xdr:to>
    <xdr:sp macro="" textlink="">
      <xdr:nvSpPr>
        <xdr:cNvPr id="416" name="フローチャート: 判断 415">
          <a:extLst>
            <a:ext uri="{FF2B5EF4-FFF2-40B4-BE49-F238E27FC236}">
              <a16:creationId xmlns:a16="http://schemas.microsoft.com/office/drawing/2014/main" id="{62672762-37DD-474F-BFF8-4CD73E79ECFC}"/>
            </a:ext>
          </a:extLst>
        </xdr:cNvPr>
        <xdr:cNvSpPr/>
      </xdr:nvSpPr>
      <xdr:spPr>
        <a:xfrm>
          <a:off x="1079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CF9E48B-8BCC-440A-A416-7B3A7FF2BFC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B25F088-7B91-4E79-B222-9FE6537A500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407FA76-E529-43A4-B401-43A73E27E4D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FF621ED-2853-4E65-B783-80E804CE0CD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DD812E66-E8A2-498E-8D81-A50003209C5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76019</xdr:rowOff>
    </xdr:from>
    <xdr:to>
      <xdr:col>24</xdr:col>
      <xdr:colOff>114300</xdr:colOff>
      <xdr:row>106</xdr:row>
      <xdr:rowOff>6169</xdr:rowOff>
    </xdr:to>
    <xdr:sp macro="" textlink="">
      <xdr:nvSpPr>
        <xdr:cNvPr id="422" name="楕円 421">
          <a:extLst>
            <a:ext uri="{FF2B5EF4-FFF2-40B4-BE49-F238E27FC236}">
              <a16:creationId xmlns:a16="http://schemas.microsoft.com/office/drawing/2014/main" id="{FD76B2F4-C6F6-41AA-B916-2547FCB99AA4}"/>
            </a:ext>
          </a:extLst>
        </xdr:cNvPr>
        <xdr:cNvSpPr/>
      </xdr:nvSpPr>
      <xdr:spPr>
        <a:xfrm>
          <a:off x="4584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54446</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F43D6F07-BEA5-4683-A7D1-1AC4853957B0}"/>
            </a:ext>
          </a:extLst>
        </xdr:cNvPr>
        <xdr:cNvSpPr txBox="1"/>
      </xdr:nvSpPr>
      <xdr:spPr>
        <a:xfrm>
          <a:off x="4673600"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51526</xdr:rowOff>
    </xdr:from>
    <xdr:to>
      <xdr:col>20</xdr:col>
      <xdr:colOff>38100</xdr:colOff>
      <xdr:row>105</xdr:row>
      <xdr:rowOff>153126</xdr:rowOff>
    </xdr:to>
    <xdr:sp macro="" textlink="">
      <xdr:nvSpPr>
        <xdr:cNvPr id="424" name="楕円 423">
          <a:extLst>
            <a:ext uri="{FF2B5EF4-FFF2-40B4-BE49-F238E27FC236}">
              <a16:creationId xmlns:a16="http://schemas.microsoft.com/office/drawing/2014/main" id="{AF217695-F6D3-4F09-99D8-8AF50842A0E2}"/>
            </a:ext>
          </a:extLst>
        </xdr:cNvPr>
        <xdr:cNvSpPr/>
      </xdr:nvSpPr>
      <xdr:spPr>
        <a:xfrm>
          <a:off x="3746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102326</xdr:rowOff>
    </xdr:from>
    <xdr:to>
      <xdr:col>24</xdr:col>
      <xdr:colOff>63500</xdr:colOff>
      <xdr:row>105</xdr:row>
      <xdr:rowOff>126819</xdr:rowOff>
    </xdr:to>
    <xdr:cxnSp macro="">
      <xdr:nvCxnSpPr>
        <xdr:cNvPr id="425" name="直線コネクタ 424">
          <a:extLst>
            <a:ext uri="{FF2B5EF4-FFF2-40B4-BE49-F238E27FC236}">
              <a16:creationId xmlns:a16="http://schemas.microsoft.com/office/drawing/2014/main" id="{3FFBAC70-1A7C-4491-A01B-276E6722D2F7}"/>
            </a:ext>
          </a:extLst>
        </xdr:cNvPr>
        <xdr:cNvCxnSpPr/>
      </xdr:nvCxnSpPr>
      <xdr:spPr>
        <a:xfrm>
          <a:off x="3797300" y="1810457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22134</xdr:rowOff>
    </xdr:from>
    <xdr:to>
      <xdr:col>15</xdr:col>
      <xdr:colOff>101600</xdr:colOff>
      <xdr:row>105</xdr:row>
      <xdr:rowOff>123734</xdr:rowOff>
    </xdr:to>
    <xdr:sp macro="" textlink="">
      <xdr:nvSpPr>
        <xdr:cNvPr id="426" name="楕円 425">
          <a:extLst>
            <a:ext uri="{FF2B5EF4-FFF2-40B4-BE49-F238E27FC236}">
              <a16:creationId xmlns:a16="http://schemas.microsoft.com/office/drawing/2014/main" id="{2BBBCDDB-8A70-4245-B02E-3ADADF355933}"/>
            </a:ext>
          </a:extLst>
        </xdr:cNvPr>
        <xdr:cNvSpPr/>
      </xdr:nvSpPr>
      <xdr:spPr>
        <a:xfrm>
          <a:off x="2857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72934</xdr:rowOff>
    </xdr:from>
    <xdr:to>
      <xdr:col>19</xdr:col>
      <xdr:colOff>177800</xdr:colOff>
      <xdr:row>105</xdr:row>
      <xdr:rowOff>102326</xdr:rowOff>
    </xdr:to>
    <xdr:cxnSp macro="">
      <xdr:nvCxnSpPr>
        <xdr:cNvPr id="427" name="直線コネクタ 426">
          <a:extLst>
            <a:ext uri="{FF2B5EF4-FFF2-40B4-BE49-F238E27FC236}">
              <a16:creationId xmlns:a16="http://schemas.microsoft.com/office/drawing/2014/main" id="{31971713-6D75-41B1-829C-6E1FA2C7B646}"/>
            </a:ext>
          </a:extLst>
        </xdr:cNvPr>
        <xdr:cNvCxnSpPr/>
      </xdr:nvCxnSpPr>
      <xdr:spPr>
        <a:xfrm>
          <a:off x="2908300" y="180751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164193</xdr:rowOff>
    </xdr:from>
    <xdr:to>
      <xdr:col>10</xdr:col>
      <xdr:colOff>165100</xdr:colOff>
      <xdr:row>105</xdr:row>
      <xdr:rowOff>94343</xdr:rowOff>
    </xdr:to>
    <xdr:sp macro="" textlink="">
      <xdr:nvSpPr>
        <xdr:cNvPr id="428" name="楕円 427">
          <a:extLst>
            <a:ext uri="{FF2B5EF4-FFF2-40B4-BE49-F238E27FC236}">
              <a16:creationId xmlns:a16="http://schemas.microsoft.com/office/drawing/2014/main" id="{136695F1-EC84-4117-AE74-6B0342D71968}"/>
            </a:ext>
          </a:extLst>
        </xdr:cNvPr>
        <xdr:cNvSpPr/>
      </xdr:nvSpPr>
      <xdr:spPr>
        <a:xfrm>
          <a:off x="1968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43543</xdr:rowOff>
    </xdr:from>
    <xdr:to>
      <xdr:col>15</xdr:col>
      <xdr:colOff>50800</xdr:colOff>
      <xdr:row>105</xdr:row>
      <xdr:rowOff>72934</xdr:rowOff>
    </xdr:to>
    <xdr:cxnSp macro="">
      <xdr:nvCxnSpPr>
        <xdr:cNvPr id="429" name="直線コネクタ 428">
          <a:extLst>
            <a:ext uri="{FF2B5EF4-FFF2-40B4-BE49-F238E27FC236}">
              <a16:creationId xmlns:a16="http://schemas.microsoft.com/office/drawing/2014/main" id="{484C4D72-D609-4424-B183-8684E15FBE43}"/>
            </a:ext>
          </a:extLst>
        </xdr:cNvPr>
        <xdr:cNvCxnSpPr/>
      </xdr:nvCxnSpPr>
      <xdr:spPr>
        <a:xfrm>
          <a:off x="2019300" y="180457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136434</xdr:rowOff>
    </xdr:from>
    <xdr:to>
      <xdr:col>6</xdr:col>
      <xdr:colOff>38100</xdr:colOff>
      <xdr:row>105</xdr:row>
      <xdr:rowOff>66584</xdr:rowOff>
    </xdr:to>
    <xdr:sp macro="" textlink="">
      <xdr:nvSpPr>
        <xdr:cNvPr id="430" name="楕円 429">
          <a:extLst>
            <a:ext uri="{FF2B5EF4-FFF2-40B4-BE49-F238E27FC236}">
              <a16:creationId xmlns:a16="http://schemas.microsoft.com/office/drawing/2014/main" id="{FC032574-3643-479F-A04A-4E70EB206854}"/>
            </a:ext>
          </a:extLst>
        </xdr:cNvPr>
        <xdr:cNvSpPr/>
      </xdr:nvSpPr>
      <xdr:spPr>
        <a:xfrm>
          <a:off x="1079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15784</xdr:rowOff>
    </xdr:from>
    <xdr:to>
      <xdr:col>10</xdr:col>
      <xdr:colOff>114300</xdr:colOff>
      <xdr:row>105</xdr:row>
      <xdr:rowOff>43543</xdr:rowOff>
    </xdr:to>
    <xdr:cxnSp macro="">
      <xdr:nvCxnSpPr>
        <xdr:cNvPr id="431" name="直線コネクタ 430">
          <a:extLst>
            <a:ext uri="{FF2B5EF4-FFF2-40B4-BE49-F238E27FC236}">
              <a16:creationId xmlns:a16="http://schemas.microsoft.com/office/drawing/2014/main" id="{FD7D68AB-300F-45E8-B464-AF8E9058D654}"/>
            </a:ext>
          </a:extLst>
        </xdr:cNvPr>
        <xdr:cNvCxnSpPr/>
      </xdr:nvCxnSpPr>
      <xdr:spPr>
        <a:xfrm>
          <a:off x="1130300" y="180180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119034</xdr:rowOff>
    </xdr:from>
    <xdr:ext cx="405111" cy="259045"/>
    <xdr:sp macro="" textlink="">
      <xdr:nvSpPr>
        <xdr:cNvPr id="432" name="n_1aveValue【港湾・漁港】&#10;有形固定資産減価償却率">
          <a:extLst>
            <a:ext uri="{FF2B5EF4-FFF2-40B4-BE49-F238E27FC236}">
              <a16:creationId xmlns:a16="http://schemas.microsoft.com/office/drawing/2014/main" id="{C302A88D-42F3-44D5-809C-4DBC1B98C82C}"/>
            </a:ext>
          </a:extLst>
        </xdr:cNvPr>
        <xdr:cNvSpPr txBox="1"/>
      </xdr:nvSpPr>
      <xdr:spPr>
        <a:xfrm>
          <a:off x="35820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118127</xdr:rowOff>
    </xdr:from>
    <xdr:ext cx="405111" cy="259045"/>
    <xdr:sp macro="" textlink="">
      <xdr:nvSpPr>
        <xdr:cNvPr id="433" name="n_2aveValue【港湾・漁港】&#10;有形固定資産減価償却率">
          <a:extLst>
            <a:ext uri="{FF2B5EF4-FFF2-40B4-BE49-F238E27FC236}">
              <a16:creationId xmlns:a16="http://schemas.microsoft.com/office/drawing/2014/main" id="{9413EBB3-BA93-43DF-A159-D70F22AC557C}"/>
            </a:ext>
          </a:extLst>
        </xdr:cNvPr>
        <xdr:cNvSpPr txBox="1"/>
      </xdr:nvSpPr>
      <xdr:spPr>
        <a:xfrm>
          <a:off x="2705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95266</xdr:rowOff>
    </xdr:from>
    <xdr:ext cx="405111" cy="259045"/>
    <xdr:sp macro="" textlink="">
      <xdr:nvSpPr>
        <xdr:cNvPr id="434" name="n_3aveValue【港湾・漁港】&#10;有形固定資産減価償却率">
          <a:extLst>
            <a:ext uri="{FF2B5EF4-FFF2-40B4-BE49-F238E27FC236}">
              <a16:creationId xmlns:a16="http://schemas.microsoft.com/office/drawing/2014/main" id="{1D994206-AD23-4764-8348-699A4832DA08}"/>
            </a:ext>
          </a:extLst>
        </xdr:cNvPr>
        <xdr:cNvSpPr txBox="1"/>
      </xdr:nvSpPr>
      <xdr:spPr>
        <a:xfrm>
          <a:off x="1816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47189</xdr:rowOff>
    </xdr:from>
    <xdr:ext cx="405111" cy="259045"/>
    <xdr:sp macro="" textlink="">
      <xdr:nvSpPr>
        <xdr:cNvPr id="435" name="n_4aveValue【港湾・漁港】&#10;有形固定資産減価償却率">
          <a:extLst>
            <a:ext uri="{FF2B5EF4-FFF2-40B4-BE49-F238E27FC236}">
              <a16:creationId xmlns:a16="http://schemas.microsoft.com/office/drawing/2014/main" id="{1E61D035-4D73-4A24-A7E3-B61CB4069FAC}"/>
            </a:ext>
          </a:extLst>
        </xdr:cNvPr>
        <xdr:cNvSpPr txBox="1"/>
      </xdr:nvSpPr>
      <xdr:spPr>
        <a:xfrm>
          <a:off x="927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144253</xdr:rowOff>
    </xdr:from>
    <xdr:ext cx="405111" cy="259045"/>
    <xdr:sp macro="" textlink="">
      <xdr:nvSpPr>
        <xdr:cNvPr id="436" name="n_1mainValue【港湾・漁港】&#10;有形固定資産減価償却率">
          <a:extLst>
            <a:ext uri="{FF2B5EF4-FFF2-40B4-BE49-F238E27FC236}">
              <a16:creationId xmlns:a16="http://schemas.microsoft.com/office/drawing/2014/main" id="{57E66E57-C68C-4DE6-89C9-C543186DE8D0}"/>
            </a:ext>
          </a:extLst>
        </xdr:cNvPr>
        <xdr:cNvSpPr txBox="1"/>
      </xdr:nvSpPr>
      <xdr:spPr>
        <a:xfrm>
          <a:off x="3582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140261</xdr:rowOff>
    </xdr:from>
    <xdr:ext cx="405111" cy="259045"/>
    <xdr:sp macro="" textlink="">
      <xdr:nvSpPr>
        <xdr:cNvPr id="437" name="n_2mainValue【港湾・漁港】&#10;有形固定資産減価償却率">
          <a:extLst>
            <a:ext uri="{FF2B5EF4-FFF2-40B4-BE49-F238E27FC236}">
              <a16:creationId xmlns:a16="http://schemas.microsoft.com/office/drawing/2014/main" id="{1F773517-7E1D-40B8-AA7E-B254DD32586E}"/>
            </a:ext>
          </a:extLst>
        </xdr:cNvPr>
        <xdr:cNvSpPr txBox="1"/>
      </xdr:nvSpPr>
      <xdr:spPr>
        <a:xfrm>
          <a:off x="2705744" y="1779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110870</xdr:rowOff>
    </xdr:from>
    <xdr:ext cx="405111" cy="259045"/>
    <xdr:sp macro="" textlink="">
      <xdr:nvSpPr>
        <xdr:cNvPr id="438" name="n_3mainValue【港湾・漁港】&#10;有形固定資産減価償却率">
          <a:extLst>
            <a:ext uri="{FF2B5EF4-FFF2-40B4-BE49-F238E27FC236}">
              <a16:creationId xmlns:a16="http://schemas.microsoft.com/office/drawing/2014/main" id="{99EE778B-0536-446B-83EF-3009D5804663}"/>
            </a:ext>
          </a:extLst>
        </xdr:cNvPr>
        <xdr:cNvSpPr txBox="1"/>
      </xdr:nvSpPr>
      <xdr:spPr>
        <a:xfrm>
          <a:off x="1816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57711</xdr:rowOff>
    </xdr:from>
    <xdr:ext cx="405111" cy="259045"/>
    <xdr:sp macro="" textlink="">
      <xdr:nvSpPr>
        <xdr:cNvPr id="439" name="n_4mainValue【港湾・漁港】&#10;有形固定資産減価償却率">
          <a:extLst>
            <a:ext uri="{FF2B5EF4-FFF2-40B4-BE49-F238E27FC236}">
              <a16:creationId xmlns:a16="http://schemas.microsoft.com/office/drawing/2014/main" id="{F70E0158-7079-492D-801E-047563D4C17C}"/>
            </a:ext>
          </a:extLst>
        </xdr:cNvPr>
        <xdr:cNvSpPr txBox="1"/>
      </xdr:nvSpPr>
      <xdr:spPr>
        <a:xfrm>
          <a:off x="927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1D6B27DA-B3F5-4B87-BFD8-AA3D761DA97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9B83FEF-19D9-49D3-A923-5933BAE86E3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67FD56FC-79AD-48F9-A074-7B3C89E9890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982D3E0C-FDE5-44A4-BE6B-DA36332497B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4D2A21B6-E98A-4707-8AD3-7450DD984CE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7E2B2560-55D8-4F41-B5E4-2BAF3B66B86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77E7BDDF-61DA-4CB4-B4FD-DD794763CE8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259E178F-B1F7-4B58-A5CB-3C9B223D7E1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6F74D425-2A5C-41EB-8680-5F72D241429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481D2FF0-757E-43FF-AD00-7E54F0D966A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11E02B7A-7FAB-408C-A835-93934A7BF99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9717BE2A-33A0-47B6-9B5D-F6D402AD2B4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4BFD9FBC-B5AC-4823-8090-955277B16FF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293FAE18-7F48-4339-91FA-75EABAD36BD3}"/>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855BDDE8-95AE-4157-84F4-1B6FE384637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D73A19B6-D9B6-4647-9409-28ADA7709D69}"/>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84ECF598-B55A-49A1-9C4D-25424127A93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B0D6F484-07CA-404C-A1EF-245710208BE5}"/>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86080D59-7631-4274-B678-1E74AD1DF09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FEDAC788-161A-4C9B-8845-44D40B5D91DC}"/>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B0127B7F-3137-4908-988B-6E89E7EE614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4E99EA3B-59EA-4BC7-B4C5-798339F01861}"/>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ECAEE240-7D3B-4674-B4EE-462F6E19B79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24674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247769B0-7B34-4F2C-B69D-E7A7D8772E29}"/>
            </a:ext>
          </a:extLst>
        </xdr:cNvPr>
        <xdr:cNvCxnSpPr/>
      </xdr:nvCxnSpPr>
      <xdr:spPr>
        <a:xfrm flipV="1">
          <a:off x="10476865" y="17169674"/>
          <a:ext cx="0" cy="149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2474DF67-BDE4-4127-97F7-2D4E94577AF2}"/>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2A604741-35A7-417C-91F4-DB6E9C34CF00}"/>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142801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08FD0EF6-662B-4059-9DBE-4DDE3C17E034}"/>
            </a:ext>
          </a:extLst>
        </xdr:cNvPr>
        <xdr:cNvSpPr txBox="1"/>
      </xdr:nvSpPr>
      <xdr:spPr>
        <a:xfrm>
          <a:off x="10515600" y="1694490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11,805,717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24674</xdr:rowOff>
    </xdr:from>
    <xdr:to>
      <xdr:col>55</xdr:col>
      <xdr:colOff>88900</xdr:colOff>
      <xdr:row>100</xdr:row>
      <xdr:rowOff>24674</xdr:rowOff>
    </xdr:to>
    <xdr:cxnSp macro="">
      <xdr:nvCxnSpPr>
        <xdr:cNvPr id="467" name="直線コネクタ 466">
          <a:extLst>
            <a:ext uri="{FF2B5EF4-FFF2-40B4-BE49-F238E27FC236}">
              <a16:creationId xmlns:a16="http://schemas.microsoft.com/office/drawing/2014/main" id="{D0BB15EF-0AE9-457D-A3C4-70EEFE1B31CA}"/>
            </a:ext>
          </a:extLst>
        </xdr:cNvPr>
        <xdr:cNvCxnSpPr/>
      </xdr:nvCxnSpPr>
      <xdr:spPr>
        <a:xfrm>
          <a:off x="10388600" y="1716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45801</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70C611F8-B954-4299-9B5B-5BA7F521019C}"/>
            </a:ext>
          </a:extLst>
        </xdr:cNvPr>
        <xdr:cNvSpPr txBox="1"/>
      </xdr:nvSpPr>
      <xdr:spPr>
        <a:xfrm>
          <a:off x="10515600" y="183909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67374</xdr:rowOff>
    </xdr:from>
    <xdr:to>
      <xdr:col>55</xdr:col>
      <xdr:colOff>50800</xdr:colOff>
      <xdr:row>107</xdr:row>
      <xdr:rowOff>168974</xdr:rowOff>
    </xdr:to>
    <xdr:sp macro="" textlink="">
      <xdr:nvSpPr>
        <xdr:cNvPr id="469" name="フローチャート: 判断 468">
          <a:extLst>
            <a:ext uri="{FF2B5EF4-FFF2-40B4-BE49-F238E27FC236}">
              <a16:creationId xmlns:a16="http://schemas.microsoft.com/office/drawing/2014/main" id="{F24075EA-A731-4B58-BD23-E47EAD8D4662}"/>
            </a:ext>
          </a:extLst>
        </xdr:cNvPr>
        <xdr:cNvSpPr/>
      </xdr:nvSpPr>
      <xdr:spPr>
        <a:xfrm>
          <a:off x="10426700" y="1841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95569</xdr:rowOff>
    </xdr:from>
    <xdr:to>
      <xdr:col>50</xdr:col>
      <xdr:colOff>165100</xdr:colOff>
      <xdr:row>108</xdr:row>
      <xdr:rowOff>25719</xdr:rowOff>
    </xdr:to>
    <xdr:sp macro="" textlink="">
      <xdr:nvSpPr>
        <xdr:cNvPr id="470" name="フローチャート: 判断 469">
          <a:extLst>
            <a:ext uri="{FF2B5EF4-FFF2-40B4-BE49-F238E27FC236}">
              <a16:creationId xmlns:a16="http://schemas.microsoft.com/office/drawing/2014/main" id="{6BA7D0B1-BB8A-4EBE-9DF1-BF88076FF92F}"/>
            </a:ext>
          </a:extLst>
        </xdr:cNvPr>
        <xdr:cNvSpPr/>
      </xdr:nvSpPr>
      <xdr:spPr>
        <a:xfrm>
          <a:off x="9588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111892</xdr:rowOff>
    </xdr:from>
    <xdr:to>
      <xdr:col>46</xdr:col>
      <xdr:colOff>38100</xdr:colOff>
      <xdr:row>107</xdr:row>
      <xdr:rowOff>42042</xdr:rowOff>
    </xdr:to>
    <xdr:sp macro="" textlink="">
      <xdr:nvSpPr>
        <xdr:cNvPr id="471" name="フローチャート: 判断 470">
          <a:extLst>
            <a:ext uri="{FF2B5EF4-FFF2-40B4-BE49-F238E27FC236}">
              <a16:creationId xmlns:a16="http://schemas.microsoft.com/office/drawing/2014/main" id="{8726F228-7E39-407C-8315-DF308B3C70E5}"/>
            </a:ext>
          </a:extLst>
        </xdr:cNvPr>
        <xdr:cNvSpPr/>
      </xdr:nvSpPr>
      <xdr:spPr>
        <a:xfrm>
          <a:off x="8699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99268</xdr:rowOff>
    </xdr:from>
    <xdr:to>
      <xdr:col>41</xdr:col>
      <xdr:colOff>101600</xdr:colOff>
      <xdr:row>107</xdr:row>
      <xdr:rowOff>29418</xdr:rowOff>
    </xdr:to>
    <xdr:sp macro="" textlink="">
      <xdr:nvSpPr>
        <xdr:cNvPr id="472" name="フローチャート: 判断 471">
          <a:extLst>
            <a:ext uri="{FF2B5EF4-FFF2-40B4-BE49-F238E27FC236}">
              <a16:creationId xmlns:a16="http://schemas.microsoft.com/office/drawing/2014/main" id="{8E054625-4CE6-4DA8-9306-CBE1DD48D50E}"/>
            </a:ext>
          </a:extLst>
        </xdr:cNvPr>
        <xdr:cNvSpPr/>
      </xdr:nvSpPr>
      <xdr:spPr>
        <a:xfrm>
          <a:off x="7810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104153</xdr:rowOff>
    </xdr:from>
    <xdr:to>
      <xdr:col>36</xdr:col>
      <xdr:colOff>165100</xdr:colOff>
      <xdr:row>107</xdr:row>
      <xdr:rowOff>34303</xdr:rowOff>
    </xdr:to>
    <xdr:sp macro="" textlink="">
      <xdr:nvSpPr>
        <xdr:cNvPr id="473" name="フローチャート: 判断 472">
          <a:extLst>
            <a:ext uri="{FF2B5EF4-FFF2-40B4-BE49-F238E27FC236}">
              <a16:creationId xmlns:a16="http://schemas.microsoft.com/office/drawing/2014/main" id="{2B71BABB-4410-453B-88F6-25CA7088772B}"/>
            </a:ext>
          </a:extLst>
        </xdr:cNvPr>
        <xdr:cNvSpPr/>
      </xdr:nvSpPr>
      <xdr:spPr>
        <a:xfrm>
          <a:off x="6921500" y="1827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CDA3754-1C6C-440D-B8FD-F40F0C4F3DA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8921DA0-1E7A-4CE7-A880-B4A5378B2D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689B9D8-22F2-4A50-A5C8-E0130439F51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154C518-C9BB-42DB-9146-28BAD950F89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EFDC8073-CF09-444E-92F9-FEF2D615AEA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154966</xdr:rowOff>
    </xdr:from>
    <xdr:to>
      <xdr:col>55</xdr:col>
      <xdr:colOff>50800</xdr:colOff>
      <xdr:row>104</xdr:row>
      <xdr:rowOff>85116</xdr:rowOff>
    </xdr:to>
    <xdr:sp macro="" textlink="">
      <xdr:nvSpPr>
        <xdr:cNvPr id="479" name="楕円 478">
          <a:extLst>
            <a:ext uri="{FF2B5EF4-FFF2-40B4-BE49-F238E27FC236}">
              <a16:creationId xmlns:a16="http://schemas.microsoft.com/office/drawing/2014/main" id="{87B61A22-1C9F-4A1F-AF0A-6EAE50BA594C}"/>
            </a:ext>
          </a:extLst>
        </xdr:cNvPr>
        <xdr:cNvSpPr/>
      </xdr:nvSpPr>
      <xdr:spPr>
        <a:xfrm>
          <a:off x="10426700" y="1781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6393</xdr:rowOff>
    </xdr:from>
    <xdr:ext cx="690189" cy="259045"/>
    <xdr:sp macro="" textlink="">
      <xdr:nvSpPr>
        <xdr:cNvPr id="480" name="【港湾・漁港】&#10;一人当たり有形固定資産（償却資産）額該当値テキスト">
          <a:extLst>
            <a:ext uri="{FF2B5EF4-FFF2-40B4-BE49-F238E27FC236}">
              <a16:creationId xmlns:a16="http://schemas.microsoft.com/office/drawing/2014/main" id="{2ED2ABFF-D974-433F-AFA9-50B6DD4AE3C5}"/>
            </a:ext>
          </a:extLst>
        </xdr:cNvPr>
        <xdr:cNvSpPr txBox="1"/>
      </xdr:nvSpPr>
      <xdr:spPr>
        <a:xfrm>
          <a:off x="10515600" y="17665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2139</xdr:rowOff>
    </xdr:from>
    <xdr:to>
      <xdr:col>50</xdr:col>
      <xdr:colOff>165100</xdr:colOff>
      <xdr:row>104</xdr:row>
      <xdr:rowOff>103739</xdr:rowOff>
    </xdr:to>
    <xdr:sp macro="" textlink="">
      <xdr:nvSpPr>
        <xdr:cNvPr id="481" name="楕円 480">
          <a:extLst>
            <a:ext uri="{FF2B5EF4-FFF2-40B4-BE49-F238E27FC236}">
              <a16:creationId xmlns:a16="http://schemas.microsoft.com/office/drawing/2014/main" id="{626A7363-CE61-4D8B-A84A-F36D1E02FE31}"/>
            </a:ext>
          </a:extLst>
        </xdr:cNvPr>
        <xdr:cNvSpPr/>
      </xdr:nvSpPr>
      <xdr:spPr>
        <a:xfrm>
          <a:off x="9588500" y="178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34316</xdr:rowOff>
    </xdr:from>
    <xdr:to>
      <xdr:col>55</xdr:col>
      <xdr:colOff>0</xdr:colOff>
      <xdr:row>104</xdr:row>
      <xdr:rowOff>52939</xdr:rowOff>
    </xdr:to>
    <xdr:cxnSp macro="">
      <xdr:nvCxnSpPr>
        <xdr:cNvPr id="482" name="直線コネクタ 481">
          <a:extLst>
            <a:ext uri="{FF2B5EF4-FFF2-40B4-BE49-F238E27FC236}">
              <a16:creationId xmlns:a16="http://schemas.microsoft.com/office/drawing/2014/main" id="{CB278F7F-C5BD-425C-A9ED-DD2FCC546F73}"/>
            </a:ext>
          </a:extLst>
        </xdr:cNvPr>
        <xdr:cNvCxnSpPr/>
      </xdr:nvCxnSpPr>
      <xdr:spPr>
        <a:xfrm flipV="1">
          <a:off x="9639300" y="17865116"/>
          <a:ext cx="838200" cy="1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19621</xdr:rowOff>
    </xdr:from>
    <xdr:to>
      <xdr:col>46</xdr:col>
      <xdr:colOff>38100</xdr:colOff>
      <xdr:row>104</xdr:row>
      <xdr:rowOff>121221</xdr:rowOff>
    </xdr:to>
    <xdr:sp macro="" textlink="">
      <xdr:nvSpPr>
        <xdr:cNvPr id="483" name="楕円 482">
          <a:extLst>
            <a:ext uri="{FF2B5EF4-FFF2-40B4-BE49-F238E27FC236}">
              <a16:creationId xmlns:a16="http://schemas.microsoft.com/office/drawing/2014/main" id="{AF3C93C1-08AB-4B33-8BD5-8D565B28D6F8}"/>
            </a:ext>
          </a:extLst>
        </xdr:cNvPr>
        <xdr:cNvSpPr/>
      </xdr:nvSpPr>
      <xdr:spPr>
        <a:xfrm>
          <a:off x="8699500" y="1785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52939</xdr:rowOff>
    </xdr:from>
    <xdr:to>
      <xdr:col>50</xdr:col>
      <xdr:colOff>114300</xdr:colOff>
      <xdr:row>104</xdr:row>
      <xdr:rowOff>70421</xdr:rowOff>
    </xdr:to>
    <xdr:cxnSp macro="">
      <xdr:nvCxnSpPr>
        <xdr:cNvPr id="484" name="直線コネクタ 483">
          <a:extLst>
            <a:ext uri="{FF2B5EF4-FFF2-40B4-BE49-F238E27FC236}">
              <a16:creationId xmlns:a16="http://schemas.microsoft.com/office/drawing/2014/main" id="{E27FE56B-7065-494B-BE6C-FB90792B296B}"/>
            </a:ext>
          </a:extLst>
        </xdr:cNvPr>
        <xdr:cNvCxnSpPr/>
      </xdr:nvCxnSpPr>
      <xdr:spPr>
        <a:xfrm flipV="1">
          <a:off x="8750300" y="17883739"/>
          <a:ext cx="889000" cy="1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30953</xdr:rowOff>
    </xdr:from>
    <xdr:to>
      <xdr:col>41</xdr:col>
      <xdr:colOff>101600</xdr:colOff>
      <xdr:row>104</xdr:row>
      <xdr:rowOff>132553</xdr:rowOff>
    </xdr:to>
    <xdr:sp macro="" textlink="">
      <xdr:nvSpPr>
        <xdr:cNvPr id="485" name="楕円 484">
          <a:extLst>
            <a:ext uri="{FF2B5EF4-FFF2-40B4-BE49-F238E27FC236}">
              <a16:creationId xmlns:a16="http://schemas.microsoft.com/office/drawing/2014/main" id="{2A34D21D-26E6-4358-8194-1774CC3CE0E8}"/>
            </a:ext>
          </a:extLst>
        </xdr:cNvPr>
        <xdr:cNvSpPr/>
      </xdr:nvSpPr>
      <xdr:spPr>
        <a:xfrm>
          <a:off x="7810500" y="178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70421</xdr:rowOff>
    </xdr:from>
    <xdr:to>
      <xdr:col>45</xdr:col>
      <xdr:colOff>177800</xdr:colOff>
      <xdr:row>104</xdr:row>
      <xdr:rowOff>81753</xdr:rowOff>
    </xdr:to>
    <xdr:cxnSp macro="">
      <xdr:nvCxnSpPr>
        <xdr:cNvPr id="486" name="直線コネクタ 485">
          <a:extLst>
            <a:ext uri="{FF2B5EF4-FFF2-40B4-BE49-F238E27FC236}">
              <a16:creationId xmlns:a16="http://schemas.microsoft.com/office/drawing/2014/main" id="{472B69F4-CD92-46BA-BC6C-6C570D5CF071}"/>
            </a:ext>
          </a:extLst>
        </xdr:cNvPr>
        <xdr:cNvCxnSpPr/>
      </xdr:nvCxnSpPr>
      <xdr:spPr>
        <a:xfrm flipV="1">
          <a:off x="7861300" y="17901221"/>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56400</xdr:rowOff>
    </xdr:from>
    <xdr:to>
      <xdr:col>36</xdr:col>
      <xdr:colOff>165100</xdr:colOff>
      <xdr:row>104</xdr:row>
      <xdr:rowOff>158000</xdr:rowOff>
    </xdr:to>
    <xdr:sp macro="" textlink="">
      <xdr:nvSpPr>
        <xdr:cNvPr id="487" name="楕円 486">
          <a:extLst>
            <a:ext uri="{FF2B5EF4-FFF2-40B4-BE49-F238E27FC236}">
              <a16:creationId xmlns:a16="http://schemas.microsoft.com/office/drawing/2014/main" id="{751D0066-3D69-4A7D-AD13-76D1600D0103}"/>
            </a:ext>
          </a:extLst>
        </xdr:cNvPr>
        <xdr:cNvSpPr/>
      </xdr:nvSpPr>
      <xdr:spPr>
        <a:xfrm>
          <a:off x="6921500" y="1788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81753</xdr:rowOff>
    </xdr:from>
    <xdr:to>
      <xdr:col>41</xdr:col>
      <xdr:colOff>50800</xdr:colOff>
      <xdr:row>104</xdr:row>
      <xdr:rowOff>107200</xdr:rowOff>
    </xdr:to>
    <xdr:cxnSp macro="">
      <xdr:nvCxnSpPr>
        <xdr:cNvPr id="488" name="直線コネクタ 487">
          <a:extLst>
            <a:ext uri="{FF2B5EF4-FFF2-40B4-BE49-F238E27FC236}">
              <a16:creationId xmlns:a16="http://schemas.microsoft.com/office/drawing/2014/main" id="{B06B4559-65D8-45ED-B2F6-1B76D43CFDD4}"/>
            </a:ext>
          </a:extLst>
        </xdr:cNvPr>
        <xdr:cNvCxnSpPr/>
      </xdr:nvCxnSpPr>
      <xdr:spPr>
        <a:xfrm flipV="1">
          <a:off x="6972300" y="17912553"/>
          <a:ext cx="889000" cy="2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16846</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42EC4161-B264-4519-970B-A301D9484F2A}"/>
            </a:ext>
          </a:extLst>
        </xdr:cNvPr>
        <xdr:cNvSpPr txBox="1"/>
      </xdr:nvSpPr>
      <xdr:spPr>
        <a:xfrm>
          <a:off x="9281505" y="185334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33169</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38B8B1C7-856F-43AA-B801-744FB1571F2D}"/>
            </a:ext>
          </a:extLst>
        </xdr:cNvPr>
        <xdr:cNvSpPr txBox="1"/>
      </xdr:nvSpPr>
      <xdr:spPr>
        <a:xfrm>
          <a:off x="8405205" y="183783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20545</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69518504-A2BE-451C-B805-B0BA94961168}"/>
            </a:ext>
          </a:extLst>
        </xdr:cNvPr>
        <xdr:cNvSpPr txBox="1"/>
      </xdr:nvSpPr>
      <xdr:spPr>
        <a:xfrm>
          <a:off x="7516205" y="18365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25430</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FE2D8B39-8FE4-4B13-8AD9-48E7B201EAAB}"/>
            </a:ext>
          </a:extLst>
        </xdr:cNvPr>
        <xdr:cNvSpPr txBox="1"/>
      </xdr:nvSpPr>
      <xdr:spPr>
        <a:xfrm>
          <a:off x="6627205" y="18370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120266</xdr:rowOff>
    </xdr:from>
    <xdr:ext cx="690189" cy="259045"/>
    <xdr:sp macro="" textlink="">
      <xdr:nvSpPr>
        <xdr:cNvPr id="493" name="n_1mainValue【港湾・漁港】&#10;一人当たり有形固定資産（償却資産）額">
          <a:extLst>
            <a:ext uri="{FF2B5EF4-FFF2-40B4-BE49-F238E27FC236}">
              <a16:creationId xmlns:a16="http://schemas.microsoft.com/office/drawing/2014/main" id="{E76E66FB-82F4-4A81-9C53-84724405EE72}"/>
            </a:ext>
          </a:extLst>
        </xdr:cNvPr>
        <xdr:cNvSpPr txBox="1"/>
      </xdr:nvSpPr>
      <xdr:spPr>
        <a:xfrm>
          <a:off x="9281505" y="176081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137748</xdr:rowOff>
    </xdr:from>
    <xdr:ext cx="690189" cy="259045"/>
    <xdr:sp macro="" textlink="">
      <xdr:nvSpPr>
        <xdr:cNvPr id="494" name="n_2mainValue【港湾・漁港】&#10;一人当たり有形固定資産（償却資産）額">
          <a:extLst>
            <a:ext uri="{FF2B5EF4-FFF2-40B4-BE49-F238E27FC236}">
              <a16:creationId xmlns:a16="http://schemas.microsoft.com/office/drawing/2014/main" id="{05984935-4A22-4D5C-ACA7-0615C2BD427B}"/>
            </a:ext>
          </a:extLst>
        </xdr:cNvPr>
        <xdr:cNvSpPr txBox="1"/>
      </xdr:nvSpPr>
      <xdr:spPr>
        <a:xfrm>
          <a:off x="8405205" y="176256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149080</xdr:rowOff>
    </xdr:from>
    <xdr:ext cx="690189" cy="259045"/>
    <xdr:sp macro="" textlink="">
      <xdr:nvSpPr>
        <xdr:cNvPr id="495" name="n_3mainValue【港湾・漁港】&#10;一人当たり有形固定資産（償却資産）額">
          <a:extLst>
            <a:ext uri="{FF2B5EF4-FFF2-40B4-BE49-F238E27FC236}">
              <a16:creationId xmlns:a16="http://schemas.microsoft.com/office/drawing/2014/main" id="{00F45257-218F-4E0B-9CC8-A86DBDC3D2CA}"/>
            </a:ext>
          </a:extLst>
        </xdr:cNvPr>
        <xdr:cNvSpPr txBox="1"/>
      </xdr:nvSpPr>
      <xdr:spPr>
        <a:xfrm>
          <a:off x="7516205" y="17636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3077</xdr:rowOff>
    </xdr:from>
    <xdr:ext cx="690189" cy="259045"/>
    <xdr:sp macro="" textlink="">
      <xdr:nvSpPr>
        <xdr:cNvPr id="496" name="n_4mainValue【港湾・漁港】&#10;一人当たり有形固定資産（償却資産）額">
          <a:extLst>
            <a:ext uri="{FF2B5EF4-FFF2-40B4-BE49-F238E27FC236}">
              <a16:creationId xmlns:a16="http://schemas.microsoft.com/office/drawing/2014/main" id="{771A8874-5279-48D8-A8CD-23E62FEFBF13}"/>
            </a:ext>
          </a:extLst>
        </xdr:cNvPr>
        <xdr:cNvSpPr txBox="1"/>
      </xdr:nvSpPr>
      <xdr:spPr>
        <a:xfrm>
          <a:off x="6627205" y="17662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62C71F3B-A7BF-496B-8A9B-DC8B36FD910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BF70D16A-CA03-470A-B1D8-B9F1707C022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BFCB9D9B-2FBC-4391-B750-C78F05A15E9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BCDA3DC0-910F-432F-9C59-76EFAC6022C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83991C3E-1687-4A96-99D6-91AECE68AF6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BCFAB78F-513D-4E95-B3B9-CBA54F35B3A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A54CAB6C-A85E-42A7-AFDD-6CC27705DDD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25EA0FB0-6919-48FA-A683-FFBA2818988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60ADADE4-63A9-4320-91ED-0F08F657433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41F02123-DE65-4F5D-ACB1-D9B51664EC9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B32A76E8-D351-49D1-9DBE-06DBA0B7C84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3E2F3285-0134-4316-87AE-DA981941883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58DD7CC4-5D69-4CC8-9F2E-F9759CFEDFB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3ECEBE26-1A7C-44B2-8BC8-F4B1376E57B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F04732EE-A23E-423B-8D3E-B8AD5A7605C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993F9EC6-55BD-4CBD-BBFF-A2EC4EF4F28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9F1085F4-DC03-49CF-9014-814824D2959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7EA82EB3-06ED-4D51-A4E6-28D87AB3029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0B79D4E9-2E39-4664-B86C-945417C88B7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D6C09A70-2A08-4128-83E1-AFAB8E0DC9F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E1055DFB-CE06-4C4E-AB74-DFF62A62FF3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590B15CA-098F-4F3A-9D9B-22E3DAF3652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E7540BFC-D8D0-4A1C-94BE-4E4FBA00426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26C9066E-AC11-4EE7-B6E1-71E17D83BD0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5641983C-8057-4DD3-B6C3-5480CC387CA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C7D4286C-7827-4925-BEF2-76EB67F9A714}"/>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C7B2F2C4-77EF-4749-907C-9E9C3C0FAAF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A9B324DB-6664-4BC8-8CAB-34171331973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0627F60D-886E-4CCE-9AB3-B9A24E313F83}"/>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526" name="直線コネクタ 525">
          <a:extLst>
            <a:ext uri="{FF2B5EF4-FFF2-40B4-BE49-F238E27FC236}">
              <a16:creationId xmlns:a16="http://schemas.microsoft.com/office/drawing/2014/main" id="{9E25D743-38AD-4D39-B1C1-3A59D47A5F25}"/>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DA97690E-9BA2-4AEB-87DC-5F5A16E47668}"/>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528" name="フローチャート: 判断 527">
          <a:extLst>
            <a:ext uri="{FF2B5EF4-FFF2-40B4-BE49-F238E27FC236}">
              <a16:creationId xmlns:a16="http://schemas.microsoft.com/office/drawing/2014/main" id="{29FF6A3B-E3D1-4E67-81B5-3DE6F0FA256F}"/>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529" name="フローチャート: 判断 528">
          <a:extLst>
            <a:ext uri="{FF2B5EF4-FFF2-40B4-BE49-F238E27FC236}">
              <a16:creationId xmlns:a16="http://schemas.microsoft.com/office/drawing/2014/main" id="{C4EDD3B2-E795-4376-BB29-BD9633C95C72}"/>
            </a:ext>
          </a:extLst>
        </xdr:cNvPr>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530" name="フローチャート: 判断 529">
          <a:extLst>
            <a:ext uri="{FF2B5EF4-FFF2-40B4-BE49-F238E27FC236}">
              <a16:creationId xmlns:a16="http://schemas.microsoft.com/office/drawing/2014/main" id="{FB706A10-AC90-44F0-A6CA-639D67225E16}"/>
            </a:ext>
          </a:extLst>
        </xdr:cNvPr>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31" name="フローチャート: 判断 530">
          <a:extLst>
            <a:ext uri="{FF2B5EF4-FFF2-40B4-BE49-F238E27FC236}">
              <a16:creationId xmlns:a16="http://schemas.microsoft.com/office/drawing/2014/main" id="{C16E1672-8BBB-4A3B-89FA-E162E454640B}"/>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2" name="フローチャート: 判断 531">
          <a:extLst>
            <a:ext uri="{FF2B5EF4-FFF2-40B4-BE49-F238E27FC236}">
              <a16:creationId xmlns:a16="http://schemas.microsoft.com/office/drawing/2014/main" id="{F2504D63-397D-4714-B5FE-A78C4D0B1C6F}"/>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D2F2B6F-0401-428F-9878-3E951113DBF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C70B034-91A8-4685-81E0-D990B375904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FD1FB27-8512-427E-965A-6640680C1BF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7C8BE2FD-300A-4282-8B87-82F897234B8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312ED09-3B84-4303-9EB0-C83B2F2B4FA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160927</xdr:rowOff>
    </xdr:from>
    <xdr:to>
      <xdr:col>85</xdr:col>
      <xdr:colOff>177800</xdr:colOff>
      <xdr:row>40</xdr:row>
      <xdr:rowOff>91077</xdr:rowOff>
    </xdr:to>
    <xdr:sp macro="" textlink="">
      <xdr:nvSpPr>
        <xdr:cNvPr id="538" name="楕円 537">
          <a:extLst>
            <a:ext uri="{FF2B5EF4-FFF2-40B4-BE49-F238E27FC236}">
              <a16:creationId xmlns:a16="http://schemas.microsoft.com/office/drawing/2014/main" id="{76B94397-C74B-404A-A339-05D483A5C5A1}"/>
            </a:ext>
          </a:extLst>
        </xdr:cNvPr>
        <xdr:cNvSpPr/>
      </xdr:nvSpPr>
      <xdr:spPr>
        <a:xfrm>
          <a:off x="162687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139354</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212DB2D8-F703-4E82-B653-4A7D48081178}"/>
            </a:ext>
          </a:extLst>
        </xdr:cNvPr>
        <xdr:cNvSpPr txBox="1"/>
      </xdr:nvSpPr>
      <xdr:spPr>
        <a:xfrm>
          <a:off x="163576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141333</xdr:rowOff>
    </xdr:from>
    <xdr:to>
      <xdr:col>81</xdr:col>
      <xdr:colOff>101600</xdr:colOff>
      <xdr:row>40</xdr:row>
      <xdr:rowOff>71483</xdr:rowOff>
    </xdr:to>
    <xdr:sp macro="" textlink="">
      <xdr:nvSpPr>
        <xdr:cNvPr id="540" name="楕円 539">
          <a:extLst>
            <a:ext uri="{FF2B5EF4-FFF2-40B4-BE49-F238E27FC236}">
              <a16:creationId xmlns:a16="http://schemas.microsoft.com/office/drawing/2014/main" id="{65CFC9C8-71BB-4B58-A441-22B037E2B6CF}"/>
            </a:ext>
          </a:extLst>
        </xdr:cNvPr>
        <xdr:cNvSpPr/>
      </xdr:nvSpPr>
      <xdr:spPr>
        <a:xfrm>
          <a:off x="15430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20683</xdr:rowOff>
    </xdr:from>
    <xdr:to>
      <xdr:col>85</xdr:col>
      <xdr:colOff>127000</xdr:colOff>
      <xdr:row>40</xdr:row>
      <xdr:rowOff>40277</xdr:rowOff>
    </xdr:to>
    <xdr:cxnSp macro="">
      <xdr:nvCxnSpPr>
        <xdr:cNvPr id="541" name="直線コネクタ 540">
          <a:extLst>
            <a:ext uri="{FF2B5EF4-FFF2-40B4-BE49-F238E27FC236}">
              <a16:creationId xmlns:a16="http://schemas.microsoft.com/office/drawing/2014/main" id="{E9947021-B8D1-4673-88A7-7C13015FFE17}"/>
            </a:ext>
          </a:extLst>
        </xdr:cNvPr>
        <xdr:cNvCxnSpPr/>
      </xdr:nvCxnSpPr>
      <xdr:spPr>
        <a:xfrm>
          <a:off x="15481300" y="687868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120106</xdr:rowOff>
    </xdr:from>
    <xdr:to>
      <xdr:col>76</xdr:col>
      <xdr:colOff>165100</xdr:colOff>
      <xdr:row>40</xdr:row>
      <xdr:rowOff>50256</xdr:rowOff>
    </xdr:to>
    <xdr:sp macro="" textlink="">
      <xdr:nvSpPr>
        <xdr:cNvPr id="542" name="楕円 541">
          <a:extLst>
            <a:ext uri="{FF2B5EF4-FFF2-40B4-BE49-F238E27FC236}">
              <a16:creationId xmlns:a16="http://schemas.microsoft.com/office/drawing/2014/main" id="{F524D56F-3C69-46F7-AA4D-83AFD83CE60D}"/>
            </a:ext>
          </a:extLst>
        </xdr:cNvPr>
        <xdr:cNvSpPr/>
      </xdr:nvSpPr>
      <xdr:spPr>
        <a:xfrm>
          <a:off x="14541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170906</xdr:rowOff>
    </xdr:from>
    <xdr:to>
      <xdr:col>81</xdr:col>
      <xdr:colOff>50800</xdr:colOff>
      <xdr:row>40</xdr:row>
      <xdr:rowOff>20683</xdr:rowOff>
    </xdr:to>
    <xdr:cxnSp macro="">
      <xdr:nvCxnSpPr>
        <xdr:cNvPr id="543" name="直線コネクタ 542">
          <a:extLst>
            <a:ext uri="{FF2B5EF4-FFF2-40B4-BE49-F238E27FC236}">
              <a16:creationId xmlns:a16="http://schemas.microsoft.com/office/drawing/2014/main" id="{AB194123-BF5F-4422-B6D6-714D3DF1DDAF}"/>
            </a:ext>
          </a:extLst>
        </xdr:cNvPr>
        <xdr:cNvCxnSpPr/>
      </xdr:nvCxnSpPr>
      <xdr:spPr>
        <a:xfrm>
          <a:off x="14592300" y="685745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97246</xdr:rowOff>
    </xdr:from>
    <xdr:to>
      <xdr:col>72</xdr:col>
      <xdr:colOff>38100</xdr:colOff>
      <xdr:row>40</xdr:row>
      <xdr:rowOff>27396</xdr:rowOff>
    </xdr:to>
    <xdr:sp macro="" textlink="">
      <xdr:nvSpPr>
        <xdr:cNvPr id="544" name="楕円 543">
          <a:extLst>
            <a:ext uri="{FF2B5EF4-FFF2-40B4-BE49-F238E27FC236}">
              <a16:creationId xmlns:a16="http://schemas.microsoft.com/office/drawing/2014/main" id="{09AD852D-8F96-433E-8EFD-297E3616739F}"/>
            </a:ext>
          </a:extLst>
        </xdr:cNvPr>
        <xdr:cNvSpPr/>
      </xdr:nvSpPr>
      <xdr:spPr>
        <a:xfrm>
          <a:off x="13652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148046</xdr:rowOff>
    </xdr:from>
    <xdr:to>
      <xdr:col>76</xdr:col>
      <xdr:colOff>114300</xdr:colOff>
      <xdr:row>39</xdr:row>
      <xdr:rowOff>170906</xdr:rowOff>
    </xdr:to>
    <xdr:cxnSp macro="">
      <xdr:nvCxnSpPr>
        <xdr:cNvPr id="545" name="直線コネクタ 544">
          <a:extLst>
            <a:ext uri="{FF2B5EF4-FFF2-40B4-BE49-F238E27FC236}">
              <a16:creationId xmlns:a16="http://schemas.microsoft.com/office/drawing/2014/main" id="{F90258ED-01DF-49EF-9C28-13A99296D25D}"/>
            </a:ext>
          </a:extLst>
        </xdr:cNvPr>
        <xdr:cNvCxnSpPr/>
      </xdr:nvCxnSpPr>
      <xdr:spPr>
        <a:xfrm>
          <a:off x="13703300" y="6834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89081</xdr:rowOff>
    </xdr:from>
    <xdr:to>
      <xdr:col>67</xdr:col>
      <xdr:colOff>101600</xdr:colOff>
      <xdr:row>39</xdr:row>
      <xdr:rowOff>19231</xdr:rowOff>
    </xdr:to>
    <xdr:sp macro="" textlink="">
      <xdr:nvSpPr>
        <xdr:cNvPr id="546" name="楕円 545">
          <a:extLst>
            <a:ext uri="{FF2B5EF4-FFF2-40B4-BE49-F238E27FC236}">
              <a16:creationId xmlns:a16="http://schemas.microsoft.com/office/drawing/2014/main" id="{1B1D2EC6-31DA-4497-AD4A-A0D9AABEAC42}"/>
            </a:ext>
          </a:extLst>
        </xdr:cNvPr>
        <xdr:cNvSpPr/>
      </xdr:nvSpPr>
      <xdr:spPr>
        <a:xfrm>
          <a:off x="12763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139881</xdr:rowOff>
    </xdr:from>
    <xdr:to>
      <xdr:col>71</xdr:col>
      <xdr:colOff>177800</xdr:colOff>
      <xdr:row>39</xdr:row>
      <xdr:rowOff>148046</xdr:rowOff>
    </xdr:to>
    <xdr:cxnSp macro="">
      <xdr:nvCxnSpPr>
        <xdr:cNvPr id="547" name="直線コネクタ 546">
          <a:extLst>
            <a:ext uri="{FF2B5EF4-FFF2-40B4-BE49-F238E27FC236}">
              <a16:creationId xmlns:a16="http://schemas.microsoft.com/office/drawing/2014/main" id="{5B12355A-C55E-47FD-ACE1-3266DDE85D7E}"/>
            </a:ext>
          </a:extLst>
        </xdr:cNvPr>
        <xdr:cNvCxnSpPr/>
      </xdr:nvCxnSpPr>
      <xdr:spPr>
        <a:xfrm>
          <a:off x="12814300" y="6654981"/>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68416</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3F4B50FA-5D93-44F5-A249-7D8C48390F7A}"/>
            </a:ext>
          </a:extLst>
        </xdr:cNvPr>
        <xdr:cNvSpPr txBox="1"/>
      </xdr:nvSpPr>
      <xdr:spPr>
        <a:xfrm>
          <a:off x="152660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47188</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5F341920-3EEB-4D4C-AB27-376BB5E653A7}"/>
            </a:ext>
          </a:extLst>
        </xdr:cNvPr>
        <xdr:cNvSpPr txBox="1"/>
      </xdr:nvSpPr>
      <xdr:spPr>
        <a:xfrm>
          <a:off x="14389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73E31648-9C74-4989-A1C1-F887FC615119}"/>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DB94F1DF-AFAC-4831-B20E-937C96EE77F9}"/>
            </a:ext>
          </a:extLst>
        </xdr:cNvPr>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62610</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C894F9EF-9063-4A0A-B670-6B19B00AE8E6}"/>
            </a:ext>
          </a:extLst>
        </xdr:cNvPr>
        <xdr:cNvSpPr txBox="1"/>
      </xdr:nvSpPr>
      <xdr:spPr>
        <a:xfrm>
          <a:off x="152660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41383</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5DC418A3-29DA-4E0E-8AA5-F42419EA97BE}"/>
            </a:ext>
          </a:extLst>
        </xdr:cNvPr>
        <xdr:cNvSpPr txBox="1"/>
      </xdr:nvSpPr>
      <xdr:spPr>
        <a:xfrm>
          <a:off x="143897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18523</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91D333D1-6048-40E1-A86C-05651C30CE6B}"/>
            </a:ext>
          </a:extLst>
        </xdr:cNvPr>
        <xdr:cNvSpPr txBox="1"/>
      </xdr:nvSpPr>
      <xdr:spPr>
        <a:xfrm>
          <a:off x="13500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10358</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4D04C69C-9657-46D0-8E24-3D4754960F26}"/>
            </a:ext>
          </a:extLst>
        </xdr:cNvPr>
        <xdr:cNvSpPr txBox="1"/>
      </xdr:nvSpPr>
      <xdr:spPr>
        <a:xfrm>
          <a:off x="126117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DA5F65C8-9B09-4028-843F-F2363CE07A9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323F1487-9F59-45C9-B0D9-D61FC05E2A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776D1D26-DBBF-4A17-897E-4882487CA79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46C3D30C-C39C-4044-A3FB-28D29C5BF8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739DEE19-1F1D-4D37-B8C5-E637E51863E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CAB17990-4D51-4443-96B2-1F305EFAD6D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3243C2C4-79E5-40BF-8480-97BB3D9AD17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19A5FE37-4C1D-45C2-A0BD-C4045414BC0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96995520-E425-4604-BDF5-FD05F6B8FCD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76D03EB4-6EE7-4010-9390-F6290B946D4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8E1D5D72-8A44-4C41-9E0A-910E0E12466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3AD1D5B6-77AD-4A22-B143-5C29274E991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3DA6C23E-4E7A-4409-BDA9-975C2FD0754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1B038601-EB9A-4821-8368-7B5B8BB2393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DC596C3C-CA9A-4EEA-9256-FF71344E379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C4C67A0A-6203-4331-AA82-9FE494F68ED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2BAE04A1-1274-4211-B772-5C003BF2695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150911B8-DC79-4264-B9EA-4819D96F410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99E38F8F-199E-49BD-881C-5E860EBAFF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A9682F5E-88CA-48D6-8FF6-DE635798F1A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A2738431-4ED2-42B4-BF82-27F5F80DBB6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577" name="直線コネクタ 576">
          <a:extLst>
            <a:ext uri="{FF2B5EF4-FFF2-40B4-BE49-F238E27FC236}">
              <a16:creationId xmlns:a16="http://schemas.microsoft.com/office/drawing/2014/main" id="{EDD2F9D3-D361-450D-BFE4-69898569559B}"/>
            </a:ext>
          </a:extLst>
        </xdr:cNvPr>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BFAE7044-924B-440F-8303-1A63BB01BEFD}"/>
            </a:ext>
          </a:extLst>
        </xdr:cNvPr>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579" name="直線コネクタ 578">
          <a:extLst>
            <a:ext uri="{FF2B5EF4-FFF2-40B4-BE49-F238E27FC236}">
              <a16:creationId xmlns:a16="http://schemas.microsoft.com/office/drawing/2014/main" id="{8E672172-4DC9-4E14-9949-8B9399D6BB31}"/>
            </a:ext>
          </a:extLst>
        </xdr:cNvPr>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6739B045-FB2E-4C77-B19D-E0587440D6E1}"/>
            </a:ext>
          </a:extLst>
        </xdr:cNvPr>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581" name="直線コネクタ 580">
          <a:extLst>
            <a:ext uri="{FF2B5EF4-FFF2-40B4-BE49-F238E27FC236}">
              <a16:creationId xmlns:a16="http://schemas.microsoft.com/office/drawing/2014/main" id="{E9C177D0-8B95-4A49-ACA0-08B10632A541}"/>
            </a:ext>
          </a:extLst>
        </xdr:cNvPr>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38676</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9CD05B99-C36A-4D00-9DEF-FF19CB8488E5}"/>
            </a:ext>
          </a:extLst>
        </xdr:cNvPr>
        <xdr:cNvSpPr txBox="1"/>
      </xdr:nvSpPr>
      <xdr:spPr>
        <a:xfrm>
          <a:off x="22199600" y="6553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583" name="フローチャート: 判断 582">
          <a:extLst>
            <a:ext uri="{FF2B5EF4-FFF2-40B4-BE49-F238E27FC236}">
              <a16:creationId xmlns:a16="http://schemas.microsoft.com/office/drawing/2014/main" id="{ACD6A485-77D4-41A7-B52F-7C27E8A67EBE}"/>
            </a:ext>
          </a:extLst>
        </xdr:cNvPr>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584" name="フローチャート: 判断 583">
          <a:extLst>
            <a:ext uri="{FF2B5EF4-FFF2-40B4-BE49-F238E27FC236}">
              <a16:creationId xmlns:a16="http://schemas.microsoft.com/office/drawing/2014/main" id="{335955AE-C5FA-49F0-83AE-CBEA91D98190}"/>
            </a:ext>
          </a:extLst>
        </xdr:cNvPr>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585" name="フローチャート: 判断 584">
          <a:extLst>
            <a:ext uri="{FF2B5EF4-FFF2-40B4-BE49-F238E27FC236}">
              <a16:creationId xmlns:a16="http://schemas.microsoft.com/office/drawing/2014/main" id="{C486E10A-6B31-4827-87A8-6709C68C953B}"/>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586" name="フローチャート: 判断 585">
          <a:extLst>
            <a:ext uri="{FF2B5EF4-FFF2-40B4-BE49-F238E27FC236}">
              <a16:creationId xmlns:a16="http://schemas.microsoft.com/office/drawing/2014/main" id="{9EC6F5CB-8EF4-4CCF-988F-A18532AFF726}"/>
            </a:ext>
          </a:extLst>
        </xdr:cNvPr>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587" name="フローチャート: 判断 586">
          <a:extLst>
            <a:ext uri="{FF2B5EF4-FFF2-40B4-BE49-F238E27FC236}">
              <a16:creationId xmlns:a16="http://schemas.microsoft.com/office/drawing/2014/main" id="{6F3A62E4-D302-4D96-A598-BD72C3B1BC1B}"/>
            </a:ext>
          </a:extLst>
        </xdr:cNvPr>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3FEC9DE-107D-422D-B9A7-28813D80F30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FAC8130-49F9-476A-A554-DA0CA47DE86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CE7F885-8BA8-429A-9C2D-810EDB922F7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1AE9AFF-BEF0-482F-B957-A0AE061FBBC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F8CE65E-C2A2-4B75-AC58-B1EB010E64E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129184</xdr:rowOff>
    </xdr:from>
    <xdr:to>
      <xdr:col>116</xdr:col>
      <xdr:colOff>114300</xdr:colOff>
      <xdr:row>40</xdr:row>
      <xdr:rowOff>59334</xdr:rowOff>
    </xdr:to>
    <xdr:sp macro="" textlink="">
      <xdr:nvSpPr>
        <xdr:cNvPr id="593" name="楕円 592">
          <a:extLst>
            <a:ext uri="{FF2B5EF4-FFF2-40B4-BE49-F238E27FC236}">
              <a16:creationId xmlns:a16="http://schemas.microsoft.com/office/drawing/2014/main" id="{8670C975-1BEB-4F18-8FD9-48169EA051E3}"/>
            </a:ext>
          </a:extLst>
        </xdr:cNvPr>
        <xdr:cNvSpPr/>
      </xdr:nvSpPr>
      <xdr:spPr>
        <a:xfrm>
          <a:off x="22110700" y="681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107611</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90991388-01E2-49E9-B9D3-F07358457EFA}"/>
            </a:ext>
          </a:extLst>
        </xdr:cNvPr>
        <xdr:cNvSpPr txBox="1"/>
      </xdr:nvSpPr>
      <xdr:spPr>
        <a:xfrm>
          <a:off x="22199600" y="679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134671</xdr:rowOff>
    </xdr:from>
    <xdr:to>
      <xdr:col>112</xdr:col>
      <xdr:colOff>38100</xdr:colOff>
      <xdr:row>40</xdr:row>
      <xdr:rowOff>64821</xdr:rowOff>
    </xdr:to>
    <xdr:sp macro="" textlink="">
      <xdr:nvSpPr>
        <xdr:cNvPr id="595" name="楕円 594">
          <a:extLst>
            <a:ext uri="{FF2B5EF4-FFF2-40B4-BE49-F238E27FC236}">
              <a16:creationId xmlns:a16="http://schemas.microsoft.com/office/drawing/2014/main" id="{69FC4E0D-5A9D-4B96-9169-A1A4E89698B9}"/>
            </a:ext>
          </a:extLst>
        </xdr:cNvPr>
        <xdr:cNvSpPr/>
      </xdr:nvSpPr>
      <xdr:spPr>
        <a:xfrm>
          <a:off x="21272500" y="68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8534</xdr:rowOff>
    </xdr:from>
    <xdr:to>
      <xdr:col>116</xdr:col>
      <xdr:colOff>63500</xdr:colOff>
      <xdr:row>40</xdr:row>
      <xdr:rowOff>14021</xdr:rowOff>
    </xdr:to>
    <xdr:cxnSp macro="">
      <xdr:nvCxnSpPr>
        <xdr:cNvPr id="596" name="直線コネクタ 595">
          <a:extLst>
            <a:ext uri="{FF2B5EF4-FFF2-40B4-BE49-F238E27FC236}">
              <a16:creationId xmlns:a16="http://schemas.microsoft.com/office/drawing/2014/main" id="{97846028-0F48-4D18-9109-8F2DE2767971}"/>
            </a:ext>
          </a:extLst>
        </xdr:cNvPr>
        <xdr:cNvCxnSpPr/>
      </xdr:nvCxnSpPr>
      <xdr:spPr>
        <a:xfrm flipV="1">
          <a:off x="21323300" y="6866534"/>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141071</xdr:rowOff>
    </xdr:from>
    <xdr:to>
      <xdr:col>107</xdr:col>
      <xdr:colOff>101600</xdr:colOff>
      <xdr:row>40</xdr:row>
      <xdr:rowOff>71221</xdr:rowOff>
    </xdr:to>
    <xdr:sp macro="" textlink="">
      <xdr:nvSpPr>
        <xdr:cNvPr id="597" name="楕円 596">
          <a:extLst>
            <a:ext uri="{FF2B5EF4-FFF2-40B4-BE49-F238E27FC236}">
              <a16:creationId xmlns:a16="http://schemas.microsoft.com/office/drawing/2014/main" id="{913F13D3-DCE2-4755-9FA2-DECED48C3C08}"/>
            </a:ext>
          </a:extLst>
        </xdr:cNvPr>
        <xdr:cNvSpPr/>
      </xdr:nvSpPr>
      <xdr:spPr>
        <a:xfrm>
          <a:off x="20383500" y="68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14021</xdr:rowOff>
    </xdr:from>
    <xdr:to>
      <xdr:col>111</xdr:col>
      <xdr:colOff>177800</xdr:colOff>
      <xdr:row>40</xdr:row>
      <xdr:rowOff>20421</xdr:rowOff>
    </xdr:to>
    <xdr:cxnSp macro="">
      <xdr:nvCxnSpPr>
        <xdr:cNvPr id="598" name="直線コネクタ 597">
          <a:extLst>
            <a:ext uri="{FF2B5EF4-FFF2-40B4-BE49-F238E27FC236}">
              <a16:creationId xmlns:a16="http://schemas.microsoft.com/office/drawing/2014/main" id="{AE0F311D-4B87-43EA-B449-D32555342DFD}"/>
            </a:ext>
          </a:extLst>
        </xdr:cNvPr>
        <xdr:cNvCxnSpPr/>
      </xdr:nvCxnSpPr>
      <xdr:spPr>
        <a:xfrm flipV="1">
          <a:off x="20434300" y="6872021"/>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145644</xdr:rowOff>
    </xdr:from>
    <xdr:to>
      <xdr:col>102</xdr:col>
      <xdr:colOff>165100</xdr:colOff>
      <xdr:row>40</xdr:row>
      <xdr:rowOff>75794</xdr:rowOff>
    </xdr:to>
    <xdr:sp macro="" textlink="">
      <xdr:nvSpPr>
        <xdr:cNvPr id="599" name="楕円 598">
          <a:extLst>
            <a:ext uri="{FF2B5EF4-FFF2-40B4-BE49-F238E27FC236}">
              <a16:creationId xmlns:a16="http://schemas.microsoft.com/office/drawing/2014/main" id="{1903E7EC-0068-426F-BF6C-DEE70BA73C9C}"/>
            </a:ext>
          </a:extLst>
        </xdr:cNvPr>
        <xdr:cNvSpPr/>
      </xdr:nvSpPr>
      <xdr:spPr>
        <a:xfrm>
          <a:off x="19494500" y="68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20421</xdr:rowOff>
    </xdr:from>
    <xdr:to>
      <xdr:col>107</xdr:col>
      <xdr:colOff>50800</xdr:colOff>
      <xdr:row>40</xdr:row>
      <xdr:rowOff>24994</xdr:rowOff>
    </xdr:to>
    <xdr:cxnSp macro="">
      <xdr:nvCxnSpPr>
        <xdr:cNvPr id="600" name="直線コネクタ 599">
          <a:extLst>
            <a:ext uri="{FF2B5EF4-FFF2-40B4-BE49-F238E27FC236}">
              <a16:creationId xmlns:a16="http://schemas.microsoft.com/office/drawing/2014/main" id="{39682DA5-1EF4-4232-815F-5CDD280B2E31}"/>
            </a:ext>
          </a:extLst>
        </xdr:cNvPr>
        <xdr:cNvCxnSpPr/>
      </xdr:nvCxnSpPr>
      <xdr:spPr>
        <a:xfrm flipV="1">
          <a:off x="19545300" y="687842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154787</xdr:rowOff>
    </xdr:from>
    <xdr:to>
      <xdr:col>98</xdr:col>
      <xdr:colOff>38100</xdr:colOff>
      <xdr:row>40</xdr:row>
      <xdr:rowOff>84937</xdr:rowOff>
    </xdr:to>
    <xdr:sp macro="" textlink="">
      <xdr:nvSpPr>
        <xdr:cNvPr id="601" name="楕円 600">
          <a:extLst>
            <a:ext uri="{FF2B5EF4-FFF2-40B4-BE49-F238E27FC236}">
              <a16:creationId xmlns:a16="http://schemas.microsoft.com/office/drawing/2014/main" id="{9D98E3E2-BC02-417F-9687-D371A25E9B7C}"/>
            </a:ext>
          </a:extLst>
        </xdr:cNvPr>
        <xdr:cNvSpPr/>
      </xdr:nvSpPr>
      <xdr:spPr>
        <a:xfrm>
          <a:off x="18605500" y="68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24994</xdr:rowOff>
    </xdr:from>
    <xdr:to>
      <xdr:col>102</xdr:col>
      <xdr:colOff>114300</xdr:colOff>
      <xdr:row>40</xdr:row>
      <xdr:rowOff>34137</xdr:rowOff>
    </xdr:to>
    <xdr:cxnSp macro="">
      <xdr:nvCxnSpPr>
        <xdr:cNvPr id="602" name="直線コネクタ 601">
          <a:extLst>
            <a:ext uri="{FF2B5EF4-FFF2-40B4-BE49-F238E27FC236}">
              <a16:creationId xmlns:a16="http://schemas.microsoft.com/office/drawing/2014/main" id="{61B994EB-5702-43B3-B786-D1EB6DED15AB}"/>
            </a:ext>
          </a:extLst>
        </xdr:cNvPr>
        <xdr:cNvCxnSpPr/>
      </xdr:nvCxnSpPr>
      <xdr:spPr>
        <a:xfrm flipV="1">
          <a:off x="18656300" y="688299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148556</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A2F169ED-C07F-43E0-8E68-5C52C7F19AE8}"/>
            </a:ext>
          </a:extLst>
        </xdr:cNvPr>
        <xdr:cNvSpPr txBox="1"/>
      </xdr:nvSpPr>
      <xdr:spPr>
        <a:xfrm>
          <a:off x="210757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159529</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E29B4236-9977-4FDF-A74D-1F5EA029A3D3}"/>
            </a:ext>
          </a:extLst>
        </xdr:cNvPr>
        <xdr:cNvSpPr txBox="1"/>
      </xdr:nvSpPr>
      <xdr:spPr>
        <a:xfrm>
          <a:off x="20199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165016</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CC88C407-D7F1-4BB3-8941-00F16B517502}"/>
            </a:ext>
          </a:extLst>
        </xdr:cNvPr>
        <xdr:cNvSpPr txBox="1"/>
      </xdr:nvSpPr>
      <xdr:spPr>
        <a:xfrm>
          <a:off x="19310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2709</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9F7DF23E-E87D-4D21-92D0-8E5887616C80}"/>
            </a:ext>
          </a:extLst>
        </xdr:cNvPr>
        <xdr:cNvSpPr txBox="1"/>
      </xdr:nvSpPr>
      <xdr:spPr>
        <a:xfrm>
          <a:off x="18421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55948</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A9AE1CC4-07FF-4893-B8EE-31DE3D2ADA5A}"/>
            </a:ext>
          </a:extLst>
        </xdr:cNvPr>
        <xdr:cNvSpPr txBox="1"/>
      </xdr:nvSpPr>
      <xdr:spPr>
        <a:xfrm>
          <a:off x="21075727" y="691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62348</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DBA2185D-D8B2-4664-AB4C-FFB8E00E6AB0}"/>
            </a:ext>
          </a:extLst>
        </xdr:cNvPr>
        <xdr:cNvSpPr txBox="1"/>
      </xdr:nvSpPr>
      <xdr:spPr>
        <a:xfrm>
          <a:off x="20199427" y="69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66921</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8B2E3907-ED49-4D77-A85E-E2CBE4EF7176}"/>
            </a:ext>
          </a:extLst>
        </xdr:cNvPr>
        <xdr:cNvSpPr txBox="1"/>
      </xdr:nvSpPr>
      <xdr:spPr>
        <a:xfrm>
          <a:off x="19310427" y="69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76064</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5E7CED2C-8B0E-4D6D-A94B-E369021C0D03}"/>
            </a:ext>
          </a:extLst>
        </xdr:cNvPr>
        <xdr:cNvSpPr txBox="1"/>
      </xdr:nvSpPr>
      <xdr:spPr>
        <a:xfrm>
          <a:off x="18421427" y="693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D4EDD2C7-332F-4A8A-AF4F-D856A167BA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3E3A55F2-9750-485F-80FE-5C0F750008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D6C3A1B7-668E-4E6B-BA78-0807C1DA72D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B3DE466D-3A84-447C-82D5-D001D220A3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7D754148-8508-4116-AD24-1081574F6A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DC57A7A2-CC76-4ECD-AF4D-E2497B3F9B4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A9DAC6BF-88AA-4320-94A2-89741870F8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19E0EB95-FE50-4B0E-92B0-62F4548476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42C038F8-2AEE-425D-A0B3-CAB7094CAD3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6052EF33-B55F-4FC9-85CD-40D64065A4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5379468E-5E43-4F05-83CD-6DD24D6423B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C4C1C738-986D-4DDA-A71F-0900EB9259F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6B7C2DB4-2B3F-4680-8E05-09135C2805E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6F966891-A062-4582-9A02-C3CBDBFC618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DBC1F664-ED06-44E2-92F1-9A1E8FDA7A0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BE5FF7CF-4C48-4C0E-A5DB-93CD90EFE21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3DA5D763-F6A5-40EE-A51A-CAD812D32D2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8849CFCF-E579-40B0-AFCC-C89CD6C0D75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508328BD-8AF9-4248-A4AC-B1D5CBD1188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C1B598FC-AC09-4321-8125-5E6725CF858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86C55E1B-9BB2-47A7-80A3-2C3DD62E8F9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4C990AD5-4298-460A-A607-94FD1E0AFF6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77834748-65F3-43FB-8743-56C85CBE578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9B1F895A-7424-4F7D-A729-DD237572D4C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635" name="直線コネクタ 634">
          <a:extLst>
            <a:ext uri="{FF2B5EF4-FFF2-40B4-BE49-F238E27FC236}">
              <a16:creationId xmlns:a16="http://schemas.microsoft.com/office/drawing/2014/main" id="{E7C712A1-645E-4CB0-9EA5-EA92BE37C7A8}"/>
            </a:ext>
          </a:extLst>
        </xdr:cNvPr>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1F81E8AB-57FB-4C1E-8E49-A12CC4E05695}"/>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37" name="直線コネクタ 636">
          <a:extLst>
            <a:ext uri="{FF2B5EF4-FFF2-40B4-BE49-F238E27FC236}">
              <a16:creationId xmlns:a16="http://schemas.microsoft.com/office/drawing/2014/main" id="{D7B6DCE7-1BAD-4F83-830F-D2B69073273A}"/>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4E96A036-BEBA-4261-B253-83880D6CFB0A}"/>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39" name="直線コネクタ 638">
          <a:extLst>
            <a:ext uri="{FF2B5EF4-FFF2-40B4-BE49-F238E27FC236}">
              <a16:creationId xmlns:a16="http://schemas.microsoft.com/office/drawing/2014/main" id="{2558C36E-DCD9-4436-B3FD-2D111CD56120}"/>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581B9858-CD09-4591-900D-4CE4562D45A3}"/>
            </a:ext>
          </a:extLst>
        </xdr:cNvPr>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41" name="フローチャート: 判断 640">
          <a:extLst>
            <a:ext uri="{FF2B5EF4-FFF2-40B4-BE49-F238E27FC236}">
              <a16:creationId xmlns:a16="http://schemas.microsoft.com/office/drawing/2014/main" id="{8F3EDF6A-659C-4069-BE09-15A759C36841}"/>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42" name="フローチャート: 判断 641">
          <a:extLst>
            <a:ext uri="{FF2B5EF4-FFF2-40B4-BE49-F238E27FC236}">
              <a16:creationId xmlns:a16="http://schemas.microsoft.com/office/drawing/2014/main" id="{DDDFF55F-C180-4665-A86E-4989205EB617}"/>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643" name="フローチャート: 判断 642">
          <a:extLst>
            <a:ext uri="{FF2B5EF4-FFF2-40B4-BE49-F238E27FC236}">
              <a16:creationId xmlns:a16="http://schemas.microsoft.com/office/drawing/2014/main" id="{E85D6825-E346-44DE-BBE9-EBC8D7FEA536}"/>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644" name="フローチャート: 判断 643">
          <a:extLst>
            <a:ext uri="{FF2B5EF4-FFF2-40B4-BE49-F238E27FC236}">
              <a16:creationId xmlns:a16="http://schemas.microsoft.com/office/drawing/2014/main" id="{5F834F21-DDC1-4B1C-993E-CCDDD293A7D5}"/>
            </a:ext>
          </a:extLst>
        </xdr:cNvPr>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645" name="フローチャート: 判断 644">
          <a:extLst>
            <a:ext uri="{FF2B5EF4-FFF2-40B4-BE49-F238E27FC236}">
              <a16:creationId xmlns:a16="http://schemas.microsoft.com/office/drawing/2014/main" id="{4AAED532-2160-4965-B741-C36A999E90E0}"/>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5893C95-629F-47A8-BE38-BB71E5319DE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36D0D87-F1E2-4EE0-A916-E27E6E8584E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3F0615F-DB69-4292-885B-963D438E312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B61F0F3-7947-4105-AD4D-C584E8CDF4B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AD21A40-ED74-41CC-84BF-B8AC83C5F1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651" name="楕円 650">
          <a:extLst>
            <a:ext uri="{FF2B5EF4-FFF2-40B4-BE49-F238E27FC236}">
              <a16:creationId xmlns:a16="http://schemas.microsoft.com/office/drawing/2014/main" id="{5E56D37B-5A25-4B1D-8A3F-51FB511FD283}"/>
            </a:ext>
          </a:extLst>
        </xdr:cNvPr>
        <xdr:cNvSpPr/>
      </xdr:nvSpPr>
      <xdr:spPr>
        <a:xfrm>
          <a:off x="162687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107332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EB0F8263-1DBB-46D8-8A94-F4F4D14F1908}"/>
            </a:ext>
          </a:extLst>
        </xdr:cNvPr>
        <xdr:cNvSpPr txBox="1"/>
      </xdr:nvSpPr>
      <xdr:spPr>
        <a:xfrm>
          <a:off x="16357600"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145415</xdr:rowOff>
    </xdr:from>
    <xdr:to>
      <xdr:col>81</xdr:col>
      <xdr:colOff>101600</xdr:colOff>
      <xdr:row>58</xdr:row>
      <xdr:rowOff>75565</xdr:rowOff>
    </xdr:to>
    <xdr:sp macro="" textlink="">
      <xdr:nvSpPr>
        <xdr:cNvPr id="653" name="楕円 652">
          <a:extLst>
            <a:ext uri="{FF2B5EF4-FFF2-40B4-BE49-F238E27FC236}">
              <a16:creationId xmlns:a16="http://schemas.microsoft.com/office/drawing/2014/main" id="{A366D8F8-2DEF-4802-8B73-151169133977}"/>
            </a:ext>
          </a:extLst>
        </xdr:cNvPr>
        <xdr:cNvSpPr/>
      </xdr:nvSpPr>
      <xdr:spPr>
        <a:xfrm>
          <a:off x="15430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24765</xdr:rowOff>
    </xdr:from>
    <xdr:to>
      <xdr:col>85</xdr:col>
      <xdr:colOff>127000</xdr:colOff>
      <xdr:row>58</xdr:row>
      <xdr:rowOff>135255</xdr:rowOff>
    </xdr:to>
    <xdr:cxnSp macro="">
      <xdr:nvCxnSpPr>
        <xdr:cNvPr id="654" name="直線コネクタ 653">
          <a:extLst>
            <a:ext uri="{FF2B5EF4-FFF2-40B4-BE49-F238E27FC236}">
              <a16:creationId xmlns:a16="http://schemas.microsoft.com/office/drawing/2014/main" id="{DF23D818-89BE-4419-B8CF-33D0771118A5}"/>
            </a:ext>
          </a:extLst>
        </xdr:cNvPr>
        <xdr:cNvCxnSpPr/>
      </xdr:nvCxnSpPr>
      <xdr:spPr>
        <a:xfrm>
          <a:off x="15481300" y="9968865"/>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101600</xdr:rowOff>
    </xdr:from>
    <xdr:to>
      <xdr:col>76</xdr:col>
      <xdr:colOff>165100</xdr:colOff>
      <xdr:row>58</xdr:row>
      <xdr:rowOff>31750</xdr:rowOff>
    </xdr:to>
    <xdr:sp macro="" textlink="">
      <xdr:nvSpPr>
        <xdr:cNvPr id="655" name="楕円 654">
          <a:extLst>
            <a:ext uri="{FF2B5EF4-FFF2-40B4-BE49-F238E27FC236}">
              <a16:creationId xmlns:a16="http://schemas.microsoft.com/office/drawing/2014/main" id="{45CFDD84-097D-4677-80E3-85712B2C6A8C}"/>
            </a:ext>
          </a:extLst>
        </xdr:cNvPr>
        <xdr:cNvSpPr/>
      </xdr:nvSpPr>
      <xdr:spPr>
        <a:xfrm>
          <a:off x="14541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152400</xdr:rowOff>
    </xdr:from>
    <xdr:to>
      <xdr:col>81</xdr:col>
      <xdr:colOff>50800</xdr:colOff>
      <xdr:row>58</xdr:row>
      <xdr:rowOff>24765</xdr:rowOff>
    </xdr:to>
    <xdr:cxnSp macro="">
      <xdr:nvCxnSpPr>
        <xdr:cNvPr id="656" name="直線コネクタ 655">
          <a:extLst>
            <a:ext uri="{FF2B5EF4-FFF2-40B4-BE49-F238E27FC236}">
              <a16:creationId xmlns:a16="http://schemas.microsoft.com/office/drawing/2014/main" id="{0EF7738A-CAC5-4B0E-934F-1ED5A37C397C}"/>
            </a:ext>
          </a:extLst>
        </xdr:cNvPr>
        <xdr:cNvCxnSpPr/>
      </xdr:nvCxnSpPr>
      <xdr:spPr>
        <a:xfrm>
          <a:off x="14592300" y="99250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657" name="楕円 656">
          <a:extLst>
            <a:ext uri="{FF2B5EF4-FFF2-40B4-BE49-F238E27FC236}">
              <a16:creationId xmlns:a16="http://schemas.microsoft.com/office/drawing/2014/main" id="{C4C31F4A-F853-4907-80DB-652BB8AA818B}"/>
            </a:ext>
          </a:extLst>
        </xdr:cNvPr>
        <xdr:cNvSpPr/>
      </xdr:nvSpPr>
      <xdr:spPr>
        <a:xfrm>
          <a:off x="13652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95250</xdr:rowOff>
    </xdr:from>
    <xdr:to>
      <xdr:col>76</xdr:col>
      <xdr:colOff>114300</xdr:colOff>
      <xdr:row>57</xdr:row>
      <xdr:rowOff>152400</xdr:rowOff>
    </xdr:to>
    <xdr:cxnSp macro="">
      <xdr:nvCxnSpPr>
        <xdr:cNvPr id="658" name="直線コネクタ 657">
          <a:extLst>
            <a:ext uri="{FF2B5EF4-FFF2-40B4-BE49-F238E27FC236}">
              <a16:creationId xmlns:a16="http://schemas.microsoft.com/office/drawing/2014/main" id="{A0B8EB58-F5BC-461A-B6F2-43E4B9B631F3}"/>
            </a:ext>
          </a:extLst>
        </xdr:cNvPr>
        <xdr:cNvCxnSpPr/>
      </xdr:nvCxnSpPr>
      <xdr:spPr>
        <a:xfrm>
          <a:off x="13703300" y="9867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95885</xdr:rowOff>
    </xdr:from>
    <xdr:to>
      <xdr:col>67</xdr:col>
      <xdr:colOff>101600</xdr:colOff>
      <xdr:row>58</xdr:row>
      <xdr:rowOff>26035</xdr:rowOff>
    </xdr:to>
    <xdr:sp macro="" textlink="">
      <xdr:nvSpPr>
        <xdr:cNvPr id="659" name="楕円 658">
          <a:extLst>
            <a:ext uri="{FF2B5EF4-FFF2-40B4-BE49-F238E27FC236}">
              <a16:creationId xmlns:a16="http://schemas.microsoft.com/office/drawing/2014/main" id="{27F6FDAC-81CC-4FDF-BD49-AA63E4A340F0}"/>
            </a:ext>
          </a:extLst>
        </xdr:cNvPr>
        <xdr:cNvSpPr/>
      </xdr:nvSpPr>
      <xdr:spPr>
        <a:xfrm>
          <a:off x="12763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95250</xdr:rowOff>
    </xdr:from>
    <xdr:to>
      <xdr:col>71</xdr:col>
      <xdr:colOff>177800</xdr:colOff>
      <xdr:row>57</xdr:row>
      <xdr:rowOff>146685</xdr:rowOff>
    </xdr:to>
    <xdr:cxnSp macro="">
      <xdr:nvCxnSpPr>
        <xdr:cNvPr id="660" name="直線コネクタ 659">
          <a:extLst>
            <a:ext uri="{FF2B5EF4-FFF2-40B4-BE49-F238E27FC236}">
              <a16:creationId xmlns:a16="http://schemas.microsoft.com/office/drawing/2014/main" id="{2F3FB34F-9C90-4F6F-AAF6-9CBC28DE682C}"/>
            </a:ext>
          </a:extLst>
        </xdr:cNvPr>
        <xdr:cNvCxnSpPr/>
      </xdr:nvCxnSpPr>
      <xdr:spPr>
        <a:xfrm flipV="1">
          <a:off x="12814300" y="98679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661" name="n_1aveValue【学校施設】&#10;有形固定資産減価償却率">
          <a:extLst>
            <a:ext uri="{FF2B5EF4-FFF2-40B4-BE49-F238E27FC236}">
              <a16:creationId xmlns:a16="http://schemas.microsoft.com/office/drawing/2014/main" id="{1D20D68E-4D9D-4C98-8D24-E63E786193D9}"/>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662" name="n_2aveValue【学校施設】&#10;有形固定資産減価償却率">
          <a:extLst>
            <a:ext uri="{FF2B5EF4-FFF2-40B4-BE49-F238E27FC236}">
              <a16:creationId xmlns:a16="http://schemas.microsoft.com/office/drawing/2014/main" id="{47702CF3-D183-4EB3-AAE0-97845AB7CCB8}"/>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663" name="n_3aveValue【学校施設】&#10;有形固定資産減価償却率">
          <a:extLst>
            <a:ext uri="{FF2B5EF4-FFF2-40B4-BE49-F238E27FC236}">
              <a16:creationId xmlns:a16="http://schemas.microsoft.com/office/drawing/2014/main" id="{6481A5AC-A0CB-42B4-885D-A4F4D7A4C191}"/>
            </a:ext>
          </a:extLst>
        </xdr:cNvPr>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17162</xdr:rowOff>
    </xdr:from>
    <xdr:ext cx="405111" cy="259045"/>
    <xdr:sp macro="" textlink="">
      <xdr:nvSpPr>
        <xdr:cNvPr id="664" name="n_4aveValue【学校施設】&#10;有形固定資産減価償却率">
          <a:extLst>
            <a:ext uri="{FF2B5EF4-FFF2-40B4-BE49-F238E27FC236}">
              <a16:creationId xmlns:a16="http://schemas.microsoft.com/office/drawing/2014/main" id="{12C213D2-BA8F-4A05-87C1-D6A115BE4E06}"/>
            </a:ext>
          </a:extLst>
        </xdr:cNvPr>
        <xdr:cNvSpPr txBox="1"/>
      </xdr:nvSpPr>
      <xdr:spPr>
        <a:xfrm>
          <a:off x="12611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92092</xdr:rowOff>
    </xdr:from>
    <xdr:ext cx="405111" cy="259045"/>
    <xdr:sp macro="" textlink="">
      <xdr:nvSpPr>
        <xdr:cNvPr id="665" name="n_1mainValue【学校施設】&#10;有形固定資産減価償却率">
          <a:extLst>
            <a:ext uri="{FF2B5EF4-FFF2-40B4-BE49-F238E27FC236}">
              <a16:creationId xmlns:a16="http://schemas.microsoft.com/office/drawing/2014/main" id="{9F477094-D889-4B6F-923F-BCFA9740DFB3}"/>
            </a:ext>
          </a:extLst>
        </xdr:cNvPr>
        <xdr:cNvSpPr txBox="1"/>
      </xdr:nvSpPr>
      <xdr:spPr>
        <a:xfrm>
          <a:off x="152660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48277</xdr:rowOff>
    </xdr:from>
    <xdr:ext cx="405111" cy="259045"/>
    <xdr:sp macro="" textlink="">
      <xdr:nvSpPr>
        <xdr:cNvPr id="666" name="n_2mainValue【学校施設】&#10;有形固定資産減価償却率">
          <a:extLst>
            <a:ext uri="{FF2B5EF4-FFF2-40B4-BE49-F238E27FC236}">
              <a16:creationId xmlns:a16="http://schemas.microsoft.com/office/drawing/2014/main" id="{52A7A9A0-4517-401B-AB97-8692B81EE775}"/>
            </a:ext>
          </a:extLst>
        </xdr:cNvPr>
        <xdr:cNvSpPr txBox="1"/>
      </xdr:nvSpPr>
      <xdr:spPr>
        <a:xfrm>
          <a:off x="14389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667" name="n_3mainValue【学校施設】&#10;有形固定資産減価償却率">
          <a:extLst>
            <a:ext uri="{FF2B5EF4-FFF2-40B4-BE49-F238E27FC236}">
              <a16:creationId xmlns:a16="http://schemas.microsoft.com/office/drawing/2014/main" id="{6DC6E577-7948-47E0-8DEE-F0BF402C3F9A}"/>
            </a:ext>
          </a:extLst>
        </xdr:cNvPr>
        <xdr:cNvSpPr txBox="1"/>
      </xdr:nvSpPr>
      <xdr:spPr>
        <a:xfrm>
          <a:off x="13500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668" name="n_4mainValue【学校施設】&#10;有形固定資産減価償却率">
          <a:extLst>
            <a:ext uri="{FF2B5EF4-FFF2-40B4-BE49-F238E27FC236}">
              <a16:creationId xmlns:a16="http://schemas.microsoft.com/office/drawing/2014/main" id="{33C9900B-BB27-4E5A-A64D-E7973A77B4FB}"/>
            </a:ext>
          </a:extLst>
        </xdr:cNvPr>
        <xdr:cNvSpPr txBox="1"/>
      </xdr:nvSpPr>
      <xdr:spPr>
        <a:xfrm>
          <a:off x="12611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D05B9186-71B7-4EDC-A789-6C267F56011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D95ADB66-EE6D-46A2-815B-641C204872D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7ECAD8EE-8874-4C29-897D-FB8EF1A3375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8480B158-5224-4FC6-B26C-69E0955944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CFDC247E-A849-4C69-B8D8-CE2AD8AD95B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812F1DB8-A711-4E5A-8714-09A01EEF1C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652FCDFB-EFC1-4A9E-9BD5-08C9268C8BF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1A0BFD9-36CB-4EA6-88C6-F1A488CCB4D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FB0168B3-2964-4C63-9781-7EAD6727167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1F2BCC6E-1517-473B-8E6E-BDAA9E78F80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7BC290F2-08A1-4AEA-811D-0961A67E1CA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34BF6E2E-6825-4A87-A3C6-6C0A34FCBAF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7ABEA1C0-D2C6-409B-9439-D4F9CA9C9B0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2" name="テキスト ボックス 681">
          <a:extLst>
            <a:ext uri="{FF2B5EF4-FFF2-40B4-BE49-F238E27FC236}">
              <a16:creationId xmlns:a16="http://schemas.microsoft.com/office/drawing/2014/main" id="{F4D802A6-637F-439B-A721-B8405F3412FF}"/>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C1F1B372-3F0E-4E98-84E5-02A4AF53828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4" name="テキスト ボックス 683">
          <a:extLst>
            <a:ext uri="{FF2B5EF4-FFF2-40B4-BE49-F238E27FC236}">
              <a16:creationId xmlns:a16="http://schemas.microsoft.com/office/drawing/2014/main" id="{92498FF4-F98A-4727-800E-5E2DBFFE3CBC}"/>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4E6EB9F3-B1A2-4E0F-A4FF-A83554FF84B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6" name="テキスト ボックス 685">
          <a:extLst>
            <a:ext uri="{FF2B5EF4-FFF2-40B4-BE49-F238E27FC236}">
              <a16:creationId xmlns:a16="http://schemas.microsoft.com/office/drawing/2014/main" id="{F1AF6151-C4CC-46C5-A796-9D7E24020CA8}"/>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2BA95BFB-FFF1-49FD-827E-426C788A05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38157F75-47AA-4AF3-AB66-E9172FEF0D0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D156803B-74DD-42A0-837B-B5DEC1832EC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690" name="直線コネクタ 689">
          <a:extLst>
            <a:ext uri="{FF2B5EF4-FFF2-40B4-BE49-F238E27FC236}">
              <a16:creationId xmlns:a16="http://schemas.microsoft.com/office/drawing/2014/main" id="{D8BE9CD1-C73B-4546-86FE-9D220BC08496}"/>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691" name="【学校施設】&#10;一人当たり面積最小値テキスト">
          <a:extLst>
            <a:ext uri="{FF2B5EF4-FFF2-40B4-BE49-F238E27FC236}">
              <a16:creationId xmlns:a16="http://schemas.microsoft.com/office/drawing/2014/main" id="{5ED4FFF7-D4A2-45BF-A453-2AD6C3B8D924}"/>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692" name="直線コネクタ 691">
          <a:extLst>
            <a:ext uri="{FF2B5EF4-FFF2-40B4-BE49-F238E27FC236}">
              <a16:creationId xmlns:a16="http://schemas.microsoft.com/office/drawing/2014/main" id="{B36706ED-4224-4E56-9792-5BDFAE62B401}"/>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693" name="【学校施設】&#10;一人当たり面積最大値テキスト">
          <a:extLst>
            <a:ext uri="{FF2B5EF4-FFF2-40B4-BE49-F238E27FC236}">
              <a16:creationId xmlns:a16="http://schemas.microsoft.com/office/drawing/2014/main" id="{C98AF744-394C-421F-94F2-924DF59D9826}"/>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694" name="直線コネクタ 693">
          <a:extLst>
            <a:ext uri="{FF2B5EF4-FFF2-40B4-BE49-F238E27FC236}">
              <a16:creationId xmlns:a16="http://schemas.microsoft.com/office/drawing/2014/main" id="{5D86469A-CBCB-488C-8D65-24C4BFF1EBBB}"/>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112072</xdr:rowOff>
    </xdr:from>
    <xdr:ext cx="469744" cy="259045"/>
    <xdr:sp macro="" textlink="">
      <xdr:nvSpPr>
        <xdr:cNvPr id="695" name="【学校施設】&#10;一人当たり面積平均値テキスト">
          <a:extLst>
            <a:ext uri="{FF2B5EF4-FFF2-40B4-BE49-F238E27FC236}">
              <a16:creationId xmlns:a16="http://schemas.microsoft.com/office/drawing/2014/main" id="{A36B36D7-6402-45A7-BE91-E17DE18140A5}"/>
            </a:ext>
          </a:extLst>
        </xdr:cNvPr>
        <xdr:cNvSpPr txBox="1"/>
      </xdr:nvSpPr>
      <xdr:spPr>
        <a:xfrm>
          <a:off x="22199600" y="1057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696" name="フローチャート: 判断 695">
          <a:extLst>
            <a:ext uri="{FF2B5EF4-FFF2-40B4-BE49-F238E27FC236}">
              <a16:creationId xmlns:a16="http://schemas.microsoft.com/office/drawing/2014/main" id="{2FDAAD4F-9E82-45A6-B234-7C83C799D03F}"/>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697" name="フローチャート: 判断 696">
          <a:extLst>
            <a:ext uri="{FF2B5EF4-FFF2-40B4-BE49-F238E27FC236}">
              <a16:creationId xmlns:a16="http://schemas.microsoft.com/office/drawing/2014/main" id="{5913D6FF-0568-4CA3-8649-EC784C4F3EAB}"/>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698" name="フローチャート: 判断 697">
          <a:extLst>
            <a:ext uri="{FF2B5EF4-FFF2-40B4-BE49-F238E27FC236}">
              <a16:creationId xmlns:a16="http://schemas.microsoft.com/office/drawing/2014/main" id="{5B1D1570-6B68-40DB-A523-D4674036E968}"/>
            </a:ext>
          </a:extLst>
        </xdr:cNvPr>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699" name="フローチャート: 判断 698">
          <a:extLst>
            <a:ext uri="{FF2B5EF4-FFF2-40B4-BE49-F238E27FC236}">
              <a16:creationId xmlns:a16="http://schemas.microsoft.com/office/drawing/2014/main" id="{AA64EFE5-0CD0-451B-807F-F515608D00F2}"/>
            </a:ext>
          </a:extLst>
        </xdr:cNvPr>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700" name="フローチャート: 判断 699">
          <a:extLst>
            <a:ext uri="{FF2B5EF4-FFF2-40B4-BE49-F238E27FC236}">
              <a16:creationId xmlns:a16="http://schemas.microsoft.com/office/drawing/2014/main" id="{B11C0095-2AA9-48C9-8468-CD598FA3912C}"/>
            </a:ext>
          </a:extLst>
        </xdr:cNvPr>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B12E721-CBD9-480D-BEDB-40D0531F7B1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5C79591-9C8B-45A3-89D8-45116C0BF1B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E115398-D26D-4F7A-9045-6364E71E41A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72E4CE9-7FBC-45E0-BB2B-E6380D1359F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1EF054B-0C6A-4B9B-85DE-FEB323148F7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134320</xdr:rowOff>
    </xdr:from>
    <xdr:to>
      <xdr:col>116</xdr:col>
      <xdr:colOff>114300</xdr:colOff>
      <xdr:row>63</xdr:row>
      <xdr:rowOff>64470</xdr:rowOff>
    </xdr:to>
    <xdr:sp macro="" textlink="">
      <xdr:nvSpPr>
        <xdr:cNvPr id="706" name="楕円 705">
          <a:extLst>
            <a:ext uri="{FF2B5EF4-FFF2-40B4-BE49-F238E27FC236}">
              <a16:creationId xmlns:a16="http://schemas.microsoft.com/office/drawing/2014/main" id="{C821F7F3-4F37-4C09-B1DC-189C8F5FDA8B}"/>
            </a:ext>
          </a:extLst>
        </xdr:cNvPr>
        <xdr:cNvSpPr/>
      </xdr:nvSpPr>
      <xdr:spPr>
        <a:xfrm>
          <a:off x="22110700" y="1076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67621</xdr:rowOff>
    </xdr:from>
    <xdr:ext cx="469744" cy="259045"/>
    <xdr:sp macro="" textlink="">
      <xdr:nvSpPr>
        <xdr:cNvPr id="707" name="【学校施設】&#10;一人当たり面積該当値テキスト">
          <a:extLst>
            <a:ext uri="{FF2B5EF4-FFF2-40B4-BE49-F238E27FC236}">
              <a16:creationId xmlns:a16="http://schemas.microsoft.com/office/drawing/2014/main" id="{2AF3646D-E22D-4053-A71A-E19F22046FE8}"/>
            </a:ext>
          </a:extLst>
        </xdr:cNvPr>
        <xdr:cNvSpPr txBox="1"/>
      </xdr:nvSpPr>
      <xdr:spPr>
        <a:xfrm>
          <a:off x="22199600" y="1069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137430</xdr:rowOff>
    </xdr:from>
    <xdr:to>
      <xdr:col>112</xdr:col>
      <xdr:colOff>38100</xdr:colOff>
      <xdr:row>63</xdr:row>
      <xdr:rowOff>67580</xdr:rowOff>
    </xdr:to>
    <xdr:sp macro="" textlink="">
      <xdr:nvSpPr>
        <xdr:cNvPr id="708" name="楕円 707">
          <a:extLst>
            <a:ext uri="{FF2B5EF4-FFF2-40B4-BE49-F238E27FC236}">
              <a16:creationId xmlns:a16="http://schemas.microsoft.com/office/drawing/2014/main" id="{C66B1A58-B42E-4A35-BAB0-B2F6D6FE9EB2}"/>
            </a:ext>
          </a:extLst>
        </xdr:cNvPr>
        <xdr:cNvSpPr/>
      </xdr:nvSpPr>
      <xdr:spPr>
        <a:xfrm>
          <a:off x="21272500" y="107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13670</xdr:rowOff>
    </xdr:from>
    <xdr:to>
      <xdr:col>116</xdr:col>
      <xdr:colOff>63500</xdr:colOff>
      <xdr:row>63</xdr:row>
      <xdr:rowOff>16780</xdr:rowOff>
    </xdr:to>
    <xdr:cxnSp macro="">
      <xdr:nvCxnSpPr>
        <xdr:cNvPr id="709" name="直線コネクタ 708">
          <a:extLst>
            <a:ext uri="{FF2B5EF4-FFF2-40B4-BE49-F238E27FC236}">
              <a16:creationId xmlns:a16="http://schemas.microsoft.com/office/drawing/2014/main" id="{29B09B39-4CAC-4F69-8005-173BF68B50BD}"/>
            </a:ext>
          </a:extLst>
        </xdr:cNvPr>
        <xdr:cNvCxnSpPr/>
      </xdr:nvCxnSpPr>
      <xdr:spPr>
        <a:xfrm flipV="1">
          <a:off x="21323300" y="10815020"/>
          <a:ext cx="8382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140904</xdr:rowOff>
    </xdr:from>
    <xdr:to>
      <xdr:col>107</xdr:col>
      <xdr:colOff>101600</xdr:colOff>
      <xdr:row>63</xdr:row>
      <xdr:rowOff>71054</xdr:rowOff>
    </xdr:to>
    <xdr:sp macro="" textlink="">
      <xdr:nvSpPr>
        <xdr:cNvPr id="710" name="楕円 709">
          <a:extLst>
            <a:ext uri="{FF2B5EF4-FFF2-40B4-BE49-F238E27FC236}">
              <a16:creationId xmlns:a16="http://schemas.microsoft.com/office/drawing/2014/main" id="{767AFA45-0B84-47B5-BA59-6ABFBBDC68D1}"/>
            </a:ext>
          </a:extLst>
        </xdr:cNvPr>
        <xdr:cNvSpPr/>
      </xdr:nvSpPr>
      <xdr:spPr>
        <a:xfrm>
          <a:off x="20383500" y="107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16780</xdr:rowOff>
    </xdr:from>
    <xdr:to>
      <xdr:col>111</xdr:col>
      <xdr:colOff>177800</xdr:colOff>
      <xdr:row>63</xdr:row>
      <xdr:rowOff>20254</xdr:rowOff>
    </xdr:to>
    <xdr:cxnSp macro="">
      <xdr:nvCxnSpPr>
        <xdr:cNvPr id="711" name="直線コネクタ 710">
          <a:extLst>
            <a:ext uri="{FF2B5EF4-FFF2-40B4-BE49-F238E27FC236}">
              <a16:creationId xmlns:a16="http://schemas.microsoft.com/office/drawing/2014/main" id="{38A9F8BC-03F9-455C-9DED-C869D68BB80E}"/>
            </a:ext>
          </a:extLst>
        </xdr:cNvPr>
        <xdr:cNvCxnSpPr/>
      </xdr:nvCxnSpPr>
      <xdr:spPr>
        <a:xfrm flipV="1">
          <a:off x="20434300" y="10818130"/>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143098</xdr:rowOff>
    </xdr:from>
    <xdr:to>
      <xdr:col>102</xdr:col>
      <xdr:colOff>165100</xdr:colOff>
      <xdr:row>63</xdr:row>
      <xdr:rowOff>73248</xdr:rowOff>
    </xdr:to>
    <xdr:sp macro="" textlink="">
      <xdr:nvSpPr>
        <xdr:cNvPr id="712" name="楕円 711">
          <a:extLst>
            <a:ext uri="{FF2B5EF4-FFF2-40B4-BE49-F238E27FC236}">
              <a16:creationId xmlns:a16="http://schemas.microsoft.com/office/drawing/2014/main" id="{CCEDBFA5-85A5-4FF7-ACA1-325BEC167A99}"/>
            </a:ext>
          </a:extLst>
        </xdr:cNvPr>
        <xdr:cNvSpPr/>
      </xdr:nvSpPr>
      <xdr:spPr>
        <a:xfrm>
          <a:off x="19494500" y="107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20254</xdr:rowOff>
    </xdr:from>
    <xdr:to>
      <xdr:col>107</xdr:col>
      <xdr:colOff>50800</xdr:colOff>
      <xdr:row>63</xdr:row>
      <xdr:rowOff>22448</xdr:rowOff>
    </xdr:to>
    <xdr:cxnSp macro="">
      <xdr:nvCxnSpPr>
        <xdr:cNvPr id="713" name="直線コネクタ 712">
          <a:extLst>
            <a:ext uri="{FF2B5EF4-FFF2-40B4-BE49-F238E27FC236}">
              <a16:creationId xmlns:a16="http://schemas.microsoft.com/office/drawing/2014/main" id="{F4F85E87-F4D6-4655-B75C-5A8AF262E208}"/>
            </a:ext>
          </a:extLst>
        </xdr:cNvPr>
        <xdr:cNvCxnSpPr/>
      </xdr:nvCxnSpPr>
      <xdr:spPr>
        <a:xfrm flipV="1">
          <a:off x="19545300" y="10821604"/>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123165</xdr:rowOff>
    </xdr:from>
    <xdr:to>
      <xdr:col>98</xdr:col>
      <xdr:colOff>38100</xdr:colOff>
      <xdr:row>63</xdr:row>
      <xdr:rowOff>53315</xdr:rowOff>
    </xdr:to>
    <xdr:sp macro="" textlink="">
      <xdr:nvSpPr>
        <xdr:cNvPr id="714" name="楕円 713">
          <a:extLst>
            <a:ext uri="{FF2B5EF4-FFF2-40B4-BE49-F238E27FC236}">
              <a16:creationId xmlns:a16="http://schemas.microsoft.com/office/drawing/2014/main" id="{19623262-FD33-4868-A430-1145950491B5}"/>
            </a:ext>
          </a:extLst>
        </xdr:cNvPr>
        <xdr:cNvSpPr/>
      </xdr:nvSpPr>
      <xdr:spPr>
        <a:xfrm>
          <a:off x="18605500" y="107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2515</xdr:rowOff>
    </xdr:from>
    <xdr:to>
      <xdr:col>102</xdr:col>
      <xdr:colOff>114300</xdr:colOff>
      <xdr:row>63</xdr:row>
      <xdr:rowOff>22448</xdr:rowOff>
    </xdr:to>
    <xdr:cxnSp macro="">
      <xdr:nvCxnSpPr>
        <xdr:cNvPr id="715" name="直線コネクタ 714">
          <a:extLst>
            <a:ext uri="{FF2B5EF4-FFF2-40B4-BE49-F238E27FC236}">
              <a16:creationId xmlns:a16="http://schemas.microsoft.com/office/drawing/2014/main" id="{1F0DE31E-8339-4094-A2B0-64D159D6D0FF}"/>
            </a:ext>
          </a:extLst>
        </xdr:cNvPr>
        <xdr:cNvCxnSpPr/>
      </xdr:nvCxnSpPr>
      <xdr:spPr>
        <a:xfrm>
          <a:off x="18656300" y="10803865"/>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716" name="n_1aveValue【学校施設】&#10;一人当たり面積">
          <a:extLst>
            <a:ext uri="{FF2B5EF4-FFF2-40B4-BE49-F238E27FC236}">
              <a16:creationId xmlns:a16="http://schemas.microsoft.com/office/drawing/2014/main" id="{2F075978-2037-4E1D-95BC-A88DE96315A4}"/>
            </a:ext>
          </a:extLst>
        </xdr:cNvPr>
        <xdr:cNvSpPr txBox="1"/>
      </xdr:nvSpPr>
      <xdr:spPr>
        <a:xfrm>
          <a:off x="210757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50730</xdr:rowOff>
    </xdr:from>
    <xdr:ext cx="469744" cy="259045"/>
    <xdr:sp macro="" textlink="">
      <xdr:nvSpPr>
        <xdr:cNvPr id="717" name="n_2aveValue【学校施設】&#10;一人当たり面積">
          <a:extLst>
            <a:ext uri="{FF2B5EF4-FFF2-40B4-BE49-F238E27FC236}">
              <a16:creationId xmlns:a16="http://schemas.microsoft.com/office/drawing/2014/main" id="{923B6DDE-A6E1-4825-BF42-67C5C9B8F50C}"/>
            </a:ext>
          </a:extLst>
        </xdr:cNvPr>
        <xdr:cNvSpPr txBox="1"/>
      </xdr:nvSpPr>
      <xdr:spPr>
        <a:xfrm>
          <a:off x="20199427" y="105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53153</xdr:rowOff>
    </xdr:from>
    <xdr:ext cx="469744" cy="259045"/>
    <xdr:sp macro="" textlink="">
      <xdr:nvSpPr>
        <xdr:cNvPr id="718" name="n_3aveValue【学校施設】&#10;一人当たり面積">
          <a:extLst>
            <a:ext uri="{FF2B5EF4-FFF2-40B4-BE49-F238E27FC236}">
              <a16:creationId xmlns:a16="http://schemas.microsoft.com/office/drawing/2014/main" id="{209B2878-50D2-42FD-9EFE-327271B28330}"/>
            </a:ext>
          </a:extLst>
        </xdr:cNvPr>
        <xdr:cNvSpPr txBox="1"/>
      </xdr:nvSpPr>
      <xdr:spPr>
        <a:xfrm>
          <a:off x="19310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42912</xdr:rowOff>
    </xdr:from>
    <xdr:ext cx="469744" cy="259045"/>
    <xdr:sp macro="" textlink="">
      <xdr:nvSpPr>
        <xdr:cNvPr id="719" name="n_4aveValue【学校施設】&#10;一人当たり面積">
          <a:extLst>
            <a:ext uri="{FF2B5EF4-FFF2-40B4-BE49-F238E27FC236}">
              <a16:creationId xmlns:a16="http://schemas.microsoft.com/office/drawing/2014/main" id="{34F787C2-946C-446F-853D-717DE784B4DB}"/>
            </a:ext>
          </a:extLst>
        </xdr:cNvPr>
        <xdr:cNvSpPr txBox="1"/>
      </xdr:nvSpPr>
      <xdr:spPr>
        <a:xfrm>
          <a:off x="18421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58707</xdr:rowOff>
    </xdr:from>
    <xdr:ext cx="469744" cy="259045"/>
    <xdr:sp macro="" textlink="">
      <xdr:nvSpPr>
        <xdr:cNvPr id="720" name="n_1mainValue【学校施設】&#10;一人当たり面積">
          <a:extLst>
            <a:ext uri="{FF2B5EF4-FFF2-40B4-BE49-F238E27FC236}">
              <a16:creationId xmlns:a16="http://schemas.microsoft.com/office/drawing/2014/main" id="{583882E4-F233-4056-A517-8AA4E4EA2FA6}"/>
            </a:ext>
          </a:extLst>
        </xdr:cNvPr>
        <xdr:cNvSpPr txBox="1"/>
      </xdr:nvSpPr>
      <xdr:spPr>
        <a:xfrm>
          <a:off x="21075727" y="1086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62181</xdr:rowOff>
    </xdr:from>
    <xdr:ext cx="469744" cy="259045"/>
    <xdr:sp macro="" textlink="">
      <xdr:nvSpPr>
        <xdr:cNvPr id="721" name="n_2mainValue【学校施設】&#10;一人当たり面積">
          <a:extLst>
            <a:ext uri="{FF2B5EF4-FFF2-40B4-BE49-F238E27FC236}">
              <a16:creationId xmlns:a16="http://schemas.microsoft.com/office/drawing/2014/main" id="{57C21758-EA49-43F1-9607-2E4450F3097C}"/>
            </a:ext>
          </a:extLst>
        </xdr:cNvPr>
        <xdr:cNvSpPr txBox="1"/>
      </xdr:nvSpPr>
      <xdr:spPr>
        <a:xfrm>
          <a:off x="20199427" y="108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64375</xdr:rowOff>
    </xdr:from>
    <xdr:ext cx="469744" cy="259045"/>
    <xdr:sp macro="" textlink="">
      <xdr:nvSpPr>
        <xdr:cNvPr id="722" name="n_3mainValue【学校施設】&#10;一人当たり面積">
          <a:extLst>
            <a:ext uri="{FF2B5EF4-FFF2-40B4-BE49-F238E27FC236}">
              <a16:creationId xmlns:a16="http://schemas.microsoft.com/office/drawing/2014/main" id="{03C11BCD-C7B3-41B0-8144-2AFFC6765803}"/>
            </a:ext>
          </a:extLst>
        </xdr:cNvPr>
        <xdr:cNvSpPr txBox="1"/>
      </xdr:nvSpPr>
      <xdr:spPr>
        <a:xfrm>
          <a:off x="19310427" y="1086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44442</xdr:rowOff>
    </xdr:from>
    <xdr:ext cx="469744" cy="259045"/>
    <xdr:sp macro="" textlink="">
      <xdr:nvSpPr>
        <xdr:cNvPr id="723" name="n_4mainValue【学校施設】&#10;一人当たり面積">
          <a:extLst>
            <a:ext uri="{FF2B5EF4-FFF2-40B4-BE49-F238E27FC236}">
              <a16:creationId xmlns:a16="http://schemas.microsoft.com/office/drawing/2014/main" id="{9403914E-A42C-4D31-8CDC-C1AE2B79E113}"/>
            </a:ext>
          </a:extLst>
        </xdr:cNvPr>
        <xdr:cNvSpPr txBox="1"/>
      </xdr:nvSpPr>
      <xdr:spPr>
        <a:xfrm>
          <a:off x="18421427" y="1084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1F7815EB-DF27-4A7B-9BE1-BB2A8992346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85279212-8D64-4029-9609-3B40EB6F99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B1B6174C-CCB2-44D7-92F8-38821B5821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C43948A3-1D0F-4118-808B-FBEA12ADD96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E2C97395-BCBB-46B4-9D7C-22D598B829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72007501-C601-4478-B857-929F0720BAE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C2375D10-39D5-4B50-A712-2CD08DDC2D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F0B4782B-8EE3-427F-BF4A-E084FF2C7AB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AF27CFC6-21CC-4522-ADCD-3A04D8F889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FAAF9AA9-518D-4BFB-9F16-87292088DD8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0C443CEF-0BDF-4DA6-9C4E-05123459BF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A76BB198-8050-4CFC-873E-DB148C2129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69890EB0-0C23-4598-B293-B8BE79FDF0C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D5499BC0-365D-489D-A25F-94A773DB4CC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2E65758C-B5E8-49E3-A860-7500E26A468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94EF710C-87D8-4875-B686-2A5A27C7255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580F53CE-0152-4D9A-985E-A2B9777A36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28FBC4E-CF99-4679-81AC-F7179EC7D06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414E8C1F-7C11-43C7-A31E-4A3A64E516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C24637DD-7657-49CC-B369-D939733B628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5CBDFB2-D701-45DD-A6E0-AF59107A471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52DB8B86-5F79-465D-8145-18BE64054E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FD009288-2946-43EE-ACEB-D15E461D3AA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1E4B743-C906-47D9-A5E3-ACFD50BC7C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7B08722C-1E5C-4D80-80E3-5A139CF2CB7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90661AD2-A4B4-4243-B193-3E2023BF68A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F0EFBF75-88D0-4565-8BB5-B6C512D66EB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22E8B691-BFCC-4AE6-B7AB-6B8F93CE6D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8B41DA23-80B3-4180-9654-3C58AC00697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7C5380D5-9473-4938-AEEF-CF847501C00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88864609-87A8-4EB7-9E82-5464310EDBB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F6A6E1DC-B9AD-4623-9595-B42AC8B761E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24D3F7C2-8A9C-4166-8ED3-52B821AC379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D0926B13-0BF2-407E-9074-C8BFECBF126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947AE372-5DB9-4179-A8D3-2BF9F19700C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9623E535-C27E-46B2-A358-44DC4928171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B0CE10A7-26D8-470C-8A48-5676ED77A9F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6C054A1-3026-4637-AA0A-EDF2098C98D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97BEF4C0-6EFA-437E-A6AC-77615DE4D1F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C5953876-1DEF-4930-954D-C7B00976FD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2C4A1472-4D90-49FA-BD0A-0C543DBF8D5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9D98E0EE-3C82-4FF2-80F9-44D874BF78F4}"/>
            </a:ext>
          </a:extLst>
        </xdr:cNvPr>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32DF9209-7DBF-4E52-AAA3-9D2D293F272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96D8ACB0-E0CE-4145-93BB-192DF9CF269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768" name="【公民館】&#10;有形固定資産減価償却率最大値テキスト">
          <a:extLst>
            <a:ext uri="{FF2B5EF4-FFF2-40B4-BE49-F238E27FC236}">
              <a16:creationId xmlns:a16="http://schemas.microsoft.com/office/drawing/2014/main" id="{63B8A7BF-498A-4E64-8D4B-7FECD842D447}"/>
            </a:ext>
          </a:extLst>
        </xdr:cNvPr>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769" name="直線コネクタ 768">
          <a:extLst>
            <a:ext uri="{FF2B5EF4-FFF2-40B4-BE49-F238E27FC236}">
              <a16:creationId xmlns:a16="http://schemas.microsoft.com/office/drawing/2014/main" id="{041CC4A6-FB16-4412-946E-73B0242C8375}"/>
            </a:ext>
          </a:extLst>
        </xdr:cNvPr>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770" name="【公民館】&#10;有形固定資産減価償却率平均値テキスト">
          <a:extLst>
            <a:ext uri="{FF2B5EF4-FFF2-40B4-BE49-F238E27FC236}">
              <a16:creationId xmlns:a16="http://schemas.microsoft.com/office/drawing/2014/main" id="{6CE47B94-DB4E-46AD-8A7E-CF352211162C}"/>
            </a:ext>
          </a:extLst>
        </xdr:cNvPr>
        <xdr:cNvSpPr txBox="1"/>
      </xdr:nvSpPr>
      <xdr:spPr>
        <a:xfrm>
          <a:off x="16357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771" name="フローチャート: 判断 770">
          <a:extLst>
            <a:ext uri="{FF2B5EF4-FFF2-40B4-BE49-F238E27FC236}">
              <a16:creationId xmlns:a16="http://schemas.microsoft.com/office/drawing/2014/main" id="{C0875E44-6599-4937-8B10-286AA351DE29}"/>
            </a:ext>
          </a:extLst>
        </xdr:cNvPr>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772" name="フローチャート: 判断 771">
          <a:extLst>
            <a:ext uri="{FF2B5EF4-FFF2-40B4-BE49-F238E27FC236}">
              <a16:creationId xmlns:a16="http://schemas.microsoft.com/office/drawing/2014/main" id="{D98E52D9-EC08-442B-B302-270A5BF88E3F}"/>
            </a:ext>
          </a:extLst>
        </xdr:cNvPr>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773" name="フローチャート: 判断 772">
          <a:extLst>
            <a:ext uri="{FF2B5EF4-FFF2-40B4-BE49-F238E27FC236}">
              <a16:creationId xmlns:a16="http://schemas.microsoft.com/office/drawing/2014/main" id="{E6C77D8D-EE3C-49E9-9F90-A0AF941FFDB0}"/>
            </a:ext>
          </a:extLst>
        </xdr:cNvPr>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4" name="フローチャート: 判断 773">
          <a:extLst>
            <a:ext uri="{FF2B5EF4-FFF2-40B4-BE49-F238E27FC236}">
              <a16:creationId xmlns:a16="http://schemas.microsoft.com/office/drawing/2014/main" id="{CD9704BD-8D5A-4B2E-937B-B5D0BF8A0C5E}"/>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775" name="フローチャート: 判断 774">
          <a:extLst>
            <a:ext uri="{FF2B5EF4-FFF2-40B4-BE49-F238E27FC236}">
              <a16:creationId xmlns:a16="http://schemas.microsoft.com/office/drawing/2014/main" id="{9CB9A602-947D-4E14-9ED4-6382AE59BAE3}"/>
            </a:ext>
          </a:extLst>
        </xdr:cNvPr>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34239EF-1703-47B9-A352-5478548B0EC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058465C-F038-4AFA-8D4F-ACBBAE7820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7D0CC5F1-5174-4B07-B05E-57CA99EE60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B273B59-BC26-4CB4-858E-F4E87B117EB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CB3BFAB-C3AF-4E7A-8F2E-C5DB72EFDA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xdr:rowOff>
    </xdr:from>
    <xdr:to>
      <xdr:col>85</xdr:col>
      <xdr:colOff>177800</xdr:colOff>
      <xdr:row>107</xdr:row>
      <xdr:rowOff>102507</xdr:rowOff>
    </xdr:to>
    <xdr:sp macro="" textlink="">
      <xdr:nvSpPr>
        <xdr:cNvPr id="781" name="楕円 780">
          <a:extLst>
            <a:ext uri="{FF2B5EF4-FFF2-40B4-BE49-F238E27FC236}">
              <a16:creationId xmlns:a16="http://schemas.microsoft.com/office/drawing/2014/main" id="{D3A9F84E-57BE-472A-BEB9-77EE98C1131B}"/>
            </a:ext>
          </a:extLst>
        </xdr:cNvPr>
        <xdr:cNvSpPr/>
      </xdr:nvSpPr>
      <xdr:spPr>
        <a:xfrm>
          <a:off x="16268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150784</xdr:rowOff>
    </xdr:from>
    <xdr:ext cx="405111" cy="259045"/>
    <xdr:sp macro="" textlink="">
      <xdr:nvSpPr>
        <xdr:cNvPr id="782" name="【公民館】&#10;有形固定資産減価償却率該当値テキスト">
          <a:extLst>
            <a:ext uri="{FF2B5EF4-FFF2-40B4-BE49-F238E27FC236}">
              <a16:creationId xmlns:a16="http://schemas.microsoft.com/office/drawing/2014/main" id="{801C130A-93C0-476B-AF0F-9B4649E27349}"/>
            </a:ext>
          </a:extLst>
        </xdr:cNvPr>
        <xdr:cNvSpPr txBox="1"/>
      </xdr:nvSpPr>
      <xdr:spPr>
        <a:xfrm>
          <a:off x="16357600"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156029</xdr:rowOff>
    </xdr:from>
    <xdr:to>
      <xdr:col>81</xdr:col>
      <xdr:colOff>101600</xdr:colOff>
      <xdr:row>107</xdr:row>
      <xdr:rowOff>86179</xdr:rowOff>
    </xdr:to>
    <xdr:sp macro="" textlink="">
      <xdr:nvSpPr>
        <xdr:cNvPr id="783" name="楕円 782">
          <a:extLst>
            <a:ext uri="{FF2B5EF4-FFF2-40B4-BE49-F238E27FC236}">
              <a16:creationId xmlns:a16="http://schemas.microsoft.com/office/drawing/2014/main" id="{A705D2A0-3305-47D3-89B6-E997F8C60A8D}"/>
            </a:ext>
          </a:extLst>
        </xdr:cNvPr>
        <xdr:cNvSpPr/>
      </xdr:nvSpPr>
      <xdr:spPr>
        <a:xfrm>
          <a:off x="15430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35379</xdr:rowOff>
    </xdr:from>
    <xdr:to>
      <xdr:col>85</xdr:col>
      <xdr:colOff>127000</xdr:colOff>
      <xdr:row>107</xdr:row>
      <xdr:rowOff>51707</xdr:rowOff>
    </xdr:to>
    <xdr:cxnSp macro="">
      <xdr:nvCxnSpPr>
        <xdr:cNvPr id="784" name="直線コネクタ 783">
          <a:extLst>
            <a:ext uri="{FF2B5EF4-FFF2-40B4-BE49-F238E27FC236}">
              <a16:creationId xmlns:a16="http://schemas.microsoft.com/office/drawing/2014/main" id="{07BCB7D5-E982-420B-858C-7ABF1162FE83}"/>
            </a:ext>
          </a:extLst>
        </xdr:cNvPr>
        <xdr:cNvCxnSpPr/>
      </xdr:nvCxnSpPr>
      <xdr:spPr>
        <a:xfrm>
          <a:off x="15481300" y="183805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144599</xdr:rowOff>
    </xdr:from>
    <xdr:to>
      <xdr:col>76</xdr:col>
      <xdr:colOff>165100</xdr:colOff>
      <xdr:row>107</xdr:row>
      <xdr:rowOff>74749</xdr:rowOff>
    </xdr:to>
    <xdr:sp macro="" textlink="">
      <xdr:nvSpPr>
        <xdr:cNvPr id="785" name="楕円 784">
          <a:extLst>
            <a:ext uri="{FF2B5EF4-FFF2-40B4-BE49-F238E27FC236}">
              <a16:creationId xmlns:a16="http://schemas.microsoft.com/office/drawing/2014/main" id="{1ED4CA94-EF12-4186-967A-A462BBD52E75}"/>
            </a:ext>
          </a:extLst>
        </xdr:cNvPr>
        <xdr:cNvSpPr/>
      </xdr:nvSpPr>
      <xdr:spPr>
        <a:xfrm>
          <a:off x="14541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23949</xdr:rowOff>
    </xdr:from>
    <xdr:to>
      <xdr:col>81</xdr:col>
      <xdr:colOff>50800</xdr:colOff>
      <xdr:row>107</xdr:row>
      <xdr:rowOff>35379</xdr:rowOff>
    </xdr:to>
    <xdr:cxnSp macro="">
      <xdr:nvCxnSpPr>
        <xdr:cNvPr id="786" name="直線コネクタ 785">
          <a:extLst>
            <a:ext uri="{FF2B5EF4-FFF2-40B4-BE49-F238E27FC236}">
              <a16:creationId xmlns:a16="http://schemas.microsoft.com/office/drawing/2014/main" id="{894C1331-CAEA-4BCF-9004-B0C3114492A8}"/>
            </a:ext>
          </a:extLst>
        </xdr:cNvPr>
        <xdr:cNvCxnSpPr/>
      </xdr:nvCxnSpPr>
      <xdr:spPr>
        <a:xfrm>
          <a:off x="14592300" y="1836909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123371</xdr:rowOff>
    </xdr:from>
    <xdr:to>
      <xdr:col>72</xdr:col>
      <xdr:colOff>38100</xdr:colOff>
      <xdr:row>107</xdr:row>
      <xdr:rowOff>53521</xdr:rowOff>
    </xdr:to>
    <xdr:sp macro="" textlink="">
      <xdr:nvSpPr>
        <xdr:cNvPr id="787" name="楕円 786">
          <a:extLst>
            <a:ext uri="{FF2B5EF4-FFF2-40B4-BE49-F238E27FC236}">
              <a16:creationId xmlns:a16="http://schemas.microsoft.com/office/drawing/2014/main" id="{FE234907-E918-4FAB-A41B-51CEF18ECD25}"/>
            </a:ext>
          </a:extLst>
        </xdr:cNvPr>
        <xdr:cNvSpPr/>
      </xdr:nvSpPr>
      <xdr:spPr>
        <a:xfrm>
          <a:off x="13652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2721</xdr:rowOff>
    </xdr:from>
    <xdr:to>
      <xdr:col>76</xdr:col>
      <xdr:colOff>114300</xdr:colOff>
      <xdr:row>107</xdr:row>
      <xdr:rowOff>23949</xdr:rowOff>
    </xdr:to>
    <xdr:cxnSp macro="">
      <xdr:nvCxnSpPr>
        <xdr:cNvPr id="788" name="直線コネクタ 787">
          <a:extLst>
            <a:ext uri="{FF2B5EF4-FFF2-40B4-BE49-F238E27FC236}">
              <a16:creationId xmlns:a16="http://schemas.microsoft.com/office/drawing/2014/main" id="{9C4FAE88-720E-43D7-873B-0298C24C03DB}"/>
            </a:ext>
          </a:extLst>
        </xdr:cNvPr>
        <xdr:cNvCxnSpPr/>
      </xdr:nvCxnSpPr>
      <xdr:spPr>
        <a:xfrm>
          <a:off x="13703300" y="1834787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93980</xdr:rowOff>
    </xdr:from>
    <xdr:to>
      <xdr:col>67</xdr:col>
      <xdr:colOff>101600</xdr:colOff>
      <xdr:row>107</xdr:row>
      <xdr:rowOff>24130</xdr:rowOff>
    </xdr:to>
    <xdr:sp macro="" textlink="">
      <xdr:nvSpPr>
        <xdr:cNvPr id="789" name="楕円 788">
          <a:extLst>
            <a:ext uri="{FF2B5EF4-FFF2-40B4-BE49-F238E27FC236}">
              <a16:creationId xmlns:a16="http://schemas.microsoft.com/office/drawing/2014/main" id="{9034D0DB-467C-4074-B4D7-A48B530F33B5}"/>
            </a:ext>
          </a:extLst>
        </xdr:cNvPr>
        <xdr:cNvSpPr/>
      </xdr:nvSpPr>
      <xdr:spPr>
        <a:xfrm>
          <a:off x="1276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144780</xdr:rowOff>
    </xdr:from>
    <xdr:to>
      <xdr:col>71</xdr:col>
      <xdr:colOff>177800</xdr:colOff>
      <xdr:row>107</xdr:row>
      <xdr:rowOff>2721</xdr:rowOff>
    </xdr:to>
    <xdr:cxnSp macro="">
      <xdr:nvCxnSpPr>
        <xdr:cNvPr id="790" name="直線コネクタ 789">
          <a:extLst>
            <a:ext uri="{FF2B5EF4-FFF2-40B4-BE49-F238E27FC236}">
              <a16:creationId xmlns:a16="http://schemas.microsoft.com/office/drawing/2014/main" id="{0BDBABB3-2041-4C16-A909-95877D884B63}"/>
            </a:ext>
          </a:extLst>
        </xdr:cNvPr>
        <xdr:cNvCxnSpPr/>
      </xdr:nvCxnSpPr>
      <xdr:spPr>
        <a:xfrm>
          <a:off x="12814300" y="183184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791" name="n_1aveValue【公民館】&#10;有形固定資産減価償却率">
          <a:extLst>
            <a:ext uri="{FF2B5EF4-FFF2-40B4-BE49-F238E27FC236}">
              <a16:creationId xmlns:a16="http://schemas.microsoft.com/office/drawing/2014/main" id="{C233E201-31DA-4EAE-872C-646D474D48FD}"/>
            </a:ext>
          </a:extLst>
        </xdr:cNvPr>
        <xdr:cNvSpPr txBox="1"/>
      </xdr:nvSpPr>
      <xdr:spPr>
        <a:xfrm>
          <a:off x="152660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792" name="n_2aveValue【公民館】&#10;有形固定資産減価償却率">
          <a:extLst>
            <a:ext uri="{FF2B5EF4-FFF2-40B4-BE49-F238E27FC236}">
              <a16:creationId xmlns:a16="http://schemas.microsoft.com/office/drawing/2014/main" id="{21CBBB1D-8CB0-4E68-8490-C115BEC8D4C8}"/>
            </a:ext>
          </a:extLst>
        </xdr:cNvPr>
        <xdr:cNvSpPr txBox="1"/>
      </xdr:nvSpPr>
      <xdr:spPr>
        <a:xfrm>
          <a:off x="14389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793" name="n_3aveValue【公民館】&#10;有形固定資産減価償却率">
          <a:extLst>
            <a:ext uri="{FF2B5EF4-FFF2-40B4-BE49-F238E27FC236}">
              <a16:creationId xmlns:a16="http://schemas.microsoft.com/office/drawing/2014/main" id="{FAF70336-2CC2-4B00-A47D-4D0737F21CC1}"/>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794" name="n_4aveValue【公民館】&#10;有形固定資産減価償却率">
          <a:extLst>
            <a:ext uri="{FF2B5EF4-FFF2-40B4-BE49-F238E27FC236}">
              <a16:creationId xmlns:a16="http://schemas.microsoft.com/office/drawing/2014/main" id="{2A657523-B35C-4529-A96A-CA88BE26ACFC}"/>
            </a:ext>
          </a:extLst>
        </xdr:cNvPr>
        <xdr:cNvSpPr txBox="1"/>
      </xdr:nvSpPr>
      <xdr:spPr>
        <a:xfrm>
          <a:off x="12611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77306</xdr:rowOff>
    </xdr:from>
    <xdr:ext cx="405111" cy="259045"/>
    <xdr:sp macro="" textlink="">
      <xdr:nvSpPr>
        <xdr:cNvPr id="795" name="n_1mainValue【公民館】&#10;有形固定資産減価償却率">
          <a:extLst>
            <a:ext uri="{FF2B5EF4-FFF2-40B4-BE49-F238E27FC236}">
              <a16:creationId xmlns:a16="http://schemas.microsoft.com/office/drawing/2014/main" id="{BF4695C7-0672-4EB9-983D-CD4B7A6E4316}"/>
            </a:ext>
          </a:extLst>
        </xdr:cNvPr>
        <xdr:cNvSpPr txBox="1"/>
      </xdr:nvSpPr>
      <xdr:spPr>
        <a:xfrm>
          <a:off x="152660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65876</xdr:rowOff>
    </xdr:from>
    <xdr:ext cx="405111" cy="259045"/>
    <xdr:sp macro="" textlink="">
      <xdr:nvSpPr>
        <xdr:cNvPr id="796" name="n_2mainValue【公民館】&#10;有形固定資産減価償却率">
          <a:extLst>
            <a:ext uri="{FF2B5EF4-FFF2-40B4-BE49-F238E27FC236}">
              <a16:creationId xmlns:a16="http://schemas.microsoft.com/office/drawing/2014/main" id="{AAC3CF60-EDB1-4049-ACE1-7724796D6B2A}"/>
            </a:ext>
          </a:extLst>
        </xdr:cNvPr>
        <xdr:cNvSpPr txBox="1"/>
      </xdr:nvSpPr>
      <xdr:spPr>
        <a:xfrm>
          <a:off x="14389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44648</xdr:rowOff>
    </xdr:from>
    <xdr:ext cx="405111" cy="259045"/>
    <xdr:sp macro="" textlink="">
      <xdr:nvSpPr>
        <xdr:cNvPr id="797" name="n_3mainValue【公民館】&#10;有形固定資産減価償却率">
          <a:extLst>
            <a:ext uri="{FF2B5EF4-FFF2-40B4-BE49-F238E27FC236}">
              <a16:creationId xmlns:a16="http://schemas.microsoft.com/office/drawing/2014/main" id="{D893DB02-1CFC-4439-B633-003F5DA7D957}"/>
            </a:ext>
          </a:extLst>
        </xdr:cNvPr>
        <xdr:cNvSpPr txBox="1"/>
      </xdr:nvSpPr>
      <xdr:spPr>
        <a:xfrm>
          <a:off x="13500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15257</xdr:rowOff>
    </xdr:from>
    <xdr:ext cx="405111" cy="259045"/>
    <xdr:sp macro="" textlink="">
      <xdr:nvSpPr>
        <xdr:cNvPr id="798" name="n_4mainValue【公民館】&#10;有形固定資産減価償却率">
          <a:extLst>
            <a:ext uri="{FF2B5EF4-FFF2-40B4-BE49-F238E27FC236}">
              <a16:creationId xmlns:a16="http://schemas.microsoft.com/office/drawing/2014/main" id="{B6CE9162-4C61-4F2D-BFB9-81C3949DE089}"/>
            </a:ext>
          </a:extLst>
        </xdr:cNvPr>
        <xdr:cNvSpPr txBox="1"/>
      </xdr:nvSpPr>
      <xdr:spPr>
        <a:xfrm>
          <a:off x="12611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B295C953-DD7D-494D-A7D3-3FC39401EFB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472933CA-23DB-4635-89BD-83A3D353D78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E294EEE4-DEED-4AE2-970C-8E1371135FE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2A570101-792F-4E00-B82B-181324D937D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7305D6C7-9F63-4766-B328-709949531D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726621EC-BD7A-49B5-B7D3-9F57DFCDCC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60DFC3B2-B620-407D-A0BE-F4DE7E65BE5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E5054644-6174-4714-B89C-DF0C9F8C4C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CCD25080-99A6-436D-8B22-F059D0044D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F78555C6-FD75-4341-8280-FA4E8E24532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EB0DA733-AB6D-4ADB-8B48-677182F52FF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DB421D0D-81CB-43EF-A9B2-28BEDAA76D4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5EC3CBCB-F4A8-4B4F-9656-C227967A695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DEBFB6B3-333E-4AC2-8435-DA223DDBB48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EB0C12E5-687E-4DAE-991B-C5D515CA754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4" name="テキスト ボックス 813">
          <a:extLst>
            <a:ext uri="{FF2B5EF4-FFF2-40B4-BE49-F238E27FC236}">
              <a16:creationId xmlns:a16="http://schemas.microsoft.com/office/drawing/2014/main" id="{A8275937-ED7D-4D58-B192-12BE013580B4}"/>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97364ABB-2A7F-4FB1-B2A5-B2BEF71B8FD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6" name="テキスト ボックス 815">
          <a:extLst>
            <a:ext uri="{FF2B5EF4-FFF2-40B4-BE49-F238E27FC236}">
              <a16:creationId xmlns:a16="http://schemas.microsoft.com/office/drawing/2014/main" id="{C10CC70B-F548-46B6-A3E6-15EA254DD37C}"/>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ED031047-452A-4C71-9437-C44AD155261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8" name="テキスト ボックス 817">
          <a:extLst>
            <a:ext uri="{FF2B5EF4-FFF2-40B4-BE49-F238E27FC236}">
              <a16:creationId xmlns:a16="http://schemas.microsoft.com/office/drawing/2014/main" id="{19CC5295-150B-4C85-B729-BA4E7EC192CA}"/>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AB9C985E-4C2C-4DBB-9E46-01062B0D48E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0" name="テキスト ボックス 819">
          <a:extLst>
            <a:ext uri="{FF2B5EF4-FFF2-40B4-BE49-F238E27FC236}">
              <a16:creationId xmlns:a16="http://schemas.microsoft.com/office/drawing/2014/main" id="{6971E93A-1F6E-4FA7-B05F-32EAADA95FD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F0ADCD57-7EE0-4121-83D4-F0FC4106250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822" name="直線コネクタ 821">
          <a:extLst>
            <a:ext uri="{FF2B5EF4-FFF2-40B4-BE49-F238E27FC236}">
              <a16:creationId xmlns:a16="http://schemas.microsoft.com/office/drawing/2014/main" id="{3511D2A3-CF75-4803-89AB-6FFEC0AC3A25}"/>
            </a:ext>
          </a:extLst>
        </xdr:cNvPr>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3" name="【公民館】&#10;一人当たり面積最小値テキスト">
          <a:extLst>
            <a:ext uri="{FF2B5EF4-FFF2-40B4-BE49-F238E27FC236}">
              <a16:creationId xmlns:a16="http://schemas.microsoft.com/office/drawing/2014/main" id="{11E3DA26-2669-416C-888B-BC71CD3FE0AC}"/>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4" name="直線コネクタ 823">
          <a:extLst>
            <a:ext uri="{FF2B5EF4-FFF2-40B4-BE49-F238E27FC236}">
              <a16:creationId xmlns:a16="http://schemas.microsoft.com/office/drawing/2014/main" id="{35627074-A1E7-4C91-9EF1-3BE8CA1AFC1F}"/>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825" name="【公民館】&#10;一人当たり面積最大値テキスト">
          <a:extLst>
            <a:ext uri="{FF2B5EF4-FFF2-40B4-BE49-F238E27FC236}">
              <a16:creationId xmlns:a16="http://schemas.microsoft.com/office/drawing/2014/main" id="{E8DEDA10-075C-410F-93D2-BD4E1C7F5066}"/>
            </a:ext>
          </a:extLst>
        </xdr:cNvPr>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826" name="直線コネクタ 825">
          <a:extLst>
            <a:ext uri="{FF2B5EF4-FFF2-40B4-BE49-F238E27FC236}">
              <a16:creationId xmlns:a16="http://schemas.microsoft.com/office/drawing/2014/main" id="{281D7C32-FE58-40C5-B4E2-8A8989904B5F}"/>
            </a:ext>
          </a:extLst>
        </xdr:cNvPr>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827" name="【公民館】&#10;一人当たり面積平均値テキスト">
          <a:extLst>
            <a:ext uri="{FF2B5EF4-FFF2-40B4-BE49-F238E27FC236}">
              <a16:creationId xmlns:a16="http://schemas.microsoft.com/office/drawing/2014/main" id="{38452F26-3025-4B1D-8DED-C2331FA5EC78}"/>
            </a:ext>
          </a:extLst>
        </xdr:cNvPr>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828" name="フローチャート: 判断 827">
          <a:extLst>
            <a:ext uri="{FF2B5EF4-FFF2-40B4-BE49-F238E27FC236}">
              <a16:creationId xmlns:a16="http://schemas.microsoft.com/office/drawing/2014/main" id="{2C9E89BA-753A-498B-A799-0B1AD694186C}"/>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829" name="フローチャート: 判断 828">
          <a:extLst>
            <a:ext uri="{FF2B5EF4-FFF2-40B4-BE49-F238E27FC236}">
              <a16:creationId xmlns:a16="http://schemas.microsoft.com/office/drawing/2014/main" id="{A2842238-5187-4972-92DB-D183DEE39BC1}"/>
            </a:ext>
          </a:extLst>
        </xdr:cNvPr>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830" name="フローチャート: 判断 829">
          <a:extLst>
            <a:ext uri="{FF2B5EF4-FFF2-40B4-BE49-F238E27FC236}">
              <a16:creationId xmlns:a16="http://schemas.microsoft.com/office/drawing/2014/main" id="{9C186361-93FA-44E1-8384-AB4BDA34E57D}"/>
            </a:ext>
          </a:extLst>
        </xdr:cNvPr>
        <xdr:cNvSpPr/>
      </xdr:nvSpPr>
      <xdr:spPr>
        <a:xfrm>
          <a:off x="20383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831" name="フローチャート: 判断 830">
          <a:extLst>
            <a:ext uri="{FF2B5EF4-FFF2-40B4-BE49-F238E27FC236}">
              <a16:creationId xmlns:a16="http://schemas.microsoft.com/office/drawing/2014/main" id="{5BD7768D-3A64-47BE-AA53-D4C2AE2955B8}"/>
            </a:ext>
          </a:extLst>
        </xdr:cNvPr>
        <xdr:cNvSpPr/>
      </xdr:nvSpPr>
      <xdr:spPr>
        <a:xfrm>
          <a:off x="194945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832" name="フローチャート: 判断 831">
          <a:extLst>
            <a:ext uri="{FF2B5EF4-FFF2-40B4-BE49-F238E27FC236}">
              <a16:creationId xmlns:a16="http://schemas.microsoft.com/office/drawing/2014/main" id="{C1C339BF-D440-41FB-87DC-4907CF11D388}"/>
            </a:ext>
          </a:extLst>
        </xdr:cNvPr>
        <xdr:cNvSpPr/>
      </xdr:nvSpPr>
      <xdr:spPr>
        <a:xfrm>
          <a:off x="18605500" y="1853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1E66497-8CA6-4255-8BA5-A97F6C70794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B90CFB3-4F9E-456F-8F67-B27CDBB2308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6418E4B-FFDF-4D67-B0D6-977EBA69551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6B8AE77-219C-4C07-84FE-AC0112E60A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89DD4EA-C4D6-4406-900A-923EA0E5EBA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48718</xdr:rowOff>
    </xdr:from>
    <xdr:to>
      <xdr:col>116</xdr:col>
      <xdr:colOff>114300</xdr:colOff>
      <xdr:row>108</xdr:row>
      <xdr:rowOff>150318</xdr:rowOff>
    </xdr:to>
    <xdr:sp macro="" textlink="">
      <xdr:nvSpPr>
        <xdr:cNvPr id="838" name="楕円 837">
          <a:extLst>
            <a:ext uri="{FF2B5EF4-FFF2-40B4-BE49-F238E27FC236}">
              <a16:creationId xmlns:a16="http://schemas.microsoft.com/office/drawing/2014/main" id="{DB16A45A-6AF5-49D5-B6E8-FED9FD5C3755}"/>
            </a:ext>
          </a:extLst>
        </xdr:cNvPr>
        <xdr:cNvSpPr/>
      </xdr:nvSpPr>
      <xdr:spPr>
        <a:xfrm>
          <a:off x="22110700" y="1856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1542</xdr:rowOff>
    </xdr:from>
    <xdr:ext cx="469744" cy="259045"/>
    <xdr:sp macro="" textlink="">
      <xdr:nvSpPr>
        <xdr:cNvPr id="839" name="【公民館】&#10;一人当たり面積該当値テキスト">
          <a:extLst>
            <a:ext uri="{FF2B5EF4-FFF2-40B4-BE49-F238E27FC236}">
              <a16:creationId xmlns:a16="http://schemas.microsoft.com/office/drawing/2014/main" id="{69D7019A-5E36-4703-B088-AB3C6FA135B4}"/>
            </a:ext>
          </a:extLst>
        </xdr:cNvPr>
        <xdr:cNvSpPr txBox="1"/>
      </xdr:nvSpPr>
      <xdr:spPr>
        <a:xfrm>
          <a:off x="22199600" y="1851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49785</xdr:rowOff>
    </xdr:from>
    <xdr:to>
      <xdr:col>112</xdr:col>
      <xdr:colOff>38100</xdr:colOff>
      <xdr:row>108</xdr:row>
      <xdr:rowOff>151385</xdr:rowOff>
    </xdr:to>
    <xdr:sp macro="" textlink="">
      <xdr:nvSpPr>
        <xdr:cNvPr id="840" name="楕円 839">
          <a:extLst>
            <a:ext uri="{FF2B5EF4-FFF2-40B4-BE49-F238E27FC236}">
              <a16:creationId xmlns:a16="http://schemas.microsoft.com/office/drawing/2014/main" id="{B4B88242-4DD0-4E52-A0D7-DFB10CB01E83}"/>
            </a:ext>
          </a:extLst>
        </xdr:cNvPr>
        <xdr:cNvSpPr/>
      </xdr:nvSpPr>
      <xdr:spPr>
        <a:xfrm>
          <a:off x="21272500" y="1856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99518</xdr:rowOff>
    </xdr:from>
    <xdr:to>
      <xdr:col>116</xdr:col>
      <xdr:colOff>63500</xdr:colOff>
      <xdr:row>108</xdr:row>
      <xdr:rowOff>100585</xdr:rowOff>
    </xdr:to>
    <xdr:cxnSp macro="">
      <xdr:nvCxnSpPr>
        <xdr:cNvPr id="841" name="直線コネクタ 840">
          <a:extLst>
            <a:ext uri="{FF2B5EF4-FFF2-40B4-BE49-F238E27FC236}">
              <a16:creationId xmlns:a16="http://schemas.microsoft.com/office/drawing/2014/main" id="{712E5C1A-4B86-4677-A1BC-DFFFE2B22AE2}"/>
            </a:ext>
          </a:extLst>
        </xdr:cNvPr>
        <xdr:cNvCxnSpPr/>
      </xdr:nvCxnSpPr>
      <xdr:spPr>
        <a:xfrm flipV="1">
          <a:off x="21323300" y="18616118"/>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50927</xdr:rowOff>
    </xdr:from>
    <xdr:to>
      <xdr:col>107</xdr:col>
      <xdr:colOff>101600</xdr:colOff>
      <xdr:row>108</xdr:row>
      <xdr:rowOff>152527</xdr:rowOff>
    </xdr:to>
    <xdr:sp macro="" textlink="">
      <xdr:nvSpPr>
        <xdr:cNvPr id="842" name="楕円 841">
          <a:extLst>
            <a:ext uri="{FF2B5EF4-FFF2-40B4-BE49-F238E27FC236}">
              <a16:creationId xmlns:a16="http://schemas.microsoft.com/office/drawing/2014/main" id="{C1EE0518-043A-4F82-98F2-C50AADFEE6F6}"/>
            </a:ext>
          </a:extLst>
        </xdr:cNvPr>
        <xdr:cNvSpPr/>
      </xdr:nvSpPr>
      <xdr:spPr>
        <a:xfrm>
          <a:off x="20383500" y="185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100585</xdr:rowOff>
    </xdr:from>
    <xdr:to>
      <xdr:col>111</xdr:col>
      <xdr:colOff>177800</xdr:colOff>
      <xdr:row>108</xdr:row>
      <xdr:rowOff>101727</xdr:rowOff>
    </xdr:to>
    <xdr:cxnSp macro="">
      <xdr:nvCxnSpPr>
        <xdr:cNvPr id="843" name="直線コネクタ 842">
          <a:extLst>
            <a:ext uri="{FF2B5EF4-FFF2-40B4-BE49-F238E27FC236}">
              <a16:creationId xmlns:a16="http://schemas.microsoft.com/office/drawing/2014/main" id="{213915A7-97E8-40A3-9F7B-9912A9C65F10}"/>
            </a:ext>
          </a:extLst>
        </xdr:cNvPr>
        <xdr:cNvCxnSpPr/>
      </xdr:nvCxnSpPr>
      <xdr:spPr>
        <a:xfrm flipV="1">
          <a:off x="20434300" y="1861718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51688</xdr:rowOff>
    </xdr:from>
    <xdr:to>
      <xdr:col>102</xdr:col>
      <xdr:colOff>165100</xdr:colOff>
      <xdr:row>108</xdr:row>
      <xdr:rowOff>153288</xdr:rowOff>
    </xdr:to>
    <xdr:sp macro="" textlink="">
      <xdr:nvSpPr>
        <xdr:cNvPr id="844" name="楕円 843">
          <a:extLst>
            <a:ext uri="{FF2B5EF4-FFF2-40B4-BE49-F238E27FC236}">
              <a16:creationId xmlns:a16="http://schemas.microsoft.com/office/drawing/2014/main" id="{0B6C48C3-9375-4B67-887E-CD209B7F76B5}"/>
            </a:ext>
          </a:extLst>
        </xdr:cNvPr>
        <xdr:cNvSpPr/>
      </xdr:nvSpPr>
      <xdr:spPr>
        <a:xfrm>
          <a:off x="19494500" y="1856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101727</xdr:rowOff>
    </xdr:from>
    <xdr:to>
      <xdr:col>107</xdr:col>
      <xdr:colOff>50800</xdr:colOff>
      <xdr:row>108</xdr:row>
      <xdr:rowOff>102488</xdr:rowOff>
    </xdr:to>
    <xdr:cxnSp macro="">
      <xdr:nvCxnSpPr>
        <xdr:cNvPr id="845" name="直線コネクタ 844">
          <a:extLst>
            <a:ext uri="{FF2B5EF4-FFF2-40B4-BE49-F238E27FC236}">
              <a16:creationId xmlns:a16="http://schemas.microsoft.com/office/drawing/2014/main" id="{7E01B29D-E074-4ED7-BDBC-759368967184}"/>
            </a:ext>
          </a:extLst>
        </xdr:cNvPr>
        <xdr:cNvCxnSpPr/>
      </xdr:nvCxnSpPr>
      <xdr:spPr>
        <a:xfrm flipV="1">
          <a:off x="19545300" y="1861832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53366</xdr:rowOff>
    </xdr:from>
    <xdr:to>
      <xdr:col>98</xdr:col>
      <xdr:colOff>38100</xdr:colOff>
      <xdr:row>108</xdr:row>
      <xdr:rowOff>154966</xdr:rowOff>
    </xdr:to>
    <xdr:sp macro="" textlink="">
      <xdr:nvSpPr>
        <xdr:cNvPr id="846" name="楕円 845">
          <a:extLst>
            <a:ext uri="{FF2B5EF4-FFF2-40B4-BE49-F238E27FC236}">
              <a16:creationId xmlns:a16="http://schemas.microsoft.com/office/drawing/2014/main" id="{744D754A-647E-418C-8061-ADDCC7C838E7}"/>
            </a:ext>
          </a:extLst>
        </xdr:cNvPr>
        <xdr:cNvSpPr/>
      </xdr:nvSpPr>
      <xdr:spPr>
        <a:xfrm>
          <a:off x="18605500" y="185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102488</xdr:rowOff>
    </xdr:from>
    <xdr:to>
      <xdr:col>102</xdr:col>
      <xdr:colOff>114300</xdr:colOff>
      <xdr:row>108</xdr:row>
      <xdr:rowOff>104166</xdr:rowOff>
    </xdr:to>
    <xdr:cxnSp macro="">
      <xdr:nvCxnSpPr>
        <xdr:cNvPr id="847" name="直線コネクタ 846">
          <a:extLst>
            <a:ext uri="{FF2B5EF4-FFF2-40B4-BE49-F238E27FC236}">
              <a16:creationId xmlns:a16="http://schemas.microsoft.com/office/drawing/2014/main" id="{4EAE72E9-C4F5-47B9-B163-2D90D0C8D096}"/>
            </a:ext>
          </a:extLst>
        </xdr:cNvPr>
        <xdr:cNvCxnSpPr/>
      </xdr:nvCxnSpPr>
      <xdr:spPr>
        <a:xfrm flipV="1">
          <a:off x="18656300" y="18619088"/>
          <a:ext cx="88900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146727</xdr:rowOff>
    </xdr:from>
    <xdr:ext cx="469744" cy="259045"/>
    <xdr:sp macro="" textlink="">
      <xdr:nvSpPr>
        <xdr:cNvPr id="848" name="n_1aveValue【公民館】&#10;一人当たり面積">
          <a:extLst>
            <a:ext uri="{FF2B5EF4-FFF2-40B4-BE49-F238E27FC236}">
              <a16:creationId xmlns:a16="http://schemas.microsoft.com/office/drawing/2014/main" id="{2FD82500-1418-463E-AE6D-271B41C760B4}"/>
            </a:ext>
          </a:extLst>
        </xdr:cNvPr>
        <xdr:cNvSpPr txBox="1"/>
      </xdr:nvSpPr>
      <xdr:spPr>
        <a:xfrm>
          <a:off x="21075727" y="183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145508</xdr:rowOff>
    </xdr:from>
    <xdr:ext cx="469744" cy="259045"/>
    <xdr:sp macro="" textlink="">
      <xdr:nvSpPr>
        <xdr:cNvPr id="849" name="n_2aveValue【公民館】&#10;一人当たり面積">
          <a:extLst>
            <a:ext uri="{FF2B5EF4-FFF2-40B4-BE49-F238E27FC236}">
              <a16:creationId xmlns:a16="http://schemas.microsoft.com/office/drawing/2014/main" id="{38FE2E30-72C3-427D-9DD3-62F258FD09FE}"/>
            </a:ext>
          </a:extLst>
        </xdr:cNvPr>
        <xdr:cNvSpPr txBox="1"/>
      </xdr:nvSpPr>
      <xdr:spPr>
        <a:xfrm>
          <a:off x="20199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145127</xdr:rowOff>
    </xdr:from>
    <xdr:ext cx="469744" cy="259045"/>
    <xdr:sp macro="" textlink="">
      <xdr:nvSpPr>
        <xdr:cNvPr id="850" name="n_3aveValue【公民館】&#10;一人当たり面積">
          <a:extLst>
            <a:ext uri="{FF2B5EF4-FFF2-40B4-BE49-F238E27FC236}">
              <a16:creationId xmlns:a16="http://schemas.microsoft.com/office/drawing/2014/main" id="{C6292C68-FCB6-444D-936D-8FBF672F9108}"/>
            </a:ext>
          </a:extLst>
        </xdr:cNvPr>
        <xdr:cNvSpPr txBox="1"/>
      </xdr:nvSpPr>
      <xdr:spPr>
        <a:xfrm>
          <a:off x="19310427" y="183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139946</xdr:rowOff>
    </xdr:from>
    <xdr:ext cx="469744" cy="259045"/>
    <xdr:sp macro="" textlink="">
      <xdr:nvSpPr>
        <xdr:cNvPr id="851" name="n_4aveValue【公民館】&#10;一人当たり面積">
          <a:extLst>
            <a:ext uri="{FF2B5EF4-FFF2-40B4-BE49-F238E27FC236}">
              <a16:creationId xmlns:a16="http://schemas.microsoft.com/office/drawing/2014/main" id="{7710993E-9FED-4B1C-892C-49786065BB5C}"/>
            </a:ext>
          </a:extLst>
        </xdr:cNvPr>
        <xdr:cNvSpPr txBox="1"/>
      </xdr:nvSpPr>
      <xdr:spPr>
        <a:xfrm>
          <a:off x="18421427" y="1831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142512</xdr:rowOff>
    </xdr:from>
    <xdr:ext cx="469744" cy="259045"/>
    <xdr:sp macro="" textlink="">
      <xdr:nvSpPr>
        <xdr:cNvPr id="852" name="n_1mainValue【公民館】&#10;一人当たり面積">
          <a:extLst>
            <a:ext uri="{FF2B5EF4-FFF2-40B4-BE49-F238E27FC236}">
              <a16:creationId xmlns:a16="http://schemas.microsoft.com/office/drawing/2014/main" id="{2FADA23D-57BB-4BA1-94DF-040821F03004}"/>
            </a:ext>
          </a:extLst>
        </xdr:cNvPr>
        <xdr:cNvSpPr txBox="1"/>
      </xdr:nvSpPr>
      <xdr:spPr>
        <a:xfrm>
          <a:off x="21075727" y="1865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143654</xdr:rowOff>
    </xdr:from>
    <xdr:ext cx="469744" cy="259045"/>
    <xdr:sp macro="" textlink="">
      <xdr:nvSpPr>
        <xdr:cNvPr id="853" name="n_2mainValue【公民館】&#10;一人当たり面積">
          <a:extLst>
            <a:ext uri="{FF2B5EF4-FFF2-40B4-BE49-F238E27FC236}">
              <a16:creationId xmlns:a16="http://schemas.microsoft.com/office/drawing/2014/main" id="{59B8A01C-FB1F-45DA-A6ED-D8CAC033024E}"/>
            </a:ext>
          </a:extLst>
        </xdr:cNvPr>
        <xdr:cNvSpPr txBox="1"/>
      </xdr:nvSpPr>
      <xdr:spPr>
        <a:xfrm>
          <a:off x="20199427" y="1866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144415</xdr:rowOff>
    </xdr:from>
    <xdr:ext cx="469744" cy="259045"/>
    <xdr:sp macro="" textlink="">
      <xdr:nvSpPr>
        <xdr:cNvPr id="854" name="n_3mainValue【公民館】&#10;一人当たり面積">
          <a:extLst>
            <a:ext uri="{FF2B5EF4-FFF2-40B4-BE49-F238E27FC236}">
              <a16:creationId xmlns:a16="http://schemas.microsoft.com/office/drawing/2014/main" id="{B660C197-30A2-4047-AA29-73C374639FA4}"/>
            </a:ext>
          </a:extLst>
        </xdr:cNvPr>
        <xdr:cNvSpPr txBox="1"/>
      </xdr:nvSpPr>
      <xdr:spPr>
        <a:xfrm>
          <a:off x="19310427" y="186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146093</xdr:rowOff>
    </xdr:from>
    <xdr:ext cx="469744" cy="259045"/>
    <xdr:sp macro="" textlink="">
      <xdr:nvSpPr>
        <xdr:cNvPr id="855" name="n_4mainValue【公民館】&#10;一人当たり面積">
          <a:extLst>
            <a:ext uri="{FF2B5EF4-FFF2-40B4-BE49-F238E27FC236}">
              <a16:creationId xmlns:a16="http://schemas.microsoft.com/office/drawing/2014/main" id="{B0A05C40-0D4A-47EE-9E7A-9F39AE42651A}"/>
            </a:ext>
          </a:extLst>
        </xdr:cNvPr>
        <xdr:cNvSpPr txBox="1"/>
      </xdr:nvSpPr>
      <xdr:spPr>
        <a:xfrm>
          <a:off x="18421427" y="1866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7AD104D0-BE00-49B1-8A0B-A075862CAF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DF4ADB4E-10C1-451C-8D4C-DF411218A7B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B790494A-B7F0-4BB7-8123-69AE214360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の有形固定資産減価償却率が特に高くなっている。令和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年度に策定した個別施設計画に基づいて、公共施設等の整備を進めていく。</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については小学校・中学校が老朽化していたため、平成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年度にかけて小学校・中学校合同校舎を新しく建設したことにより、類似団体と比較して有形固定資産減価償却率が低くなっている。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89B5C2-BC49-4FAF-A5EE-52C677029A0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DF1D72-5838-41DF-A3D7-0540A27B18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5C9658-B82F-442B-82E2-0B72A52065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395A8E-11DE-4407-85AC-B01712BED9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4BE1E96-70C7-45F6-ADB4-DC032CAFA2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046C86-48FA-4F81-8500-D8F88BF5BE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5FF1820-6FF8-4FA1-83ED-C76BDE8993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970FAC-55FD-41C7-A72F-4E2A161F894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D879C4-9AC4-46DE-A89E-6D69E8592E0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D9EA85-7BA4-48BC-B9F5-C3DD4F8F1B4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
2,232
25.50
4,292,152
4,118,211
149,563
2,120,064
3,474,454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ECA620-9105-4B30-B0B4-6756A575D9F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6151183-8131-4D14-BF4C-A64C9C1D99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8C6649-9EBA-40EB-80B7-6C85CD59A1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D6E07C-9E5C-4C2A-9078-6E2F296327C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D79343-3774-41A3-98D8-BCBDCA80EA9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2E46768-BFAA-4B65-B37B-5AC8E05302E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937791-66AD-44BC-AB4C-0E4B2BD333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6F76900-8CFB-400F-94F5-6CF65B20C6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9CAEDF-7BD7-4443-9FF5-6A6635CA46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6E4FE5-1548-4189-8CB6-6A83BB6825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129179-A8B3-447E-BE17-815F6742F5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3E7D209-BAB9-48B0-8C00-0B593A8380A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28683C3-323E-4450-AB8B-AD147CB564C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55CEBF-C920-4572-B91A-E26E7E89EB2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1C70983-D985-48DE-B2DA-061312F20E7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704493-4FC9-4703-8FA2-051E1305FBD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8F30C2-E5AB-40F6-9EF0-3336F365CD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3C1BD3-5C48-4CC9-B96A-439DBC0E3F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327EB14-038E-4B0F-873B-AD545CF7809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92A97A-EF41-44C0-83FB-997AC5948DD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8419E8-EB30-4E95-ADB9-3BD035E0B13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F5CB940-C432-400E-A7E5-A88EA4BBC71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047071-A889-4E63-B2E4-C04AF2DEE4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8CA5A6E-F0CB-42B8-B004-761AC138286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8F4566-DD4F-4830-AA0A-271CD8D2B1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D7AC689-495D-4DE1-87F0-DE9E6EED701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2FACC9F-F205-41FC-B3B8-5E8FA416C5C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233FCB-D2D1-4CAE-98A5-360B78A4346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4BE507-8ED9-48EB-ADC5-9E3EF2F587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9E371E-3E8B-48ED-8FC0-F7859B75DFE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A3D2B10-5EA7-4B30-A171-B57CEE32CF5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34A7651-7F42-4054-8957-F37D1F5E2E6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B164461-500F-4CD6-B716-376E652E505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72AF1A8-B0F4-45C7-81B5-90FB1678D64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364EA92-25CA-4394-A6FC-A6B08141620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659717F-A5DF-46F8-BB88-E75114A637A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6EAA454-ADFC-4366-BD1D-0E9FC6509AA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461B486-6575-41F9-B683-B43E0B8D8B3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B9E5FDC-8230-4DA7-9B63-241226DE720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D352A8B-9817-4280-8682-6E9663645A1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F7CCCD6-D07E-41EE-B4BA-070FA2660B7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F63A263C-F326-4253-8436-C7F7CECF6C4E}"/>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93D547D-4915-430E-8742-FB24C5C12F3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EBEEB32-0E3F-4039-A2F1-49BE7939A2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4571A2F2-281B-4D9F-9D06-609C869EB5DA}"/>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8032240-A2EE-415A-BAEB-F97DFF82AB4E}"/>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DF2692E3-C854-4501-9422-C6760909B584}"/>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67146E41-70FF-4F7B-A80D-5E5ABE62EE38}"/>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5F965D9D-D269-43C9-8B87-1A8762FC2E9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1A34C591-F57E-496F-A016-8A7D6EF0A8AB}"/>
            </a:ext>
          </a:extLst>
        </xdr:cNvPr>
        <xdr:cNvSpPr txBox="1"/>
      </xdr:nvSpPr>
      <xdr:spPr>
        <a:xfrm>
          <a:off x="4673600" y="6230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35560</xdr:rowOff>
    </xdr:from>
    <xdr:to>
      <xdr:col>24</xdr:col>
      <xdr:colOff>114300</xdr:colOff>
      <xdr:row>37</xdr:row>
      <xdr:rowOff>137160</xdr:rowOff>
    </xdr:to>
    <xdr:sp macro="" textlink="">
      <xdr:nvSpPr>
        <xdr:cNvPr id="62" name="フローチャート: 判断 61">
          <a:extLst>
            <a:ext uri="{FF2B5EF4-FFF2-40B4-BE49-F238E27FC236}">
              <a16:creationId xmlns:a16="http://schemas.microsoft.com/office/drawing/2014/main" id="{D58EE406-C404-412E-B0E7-7B0BF897AE9F}"/>
            </a:ext>
          </a:extLst>
        </xdr:cNvPr>
        <xdr:cNvSpPr/>
      </xdr:nvSpPr>
      <xdr:spPr>
        <a:xfrm>
          <a:off x="45847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3810</xdr:rowOff>
    </xdr:from>
    <xdr:to>
      <xdr:col>20</xdr:col>
      <xdr:colOff>38100</xdr:colOff>
      <xdr:row>37</xdr:row>
      <xdr:rowOff>105410</xdr:rowOff>
    </xdr:to>
    <xdr:sp macro="" textlink="">
      <xdr:nvSpPr>
        <xdr:cNvPr id="63" name="フローチャート: 判断 62">
          <a:extLst>
            <a:ext uri="{FF2B5EF4-FFF2-40B4-BE49-F238E27FC236}">
              <a16:creationId xmlns:a16="http://schemas.microsoft.com/office/drawing/2014/main" id="{560F10BA-A120-4724-97B5-446081C252C7}"/>
            </a:ext>
          </a:extLst>
        </xdr:cNvPr>
        <xdr:cNvSpPr/>
      </xdr:nvSpPr>
      <xdr:spPr>
        <a:xfrm>
          <a:off x="3746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90170</xdr:rowOff>
    </xdr:from>
    <xdr:to>
      <xdr:col>15</xdr:col>
      <xdr:colOff>101600</xdr:colOff>
      <xdr:row>37</xdr:row>
      <xdr:rowOff>20320</xdr:rowOff>
    </xdr:to>
    <xdr:sp macro="" textlink="">
      <xdr:nvSpPr>
        <xdr:cNvPr id="64" name="フローチャート: 判断 63">
          <a:extLst>
            <a:ext uri="{FF2B5EF4-FFF2-40B4-BE49-F238E27FC236}">
              <a16:creationId xmlns:a16="http://schemas.microsoft.com/office/drawing/2014/main" id="{D010622D-D55D-454E-A516-5931724CCF05}"/>
            </a:ext>
          </a:extLst>
        </xdr:cNvPr>
        <xdr:cNvSpPr/>
      </xdr:nvSpPr>
      <xdr:spPr>
        <a:xfrm>
          <a:off x="2857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5" name="フローチャート: 判断 64">
          <a:extLst>
            <a:ext uri="{FF2B5EF4-FFF2-40B4-BE49-F238E27FC236}">
              <a16:creationId xmlns:a16="http://schemas.microsoft.com/office/drawing/2014/main" id="{D4D2DBA8-E7D8-416F-8E1C-70A12C3DE5E5}"/>
            </a:ext>
          </a:extLst>
        </xdr:cNvPr>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26670</xdr:rowOff>
    </xdr:from>
    <xdr:to>
      <xdr:col>6</xdr:col>
      <xdr:colOff>38100</xdr:colOff>
      <xdr:row>36</xdr:row>
      <xdr:rowOff>128270</xdr:rowOff>
    </xdr:to>
    <xdr:sp macro="" textlink="">
      <xdr:nvSpPr>
        <xdr:cNvPr id="66" name="フローチャート: 判断 65">
          <a:extLst>
            <a:ext uri="{FF2B5EF4-FFF2-40B4-BE49-F238E27FC236}">
              <a16:creationId xmlns:a16="http://schemas.microsoft.com/office/drawing/2014/main" id="{36FC555D-BAC4-44BD-9A60-5E59ACF95075}"/>
            </a:ext>
          </a:extLst>
        </xdr:cNvPr>
        <xdr:cNvSpPr/>
      </xdr:nvSpPr>
      <xdr:spPr>
        <a:xfrm>
          <a:off x="1079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E50C8E2-5F85-4A9E-9EA9-CE076EA0E1B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D7590A1-25C0-4E17-9CA0-0FB9D8532CD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51C0121-3D8B-4AF9-A13C-C1862CA0828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17E7741-CD8D-43E1-B27D-B24E3A83EAC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3E50695-FEC3-46AF-8203-6EE93C9D880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125730</xdr:rowOff>
    </xdr:from>
    <xdr:to>
      <xdr:col>24</xdr:col>
      <xdr:colOff>114300</xdr:colOff>
      <xdr:row>38</xdr:row>
      <xdr:rowOff>55880</xdr:rowOff>
    </xdr:to>
    <xdr:sp macro="" textlink="">
      <xdr:nvSpPr>
        <xdr:cNvPr id="72" name="楕円 71">
          <a:extLst>
            <a:ext uri="{FF2B5EF4-FFF2-40B4-BE49-F238E27FC236}">
              <a16:creationId xmlns:a16="http://schemas.microsoft.com/office/drawing/2014/main" id="{0DE30475-D634-474C-984B-8483849C9970}"/>
            </a:ext>
          </a:extLst>
        </xdr:cNvPr>
        <xdr:cNvSpPr/>
      </xdr:nvSpPr>
      <xdr:spPr>
        <a:xfrm>
          <a:off x="45847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104157</xdr:rowOff>
    </xdr:from>
    <xdr:ext cx="405111" cy="259045"/>
    <xdr:sp macro="" textlink="">
      <xdr:nvSpPr>
        <xdr:cNvPr id="73" name="【図書館】&#10;有形固定資産減価償却率該当値テキスト">
          <a:extLst>
            <a:ext uri="{FF2B5EF4-FFF2-40B4-BE49-F238E27FC236}">
              <a16:creationId xmlns:a16="http://schemas.microsoft.com/office/drawing/2014/main" id="{75B146CE-5065-4FF4-A987-946914116565}"/>
            </a:ext>
          </a:extLst>
        </xdr:cNvPr>
        <xdr:cNvSpPr txBox="1"/>
      </xdr:nvSpPr>
      <xdr:spPr>
        <a:xfrm>
          <a:off x="4673600" y="644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4" name="楕円 73">
          <a:extLst>
            <a:ext uri="{FF2B5EF4-FFF2-40B4-BE49-F238E27FC236}">
              <a16:creationId xmlns:a16="http://schemas.microsoft.com/office/drawing/2014/main" id="{87AF3505-A616-4350-8184-7B2D421E8274}"/>
            </a:ext>
          </a:extLst>
        </xdr:cNvPr>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38</xdr:row>
      <xdr:rowOff>5080</xdr:rowOff>
    </xdr:to>
    <xdr:cxnSp macro="">
      <xdr:nvCxnSpPr>
        <xdr:cNvPr id="75" name="直線コネクタ 74">
          <a:extLst>
            <a:ext uri="{FF2B5EF4-FFF2-40B4-BE49-F238E27FC236}">
              <a16:creationId xmlns:a16="http://schemas.microsoft.com/office/drawing/2014/main" id="{123062E9-EBBB-444C-B1D9-5BD24BD115AF}"/>
            </a:ext>
          </a:extLst>
        </xdr:cNvPr>
        <xdr:cNvCxnSpPr/>
      </xdr:nvCxnSpPr>
      <xdr:spPr>
        <a:xfrm>
          <a:off x="3797300" y="649224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71120</xdr:rowOff>
    </xdr:from>
    <xdr:to>
      <xdr:col>15</xdr:col>
      <xdr:colOff>101600</xdr:colOff>
      <xdr:row>38</xdr:row>
      <xdr:rowOff>1270</xdr:rowOff>
    </xdr:to>
    <xdr:sp macro="" textlink="">
      <xdr:nvSpPr>
        <xdr:cNvPr id="76" name="楕円 75">
          <a:extLst>
            <a:ext uri="{FF2B5EF4-FFF2-40B4-BE49-F238E27FC236}">
              <a16:creationId xmlns:a16="http://schemas.microsoft.com/office/drawing/2014/main" id="{221C0440-1803-4364-B883-97FD39721CF9}"/>
            </a:ext>
          </a:extLst>
        </xdr:cNvPr>
        <xdr:cNvSpPr/>
      </xdr:nvSpPr>
      <xdr:spPr>
        <a:xfrm>
          <a:off x="285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37</xdr:row>
      <xdr:rowOff>148590</xdr:rowOff>
    </xdr:to>
    <xdr:cxnSp macro="">
      <xdr:nvCxnSpPr>
        <xdr:cNvPr id="77" name="直線コネクタ 76">
          <a:extLst>
            <a:ext uri="{FF2B5EF4-FFF2-40B4-BE49-F238E27FC236}">
              <a16:creationId xmlns:a16="http://schemas.microsoft.com/office/drawing/2014/main" id="{F2822518-4EBB-4BEE-8435-96319109DD79}"/>
            </a:ext>
          </a:extLst>
        </xdr:cNvPr>
        <xdr:cNvCxnSpPr/>
      </xdr:nvCxnSpPr>
      <xdr:spPr>
        <a:xfrm>
          <a:off x="2908300" y="6465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43180</xdr:rowOff>
    </xdr:from>
    <xdr:to>
      <xdr:col>10</xdr:col>
      <xdr:colOff>165100</xdr:colOff>
      <xdr:row>37</xdr:row>
      <xdr:rowOff>144780</xdr:rowOff>
    </xdr:to>
    <xdr:sp macro="" textlink="">
      <xdr:nvSpPr>
        <xdr:cNvPr id="78" name="楕円 77">
          <a:extLst>
            <a:ext uri="{FF2B5EF4-FFF2-40B4-BE49-F238E27FC236}">
              <a16:creationId xmlns:a16="http://schemas.microsoft.com/office/drawing/2014/main" id="{2FAF16D7-2C17-4181-893D-65DEA48AFC08}"/>
            </a:ext>
          </a:extLst>
        </xdr:cNvPr>
        <xdr:cNvSpPr/>
      </xdr:nvSpPr>
      <xdr:spPr>
        <a:xfrm>
          <a:off x="1968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93980</xdr:rowOff>
    </xdr:from>
    <xdr:to>
      <xdr:col>15</xdr:col>
      <xdr:colOff>50800</xdr:colOff>
      <xdr:row>37</xdr:row>
      <xdr:rowOff>121920</xdr:rowOff>
    </xdr:to>
    <xdr:cxnSp macro="">
      <xdr:nvCxnSpPr>
        <xdr:cNvPr id="79" name="直線コネクタ 78">
          <a:extLst>
            <a:ext uri="{FF2B5EF4-FFF2-40B4-BE49-F238E27FC236}">
              <a16:creationId xmlns:a16="http://schemas.microsoft.com/office/drawing/2014/main" id="{DD97D823-E3F2-4446-AE0D-27DB747F3D2A}"/>
            </a:ext>
          </a:extLst>
        </xdr:cNvPr>
        <xdr:cNvCxnSpPr/>
      </xdr:nvCxnSpPr>
      <xdr:spPr>
        <a:xfrm>
          <a:off x="2019300" y="64376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3810</xdr:rowOff>
    </xdr:from>
    <xdr:to>
      <xdr:col>6</xdr:col>
      <xdr:colOff>38100</xdr:colOff>
      <xdr:row>38</xdr:row>
      <xdr:rowOff>105410</xdr:rowOff>
    </xdr:to>
    <xdr:sp macro="" textlink="">
      <xdr:nvSpPr>
        <xdr:cNvPr id="80" name="楕円 79">
          <a:extLst>
            <a:ext uri="{FF2B5EF4-FFF2-40B4-BE49-F238E27FC236}">
              <a16:creationId xmlns:a16="http://schemas.microsoft.com/office/drawing/2014/main" id="{8BD9B219-889D-4EDC-AC2A-EA8B8EEA6559}"/>
            </a:ext>
          </a:extLst>
        </xdr:cNvPr>
        <xdr:cNvSpPr/>
      </xdr:nvSpPr>
      <xdr:spPr>
        <a:xfrm>
          <a:off x="1079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93980</xdr:rowOff>
    </xdr:from>
    <xdr:to>
      <xdr:col>10</xdr:col>
      <xdr:colOff>114300</xdr:colOff>
      <xdr:row>38</xdr:row>
      <xdr:rowOff>54610</xdr:rowOff>
    </xdr:to>
    <xdr:cxnSp macro="">
      <xdr:nvCxnSpPr>
        <xdr:cNvPr id="81" name="直線コネクタ 80">
          <a:extLst>
            <a:ext uri="{FF2B5EF4-FFF2-40B4-BE49-F238E27FC236}">
              <a16:creationId xmlns:a16="http://schemas.microsoft.com/office/drawing/2014/main" id="{23E8919B-762D-4C2F-8308-CD92D2D3AD64}"/>
            </a:ext>
          </a:extLst>
        </xdr:cNvPr>
        <xdr:cNvCxnSpPr/>
      </xdr:nvCxnSpPr>
      <xdr:spPr>
        <a:xfrm flipV="1">
          <a:off x="1130300" y="6437630"/>
          <a:ext cx="88900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121937</xdr:rowOff>
    </xdr:from>
    <xdr:ext cx="405111" cy="259045"/>
    <xdr:sp macro="" textlink="">
      <xdr:nvSpPr>
        <xdr:cNvPr id="82" name="n_1aveValue【図書館】&#10;有形固定資産減価償却率">
          <a:extLst>
            <a:ext uri="{FF2B5EF4-FFF2-40B4-BE49-F238E27FC236}">
              <a16:creationId xmlns:a16="http://schemas.microsoft.com/office/drawing/2014/main" id="{661BBCC3-D9A0-41DE-ABE3-2D6F733D3BE4}"/>
            </a:ext>
          </a:extLst>
        </xdr:cNvPr>
        <xdr:cNvSpPr txBox="1"/>
      </xdr:nvSpPr>
      <xdr:spPr>
        <a:xfrm>
          <a:off x="35820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36847</xdr:rowOff>
    </xdr:from>
    <xdr:ext cx="405111" cy="259045"/>
    <xdr:sp macro="" textlink="">
      <xdr:nvSpPr>
        <xdr:cNvPr id="83" name="n_2aveValue【図書館】&#10;有形固定資産減価償却率">
          <a:extLst>
            <a:ext uri="{FF2B5EF4-FFF2-40B4-BE49-F238E27FC236}">
              <a16:creationId xmlns:a16="http://schemas.microsoft.com/office/drawing/2014/main" id="{17FA2BEB-ED2D-4FE4-8677-9505EF0BD220}"/>
            </a:ext>
          </a:extLst>
        </xdr:cNvPr>
        <xdr:cNvSpPr txBox="1"/>
      </xdr:nvSpPr>
      <xdr:spPr>
        <a:xfrm>
          <a:off x="2705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21607</xdr:rowOff>
    </xdr:from>
    <xdr:ext cx="405111" cy="259045"/>
    <xdr:sp macro="" textlink="">
      <xdr:nvSpPr>
        <xdr:cNvPr id="84" name="n_3aveValue【図書館】&#10;有形固定資産減価償却率">
          <a:extLst>
            <a:ext uri="{FF2B5EF4-FFF2-40B4-BE49-F238E27FC236}">
              <a16:creationId xmlns:a16="http://schemas.microsoft.com/office/drawing/2014/main" id="{9523D123-66DC-4496-ADFC-A60CBD0999DE}"/>
            </a:ext>
          </a:extLst>
        </xdr:cNvPr>
        <xdr:cNvSpPr txBox="1"/>
      </xdr:nvSpPr>
      <xdr:spPr>
        <a:xfrm>
          <a:off x="1816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144797</xdr:rowOff>
    </xdr:from>
    <xdr:ext cx="405111" cy="259045"/>
    <xdr:sp macro="" textlink="">
      <xdr:nvSpPr>
        <xdr:cNvPr id="85" name="n_4aveValue【図書館】&#10;有形固定資産減価償却率">
          <a:extLst>
            <a:ext uri="{FF2B5EF4-FFF2-40B4-BE49-F238E27FC236}">
              <a16:creationId xmlns:a16="http://schemas.microsoft.com/office/drawing/2014/main" id="{3EFE97C5-8378-4E5D-BBE1-BAD43CB8F2AF}"/>
            </a:ext>
          </a:extLst>
        </xdr:cNvPr>
        <xdr:cNvSpPr txBox="1"/>
      </xdr:nvSpPr>
      <xdr:spPr>
        <a:xfrm>
          <a:off x="9277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19067</xdr:rowOff>
    </xdr:from>
    <xdr:ext cx="405111" cy="259045"/>
    <xdr:sp macro="" textlink="">
      <xdr:nvSpPr>
        <xdr:cNvPr id="86" name="n_1mainValue【図書館】&#10;有形固定資産減価償却率">
          <a:extLst>
            <a:ext uri="{FF2B5EF4-FFF2-40B4-BE49-F238E27FC236}">
              <a16:creationId xmlns:a16="http://schemas.microsoft.com/office/drawing/2014/main" id="{5DE80844-5F06-4FCC-9410-B7022A94B21D}"/>
            </a:ext>
          </a:extLst>
        </xdr:cNvPr>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163847</xdr:rowOff>
    </xdr:from>
    <xdr:ext cx="405111" cy="259045"/>
    <xdr:sp macro="" textlink="">
      <xdr:nvSpPr>
        <xdr:cNvPr id="87" name="n_2mainValue【図書館】&#10;有形固定資産減価償却率">
          <a:extLst>
            <a:ext uri="{FF2B5EF4-FFF2-40B4-BE49-F238E27FC236}">
              <a16:creationId xmlns:a16="http://schemas.microsoft.com/office/drawing/2014/main" id="{1EDAFE2B-24BA-48B1-874C-55EC169ECCFA}"/>
            </a:ext>
          </a:extLst>
        </xdr:cNvPr>
        <xdr:cNvSpPr txBox="1"/>
      </xdr:nvSpPr>
      <xdr:spPr>
        <a:xfrm>
          <a:off x="2705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135907</xdr:rowOff>
    </xdr:from>
    <xdr:ext cx="405111" cy="259045"/>
    <xdr:sp macro="" textlink="">
      <xdr:nvSpPr>
        <xdr:cNvPr id="88" name="n_3mainValue【図書館】&#10;有形固定資産減価償却率">
          <a:extLst>
            <a:ext uri="{FF2B5EF4-FFF2-40B4-BE49-F238E27FC236}">
              <a16:creationId xmlns:a16="http://schemas.microsoft.com/office/drawing/2014/main" id="{ADA7F69F-4C74-408C-9734-8B0B30858CD7}"/>
            </a:ext>
          </a:extLst>
        </xdr:cNvPr>
        <xdr:cNvSpPr txBox="1"/>
      </xdr:nvSpPr>
      <xdr:spPr>
        <a:xfrm>
          <a:off x="1816744"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96537</xdr:rowOff>
    </xdr:from>
    <xdr:ext cx="405111" cy="259045"/>
    <xdr:sp macro="" textlink="">
      <xdr:nvSpPr>
        <xdr:cNvPr id="89" name="n_4mainValue【図書館】&#10;有形固定資産減価償却率">
          <a:extLst>
            <a:ext uri="{FF2B5EF4-FFF2-40B4-BE49-F238E27FC236}">
              <a16:creationId xmlns:a16="http://schemas.microsoft.com/office/drawing/2014/main" id="{77E355D7-13DD-4C67-88E5-D0E733454A7B}"/>
            </a:ext>
          </a:extLst>
        </xdr:cNvPr>
        <xdr:cNvSpPr txBox="1"/>
      </xdr:nvSpPr>
      <xdr:spPr>
        <a:xfrm>
          <a:off x="927744" y="661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C5D6286-5355-44E2-80B3-C9B14802A40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D5FD082A-6DA7-4614-8C77-0DE07A423D9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55E08-21ED-4B28-85D6-9B4D92373FF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7A653153-D8B8-46EE-BFE9-1BA6817A94D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C50A2902-B957-4E3E-A8B1-FA6978477C4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8D297325-03C1-4626-91E9-F822FB077C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9335F63-A748-487A-A4BC-89BE8203B13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4F8E2ACA-394A-4F4F-94B4-EB9BF1FBB0E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620F230D-09C6-4A03-B794-E1E7DB9732D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160145E7-24E6-41DB-9E3B-61A643B18D2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7282275F-A4F2-498A-82F1-C7654D201C2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B765E42A-44B2-444E-872E-D000A07D6D5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635F5111-7374-4BBF-878E-06EC5E194C0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9D992231-5206-490B-9E92-C983F17A33B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F977B074-56E6-490D-B7D2-3D11E755AAE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9004702F-F7C9-4BE1-B9C8-8AE5D73283D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B38EDDCC-847F-4106-A7F2-EE038C446E5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46C53F27-95E0-4959-A6C4-7319E709240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5EDF0992-BC90-4AA4-BF79-2736273C02B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16608C4E-74F8-44A0-8761-2F2B85C50D2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F77F6C0B-1040-49FA-B544-F42833AD332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80772</xdr:rowOff>
    </xdr:from>
    <xdr:to>
      <xdr:col>54</xdr:col>
      <xdr:colOff>189865</xdr:colOff>
      <xdr:row>41</xdr:row>
      <xdr:rowOff>131064</xdr:rowOff>
    </xdr:to>
    <xdr:cxnSp macro="">
      <xdr:nvCxnSpPr>
        <xdr:cNvPr id="111" name="直線コネクタ 110">
          <a:extLst>
            <a:ext uri="{FF2B5EF4-FFF2-40B4-BE49-F238E27FC236}">
              <a16:creationId xmlns:a16="http://schemas.microsoft.com/office/drawing/2014/main" id="{6E026203-1568-4BB1-A5A5-96907FA38EAC}"/>
            </a:ext>
          </a:extLst>
        </xdr:cNvPr>
        <xdr:cNvCxnSpPr/>
      </xdr:nvCxnSpPr>
      <xdr:spPr>
        <a:xfrm flipV="1">
          <a:off x="10476865" y="5738622"/>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134891</xdr:rowOff>
    </xdr:from>
    <xdr:ext cx="469744" cy="259045"/>
    <xdr:sp macro="" textlink="">
      <xdr:nvSpPr>
        <xdr:cNvPr id="112" name="【図書館】&#10;一人当たり面積最小値テキスト">
          <a:extLst>
            <a:ext uri="{FF2B5EF4-FFF2-40B4-BE49-F238E27FC236}">
              <a16:creationId xmlns:a16="http://schemas.microsoft.com/office/drawing/2014/main" id="{43BF0F56-9DFD-4E7B-9FC4-2D6FB79507A9}"/>
            </a:ext>
          </a:extLst>
        </xdr:cNvPr>
        <xdr:cNvSpPr txBox="1"/>
      </xdr:nvSpPr>
      <xdr:spPr>
        <a:xfrm>
          <a:off x="10515600" y="71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131064</xdr:rowOff>
    </xdr:from>
    <xdr:to>
      <xdr:col>55</xdr:col>
      <xdr:colOff>88900</xdr:colOff>
      <xdr:row>41</xdr:row>
      <xdr:rowOff>131064</xdr:rowOff>
    </xdr:to>
    <xdr:cxnSp macro="">
      <xdr:nvCxnSpPr>
        <xdr:cNvPr id="113" name="直線コネクタ 112">
          <a:extLst>
            <a:ext uri="{FF2B5EF4-FFF2-40B4-BE49-F238E27FC236}">
              <a16:creationId xmlns:a16="http://schemas.microsoft.com/office/drawing/2014/main" id="{900B978A-ACA9-4F6F-AF05-3579AE3366E8}"/>
            </a:ext>
          </a:extLst>
        </xdr:cNvPr>
        <xdr:cNvCxnSpPr/>
      </xdr:nvCxnSpPr>
      <xdr:spPr>
        <a:xfrm>
          <a:off x="10388600" y="716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27449</xdr:rowOff>
    </xdr:from>
    <xdr:ext cx="469744" cy="259045"/>
    <xdr:sp macro="" textlink="">
      <xdr:nvSpPr>
        <xdr:cNvPr id="114" name="【図書館】&#10;一人当たり面積最大値テキスト">
          <a:extLst>
            <a:ext uri="{FF2B5EF4-FFF2-40B4-BE49-F238E27FC236}">
              <a16:creationId xmlns:a16="http://schemas.microsoft.com/office/drawing/2014/main" id="{B2F0AE5C-B583-4EB0-91F6-EA87F084429B}"/>
            </a:ext>
          </a:extLst>
        </xdr:cNvPr>
        <xdr:cNvSpPr txBox="1"/>
      </xdr:nvSpPr>
      <xdr:spPr>
        <a:xfrm>
          <a:off x="10515600" y="55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80772</xdr:rowOff>
    </xdr:from>
    <xdr:to>
      <xdr:col>55</xdr:col>
      <xdr:colOff>88900</xdr:colOff>
      <xdr:row>33</xdr:row>
      <xdr:rowOff>80772</xdr:rowOff>
    </xdr:to>
    <xdr:cxnSp macro="">
      <xdr:nvCxnSpPr>
        <xdr:cNvPr id="115" name="直線コネクタ 114">
          <a:extLst>
            <a:ext uri="{FF2B5EF4-FFF2-40B4-BE49-F238E27FC236}">
              <a16:creationId xmlns:a16="http://schemas.microsoft.com/office/drawing/2014/main" id="{EB52745D-9D40-44CB-9333-45F21ED5F8B0}"/>
            </a:ext>
          </a:extLst>
        </xdr:cNvPr>
        <xdr:cNvCxnSpPr/>
      </xdr:nvCxnSpPr>
      <xdr:spPr>
        <a:xfrm>
          <a:off x="10388600" y="573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70121</xdr:rowOff>
    </xdr:from>
    <xdr:ext cx="469744" cy="259045"/>
    <xdr:sp macro="" textlink="">
      <xdr:nvSpPr>
        <xdr:cNvPr id="116" name="【図書館】&#10;一人当たり面積平均値テキスト">
          <a:extLst>
            <a:ext uri="{FF2B5EF4-FFF2-40B4-BE49-F238E27FC236}">
              <a16:creationId xmlns:a16="http://schemas.microsoft.com/office/drawing/2014/main" id="{F63CBD4D-4740-497E-9417-424EC8DF1705}"/>
            </a:ext>
          </a:extLst>
        </xdr:cNvPr>
        <xdr:cNvSpPr txBox="1"/>
      </xdr:nvSpPr>
      <xdr:spPr>
        <a:xfrm>
          <a:off x="10515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117" name="フローチャート: 判断 116">
          <a:extLst>
            <a:ext uri="{FF2B5EF4-FFF2-40B4-BE49-F238E27FC236}">
              <a16:creationId xmlns:a16="http://schemas.microsoft.com/office/drawing/2014/main" id="{3014BA88-6031-4053-8A20-6596233418EB}"/>
            </a:ext>
          </a:extLst>
        </xdr:cNvPr>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132842</xdr:rowOff>
    </xdr:from>
    <xdr:to>
      <xdr:col>50</xdr:col>
      <xdr:colOff>165100</xdr:colOff>
      <xdr:row>39</xdr:row>
      <xdr:rowOff>62992</xdr:rowOff>
    </xdr:to>
    <xdr:sp macro="" textlink="">
      <xdr:nvSpPr>
        <xdr:cNvPr id="118" name="フローチャート: 判断 117">
          <a:extLst>
            <a:ext uri="{FF2B5EF4-FFF2-40B4-BE49-F238E27FC236}">
              <a16:creationId xmlns:a16="http://schemas.microsoft.com/office/drawing/2014/main" id="{1A44B2D6-DF06-4255-9991-F7A92FE31233}"/>
            </a:ext>
          </a:extLst>
        </xdr:cNvPr>
        <xdr:cNvSpPr/>
      </xdr:nvSpPr>
      <xdr:spPr>
        <a:xfrm>
          <a:off x="958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96266</xdr:rowOff>
    </xdr:from>
    <xdr:to>
      <xdr:col>46</xdr:col>
      <xdr:colOff>38100</xdr:colOff>
      <xdr:row>39</xdr:row>
      <xdr:rowOff>26416</xdr:rowOff>
    </xdr:to>
    <xdr:sp macro="" textlink="">
      <xdr:nvSpPr>
        <xdr:cNvPr id="119" name="フローチャート: 判断 118">
          <a:extLst>
            <a:ext uri="{FF2B5EF4-FFF2-40B4-BE49-F238E27FC236}">
              <a16:creationId xmlns:a16="http://schemas.microsoft.com/office/drawing/2014/main" id="{2C845BD1-1228-4F30-ACEA-DCAABA44A951}"/>
            </a:ext>
          </a:extLst>
        </xdr:cNvPr>
        <xdr:cNvSpPr/>
      </xdr:nvSpPr>
      <xdr:spPr>
        <a:xfrm>
          <a:off x="8699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66548</xdr:rowOff>
    </xdr:from>
    <xdr:to>
      <xdr:col>41</xdr:col>
      <xdr:colOff>101600</xdr:colOff>
      <xdr:row>38</xdr:row>
      <xdr:rowOff>168148</xdr:rowOff>
    </xdr:to>
    <xdr:sp macro="" textlink="">
      <xdr:nvSpPr>
        <xdr:cNvPr id="120" name="フローチャート: 判断 119">
          <a:extLst>
            <a:ext uri="{FF2B5EF4-FFF2-40B4-BE49-F238E27FC236}">
              <a16:creationId xmlns:a16="http://schemas.microsoft.com/office/drawing/2014/main" id="{95DC678A-93A6-47EC-BF37-575990C93481}"/>
            </a:ext>
          </a:extLst>
        </xdr:cNvPr>
        <xdr:cNvSpPr/>
      </xdr:nvSpPr>
      <xdr:spPr>
        <a:xfrm>
          <a:off x="7810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66548</xdr:rowOff>
    </xdr:from>
    <xdr:to>
      <xdr:col>36</xdr:col>
      <xdr:colOff>165100</xdr:colOff>
      <xdr:row>38</xdr:row>
      <xdr:rowOff>168148</xdr:rowOff>
    </xdr:to>
    <xdr:sp macro="" textlink="">
      <xdr:nvSpPr>
        <xdr:cNvPr id="121" name="フローチャート: 判断 120">
          <a:extLst>
            <a:ext uri="{FF2B5EF4-FFF2-40B4-BE49-F238E27FC236}">
              <a16:creationId xmlns:a16="http://schemas.microsoft.com/office/drawing/2014/main" id="{333ACD1A-10C9-4A02-95B4-42D2A417605B}"/>
            </a:ext>
          </a:extLst>
        </xdr:cNvPr>
        <xdr:cNvSpPr/>
      </xdr:nvSpPr>
      <xdr:spPr>
        <a:xfrm>
          <a:off x="6921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3D4384A-09B2-4069-98EB-3ABDA10DB19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FE4C932-BCE2-4946-895D-054C69E5FCF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261BD42-56FE-476D-9653-862E704BEC7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FD3C4CD-4CD4-4BAB-AD89-B670C411C73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F429220-47B0-4400-8EB3-BE9DCB27ADF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107696</xdr:rowOff>
    </xdr:from>
    <xdr:to>
      <xdr:col>55</xdr:col>
      <xdr:colOff>50800</xdr:colOff>
      <xdr:row>37</xdr:row>
      <xdr:rowOff>37846</xdr:rowOff>
    </xdr:to>
    <xdr:sp macro="" textlink="">
      <xdr:nvSpPr>
        <xdr:cNvPr id="127" name="楕円 126">
          <a:extLst>
            <a:ext uri="{FF2B5EF4-FFF2-40B4-BE49-F238E27FC236}">
              <a16:creationId xmlns:a16="http://schemas.microsoft.com/office/drawing/2014/main" id="{244F7404-54A0-4AA5-9D99-00CF0E206130}"/>
            </a:ext>
          </a:extLst>
        </xdr:cNvPr>
        <xdr:cNvSpPr/>
      </xdr:nvSpPr>
      <xdr:spPr>
        <a:xfrm>
          <a:off x="104267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130573</xdr:rowOff>
    </xdr:from>
    <xdr:ext cx="469744" cy="259045"/>
    <xdr:sp macro="" textlink="">
      <xdr:nvSpPr>
        <xdr:cNvPr id="128" name="【図書館】&#10;一人当たり面積該当値テキスト">
          <a:extLst>
            <a:ext uri="{FF2B5EF4-FFF2-40B4-BE49-F238E27FC236}">
              <a16:creationId xmlns:a16="http://schemas.microsoft.com/office/drawing/2014/main" id="{F63FDD97-C393-4BE3-8F7E-1B1ADD88953A}"/>
            </a:ext>
          </a:extLst>
        </xdr:cNvPr>
        <xdr:cNvSpPr txBox="1"/>
      </xdr:nvSpPr>
      <xdr:spPr>
        <a:xfrm>
          <a:off x="10515600" y="613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123698</xdr:rowOff>
    </xdr:from>
    <xdr:to>
      <xdr:col>50</xdr:col>
      <xdr:colOff>165100</xdr:colOff>
      <xdr:row>37</xdr:row>
      <xdr:rowOff>53848</xdr:rowOff>
    </xdr:to>
    <xdr:sp macro="" textlink="">
      <xdr:nvSpPr>
        <xdr:cNvPr id="129" name="楕円 128">
          <a:extLst>
            <a:ext uri="{FF2B5EF4-FFF2-40B4-BE49-F238E27FC236}">
              <a16:creationId xmlns:a16="http://schemas.microsoft.com/office/drawing/2014/main" id="{05732D3B-8188-4ECC-9F2B-20296FD86E83}"/>
            </a:ext>
          </a:extLst>
        </xdr:cNvPr>
        <xdr:cNvSpPr/>
      </xdr:nvSpPr>
      <xdr:spPr>
        <a:xfrm>
          <a:off x="9588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158496</xdr:rowOff>
    </xdr:from>
    <xdr:to>
      <xdr:col>55</xdr:col>
      <xdr:colOff>0</xdr:colOff>
      <xdr:row>37</xdr:row>
      <xdr:rowOff>3048</xdr:rowOff>
    </xdr:to>
    <xdr:cxnSp macro="">
      <xdr:nvCxnSpPr>
        <xdr:cNvPr id="130" name="直線コネクタ 129">
          <a:extLst>
            <a:ext uri="{FF2B5EF4-FFF2-40B4-BE49-F238E27FC236}">
              <a16:creationId xmlns:a16="http://schemas.microsoft.com/office/drawing/2014/main" id="{AA0CC72E-3769-439D-9584-E283FDD8E75D}"/>
            </a:ext>
          </a:extLst>
        </xdr:cNvPr>
        <xdr:cNvCxnSpPr/>
      </xdr:nvCxnSpPr>
      <xdr:spPr>
        <a:xfrm flipV="1">
          <a:off x="9639300" y="633069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141986</xdr:rowOff>
    </xdr:from>
    <xdr:to>
      <xdr:col>46</xdr:col>
      <xdr:colOff>38100</xdr:colOff>
      <xdr:row>37</xdr:row>
      <xdr:rowOff>72136</xdr:rowOff>
    </xdr:to>
    <xdr:sp macro="" textlink="">
      <xdr:nvSpPr>
        <xdr:cNvPr id="131" name="楕円 130">
          <a:extLst>
            <a:ext uri="{FF2B5EF4-FFF2-40B4-BE49-F238E27FC236}">
              <a16:creationId xmlns:a16="http://schemas.microsoft.com/office/drawing/2014/main" id="{71A20431-5C28-44DC-9B5D-891A7C530FEB}"/>
            </a:ext>
          </a:extLst>
        </xdr:cNvPr>
        <xdr:cNvSpPr/>
      </xdr:nvSpPr>
      <xdr:spPr>
        <a:xfrm>
          <a:off x="8699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3048</xdr:rowOff>
    </xdr:from>
    <xdr:to>
      <xdr:col>50</xdr:col>
      <xdr:colOff>114300</xdr:colOff>
      <xdr:row>37</xdr:row>
      <xdr:rowOff>21336</xdr:rowOff>
    </xdr:to>
    <xdr:cxnSp macro="">
      <xdr:nvCxnSpPr>
        <xdr:cNvPr id="132" name="直線コネクタ 131">
          <a:extLst>
            <a:ext uri="{FF2B5EF4-FFF2-40B4-BE49-F238E27FC236}">
              <a16:creationId xmlns:a16="http://schemas.microsoft.com/office/drawing/2014/main" id="{990F94CF-437F-4FBE-A824-524BFD77DBB2}"/>
            </a:ext>
          </a:extLst>
        </xdr:cNvPr>
        <xdr:cNvCxnSpPr/>
      </xdr:nvCxnSpPr>
      <xdr:spPr>
        <a:xfrm flipV="1">
          <a:off x="8750300" y="634669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153416</xdr:rowOff>
    </xdr:from>
    <xdr:to>
      <xdr:col>41</xdr:col>
      <xdr:colOff>101600</xdr:colOff>
      <xdr:row>37</xdr:row>
      <xdr:rowOff>83566</xdr:rowOff>
    </xdr:to>
    <xdr:sp macro="" textlink="">
      <xdr:nvSpPr>
        <xdr:cNvPr id="133" name="楕円 132">
          <a:extLst>
            <a:ext uri="{FF2B5EF4-FFF2-40B4-BE49-F238E27FC236}">
              <a16:creationId xmlns:a16="http://schemas.microsoft.com/office/drawing/2014/main" id="{7A722B73-D200-4229-8107-86C51B28546E}"/>
            </a:ext>
          </a:extLst>
        </xdr:cNvPr>
        <xdr:cNvSpPr/>
      </xdr:nvSpPr>
      <xdr:spPr>
        <a:xfrm>
          <a:off x="7810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21336</xdr:rowOff>
    </xdr:from>
    <xdr:to>
      <xdr:col>45</xdr:col>
      <xdr:colOff>177800</xdr:colOff>
      <xdr:row>37</xdr:row>
      <xdr:rowOff>32766</xdr:rowOff>
    </xdr:to>
    <xdr:cxnSp macro="">
      <xdr:nvCxnSpPr>
        <xdr:cNvPr id="134" name="直線コネクタ 133">
          <a:extLst>
            <a:ext uri="{FF2B5EF4-FFF2-40B4-BE49-F238E27FC236}">
              <a16:creationId xmlns:a16="http://schemas.microsoft.com/office/drawing/2014/main" id="{B67CF6A4-11A9-47B3-B8FA-01C5EEDB16A5}"/>
            </a:ext>
          </a:extLst>
        </xdr:cNvPr>
        <xdr:cNvCxnSpPr/>
      </xdr:nvCxnSpPr>
      <xdr:spPr>
        <a:xfrm flipV="1">
          <a:off x="7861300" y="63649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9398</xdr:rowOff>
    </xdr:from>
    <xdr:to>
      <xdr:col>36</xdr:col>
      <xdr:colOff>165100</xdr:colOff>
      <xdr:row>37</xdr:row>
      <xdr:rowOff>110998</xdr:rowOff>
    </xdr:to>
    <xdr:sp macro="" textlink="">
      <xdr:nvSpPr>
        <xdr:cNvPr id="135" name="楕円 134">
          <a:extLst>
            <a:ext uri="{FF2B5EF4-FFF2-40B4-BE49-F238E27FC236}">
              <a16:creationId xmlns:a16="http://schemas.microsoft.com/office/drawing/2014/main" id="{2B1E9EBE-2487-4C4D-BEAA-AFCB9C9D1F57}"/>
            </a:ext>
          </a:extLst>
        </xdr:cNvPr>
        <xdr:cNvSpPr/>
      </xdr:nvSpPr>
      <xdr:spPr>
        <a:xfrm>
          <a:off x="6921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32766</xdr:rowOff>
    </xdr:from>
    <xdr:to>
      <xdr:col>41</xdr:col>
      <xdr:colOff>50800</xdr:colOff>
      <xdr:row>37</xdr:row>
      <xdr:rowOff>60198</xdr:rowOff>
    </xdr:to>
    <xdr:cxnSp macro="">
      <xdr:nvCxnSpPr>
        <xdr:cNvPr id="136" name="直線コネクタ 135">
          <a:extLst>
            <a:ext uri="{FF2B5EF4-FFF2-40B4-BE49-F238E27FC236}">
              <a16:creationId xmlns:a16="http://schemas.microsoft.com/office/drawing/2014/main" id="{B62BE609-7A31-47AD-9E30-EBD463145298}"/>
            </a:ext>
          </a:extLst>
        </xdr:cNvPr>
        <xdr:cNvCxnSpPr/>
      </xdr:nvCxnSpPr>
      <xdr:spPr>
        <a:xfrm flipV="1">
          <a:off x="6972300" y="63764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54119</xdr:rowOff>
    </xdr:from>
    <xdr:ext cx="469744" cy="259045"/>
    <xdr:sp macro="" textlink="">
      <xdr:nvSpPr>
        <xdr:cNvPr id="137" name="n_1aveValue【図書館】&#10;一人当たり面積">
          <a:extLst>
            <a:ext uri="{FF2B5EF4-FFF2-40B4-BE49-F238E27FC236}">
              <a16:creationId xmlns:a16="http://schemas.microsoft.com/office/drawing/2014/main" id="{DFB1DEB9-C121-4C48-BB0B-483A8E6EE5A5}"/>
            </a:ext>
          </a:extLst>
        </xdr:cNvPr>
        <xdr:cNvSpPr txBox="1"/>
      </xdr:nvSpPr>
      <xdr:spPr>
        <a:xfrm>
          <a:off x="9391727" y="67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17543</xdr:rowOff>
    </xdr:from>
    <xdr:ext cx="469744" cy="259045"/>
    <xdr:sp macro="" textlink="">
      <xdr:nvSpPr>
        <xdr:cNvPr id="138" name="n_2aveValue【図書館】&#10;一人当たり面積">
          <a:extLst>
            <a:ext uri="{FF2B5EF4-FFF2-40B4-BE49-F238E27FC236}">
              <a16:creationId xmlns:a16="http://schemas.microsoft.com/office/drawing/2014/main" id="{03887C6A-D0E6-4763-8DEC-C37396D181F9}"/>
            </a:ext>
          </a:extLst>
        </xdr:cNvPr>
        <xdr:cNvSpPr txBox="1"/>
      </xdr:nvSpPr>
      <xdr:spPr>
        <a:xfrm>
          <a:off x="8515427"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159275</xdr:rowOff>
    </xdr:from>
    <xdr:ext cx="469744" cy="259045"/>
    <xdr:sp macro="" textlink="">
      <xdr:nvSpPr>
        <xdr:cNvPr id="139" name="n_3aveValue【図書館】&#10;一人当たり面積">
          <a:extLst>
            <a:ext uri="{FF2B5EF4-FFF2-40B4-BE49-F238E27FC236}">
              <a16:creationId xmlns:a16="http://schemas.microsoft.com/office/drawing/2014/main" id="{5B83BF17-A1B4-4DE3-B37F-19BDCFEDEA72}"/>
            </a:ext>
          </a:extLst>
        </xdr:cNvPr>
        <xdr:cNvSpPr txBox="1"/>
      </xdr:nvSpPr>
      <xdr:spPr>
        <a:xfrm>
          <a:off x="76264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159275</xdr:rowOff>
    </xdr:from>
    <xdr:ext cx="469744" cy="259045"/>
    <xdr:sp macro="" textlink="">
      <xdr:nvSpPr>
        <xdr:cNvPr id="140" name="n_4aveValue【図書館】&#10;一人当たり面積">
          <a:extLst>
            <a:ext uri="{FF2B5EF4-FFF2-40B4-BE49-F238E27FC236}">
              <a16:creationId xmlns:a16="http://schemas.microsoft.com/office/drawing/2014/main" id="{DC0B24AA-D85D-4CB1-BB7B-AF97BAF0F34F}"/>
            </a:ext>
          </a:extLst>
        </xdr:cNvPr>
        <xdr:cNvSpPr txBox="1"/>
      </xdr:nvSpPr>
      <xdr:spPr>
        <a:xfrm>
          <a:off x="67374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70375</xdr:rowOff>
    </xdr:from>
    <xdr:ext cx="469744" cy="259045"/>
    <xdr:sp macro="" textlink="">
      <xdr:nvSpPr>
        <xdr:cNvPr id="141" name="n_1mainValue【図書館】&#10;一人当たり面積">
          <a:extLst>
            <a:ext uri="{FF2B5EF4-FFF2-40B4-BE49-F238E27FC236}">
              <a16:creationId xmlns:a16="http://schemas.microsoft.com/office/drawing/2014/main" id="{7CBE13A5-9AD9-4FCD-ABB4-F1C40C844779}"/>
            </a:ext>
          </a:extLst>
        </xdr:cNvPr>
        <xdr:cNvSpPr txBox="1"/>
      </xdr:nvSpPr>
      <xdr:spPr>
        <a:xfrm>
          <a:off x="9391727" y="60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88663</xdr:rowOff>
    </xdr:from>
    <xdr:ext cx="469744" cy="259045"/>
    <xdr:sp macro="" textlink="">
      <xdr:nvSpPr>
        <xdr:cNvPr id="142" name="n_2mainValue【図書館】&#10;一人当たり面積">
          <a:extLst>
            <a:ext uri="{FF2B5EF4-FFF2-40B4-BE49-F238E27FC236}">
              <a16:creationId xmlns:a16="http://schemas.microsoft.com/office/drawing/2014/main" id="{59A43C40-C0AA-4FB7-8B3C-1944BD597C09}"/>
            </a:ext>
          </a:extLst>
        </xdr:cNvPr>
        <xdr:cNvSpPr txBox="1"/>
      </xdr:nvSpPr>
      <xdr:spPr>
        <a:xfrm>
          <a:off x="8515427" y="608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100093</xdr:rowOff>
    </xdr:from>
    <xdr:ext cx="469744" cy="259045"/>
    <xdr:sp macro="" textlink="">
      <xdr:nvSpPr>
        <xdr:cNvPr id="143" name="n_3mainValue【図書館】&#10;一人当たり面積">
          <a:extLst>
            <a:ext uri="{FF2B5EF4-FFF2-40B4-BE49-F238E27FC236}">
              <a16:creationId xmlns:a16="http://schemas.microsoft.com/office/drawing/2014/main" id="{8E47703E-ED27-413E-9588-CB139442F635}"/>
            </a:ext>
          </a:extLst>
        </xdr:cNvPr>
        <xdr:cNvSpPr txBox="1"/>
      </xdr:nvSpPr>
      <xdr:spPr>
        <a:xfrm>
          <a:off x="7626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127525</xdr:rowOff>
    </xdr:from>
    <xdr:ext cx="469744" cy="259045"/>
    <xdr:sp macro="" textlink="">
      <xdr:nvSpPr>
        <xdr:cNvPr id="144" name="n_4mainValue【図書館】&#10;一人当たり面積">
          <a:extLst>
            <a:ext uri="{FF2B5EF4-FFF2-40B4-BE49-F238E27FC236}">
              <a16:creationId xmlns:a16="http://schemas.microsoft.com/office/drawing/2014/main" id="{26A70C44-AF9E-4FF7-BECB-38CCA0B7B205}"/>
            </a:ext>
          </a:extLst>
        </xdr:cNvPr>
        <xdr:cNvSpPr txBox="1"/>
      </xdr:nvSpPr>
      <xdr:spPr>
        <a:xfrm>
          <a:off x="6737427" y="612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A511DA08-0D66-47C9-BDCF-DC877038C86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765E5990-EBBD-4B2C-8096-DBB2FA3191B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1E83FCDB-DD7F-487A-8977-1A2D5755E4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40AD499A-626B-4D0B-86C3-FAA81DDF497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3169054D-8B8F-4159-8D76-6D2F69708D1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9EAA5B09-895E-4968-B209-A6EC5009993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B0B1E426-BCFB-42CC-AD63-A866205DCB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CC461CE7-963B-4856-B10B-960086A1CF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C1D61A47-7002-46A2-9220-53F3D4AA978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3DE9E3FE-C7EE-49EC-91AA-0E90ABCF0FB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24D4824D-D7D6-4BB6-866E-576A5856C51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8D428133-94CB-4A7A-8ACD-64597BC3A6A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1C94DC0C-1293-461B-8258-D4A0EE1EEBB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8ACE3ACC-06A2-45D1-9A7B-AB53FD47D8C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46C3F999-C8AA-429D-B68C-C208AD73143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13970892-A0AF-4F39-8115-4215090CADF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65148D0B-BFF8-4AEF-B742-7BF693C2DE3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8CD3BB76-9993-43A4-9C28-EDDD87FB932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C955B70F-98EE-4977-B931-F4D36052348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C6B758EB-8EE5-4918-9DC8-17F479BFDB2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D14AFE43-7452-4CD0-BBBB-6AA3BEF5AC3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E04A3185-E93F-4F0B-BABA-2EB0339ED2D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FF02A164-9B21-4F86-AFB4-6C95E8E07C0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2BAC2C34-D24E-45A4-B402-77F6645AFA3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1ED273D8-7C90-40D7-AA5B-EC812CFB6D0E}"/>
            </a:ext>
          </a:extLst>
        </xdr:cNvPr>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E4BC315D-FA25-4E03-9105-7536CBD4759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435AADF2-97D2-4607-9EF4-E1425BA3A6C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E305D5BF-04AF-44D7-A376-3EB648149235}"/>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73" name="直線コネクタ 172">
          <a:extLst>
            <a:ext uri="{FF2B5EF4-FFF2-40B4-BE49-F238E27FC236}">
              <a16:creationId xmlns:a16="http://schemas.microsoft.com/office/drawing/2014/main" id="{620C54BE-4C9A-411E-9023-13B9BAC1923E}"/>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114317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AD7070E1-3299-4B65-AF4A-465888095956}"/>
            </a:ext>
          </a:extLst>
        </xdr:cNvPr>
        <xdr:cNvSpPr txBox="1"/>
      </xdr:nvSpPr>
      <xdr:spPr>
        <a:xfrm>
          <a:off x="4673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75" name="フローチャート: 判断 174">
          <a:extLst>
            <a:ext uri="{FF2B5EF4-FFF2-40B4-BE49-F238E27FC236}">
              <a16:creationId xmlns:a16="http://schemas.microsoft.com/office/drawing/2014/main" id="{C518E297-2874-40D4-A07C-BF5FD4AEDDE7}"/>
            </a:ext>
          </a:extLst>
        </xdr:cNvPr>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176" name="フローチャート: 判断 175">
          <a:extLst>
            <a:ext uri="{FF2B5EF4-FFF2-40B4-BE49-F238E27FC236}">
              <a16:creationId xmlns:a16="http://schemas.microsoft.com/office/drawing/2014/main" id="{8EE487A7-2874-4247-B3AF-87A535E4992A}"/>
            </a:ext>
          </a:extLst>
        </xdr:cNvPr>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177" name="フローチャート: 判断 176">
          <a:extLst>
            <a:ext uri="{FF2B5EF4-FFF2-40B4-BE49-F238E27FC236}">
              <a16:creationId xmlns:a16="http://schemas.microsoft.com/office/drawing/2014/main" id="{72D5A8B3-E71D-475D-9EC8-4980D9D1C89D}"/>
            </a:ext>
          </a:extLst>
        </xdr:cNvPr>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78" name="フローチャート: 判断 177">
          <a:extLst>
            <a:ext uri="{FF2B5EF4-FFF2-40B4-BE49-F238E27FC236}">
              <a16:creationId xmlns:a16="http://schemas.microsoft.com/office/drawing/2014/main" id="{CC441F86-5DAA-4402-9EFC-23A9FA7B3842}"/>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179" name="フローチャート: 判断 178">
          <a:extLst>
            <a:ext uri="{FF2B5EF4-FFF2-40B4-BE49-F238E27FC236}">
              <a16:creationId xmlns:a16="http://schemas.microsoft.com/office/drawing/2014/main" id="{0525BD7C-F8C2-41F7-837E-B6285247C871}"/>
            </a:ext>
          </a:extLst>
        </xdr:cNvPr>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F47B2C2-3DF7-4AFE-83EA-C5B5C63BE7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EF66D64-B08F-44A2-BD11-DC86B64E5F4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0DFA0B5-5702-408E-A58C-C9F25D301A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08AD69F-1FDE-4E65-91A8-C716C7CF09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32C54C-C4B3-4B19-BCB7-C642641707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85" name="楕円 184">
          <a:extLst>
            <a:ext uri="{FF2B5EF4-FFF2-40B4-BE49-F238E27FC236}">
              <a16:creationId xmlns:a16="http://schemas.microsoft.com/office/drawing/2014/main" id="{CAC17AC8-9C02-460C-BCAB-9E169AA5811B}"/>
            </a:ext>
          </a:extLst>
        </xdr:cNvPr>
        <xdr:cNvSpPr/>
      </xdr:nvSpPr>
      <xdr:spPr>
        <a:xfrm>
          <a:off x="4584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124477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DA10F455-8586-4F75-8A45-3330DCF7F592}"/>
            </a:ext>
          </a:extLst>
        </xdr:cNvPr>
        <xdr:cNvSpPr txBox="1"/>
      </xdr:nvSpPr>
      <xdr:spPr>
        <a:xfrm>
          <a:off x="4673600"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67310</xdr:rowOff>
    </xdr:from>
    <xdr:to>
      <xdr:col>20</xdr:col>
      <xdr:colOff>38100</xdr:colOff>
      <xdr:row>60</xdr:row>
      <xdr:rowOff>168910</xdr:rowOff>
    </xdr:to>
    <xdr:sp macro="" textlink="">
      <xdr:nvSpPr>
        <xdr:cNvPr id="187" name="楕円 186">
          <a:extLst>
            <a:ext uri="{FF2B5EF4-FFF2-40B4-BE49-F238E27FC236}">
              <a16:creationId xmlns:a16="http://schemas.microsoft.com/office/drawing/2014/main" id="{AD652B5F-D813-4437-A6DB-EA0E142B697C}"/>
            </a:ext>
          </a:extLst>
        </xdr:cNvPr>
        <xdr:cNvSpPr/>
      </xdr:nvSpPr>
      <xdr:spPr>
        <a:xfrm>
          <a:off x="3746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118110</xdr:rowOff>
    </xdr:from>
    <xdr:to>
      <xdr:col>24</xdr:col>
      <xdr:colOff>63500</xdr:colOff>
      <xdr:row>60</xdr:row>
      <xdr:rowOff>152400</xdr:rowOff>
    </xdr:to>
    <xdr:cxnSp macro="">
      <xdr:nvCxnSpPr>
        <xdr:cNvPr id="188" name="直線コネクタ 187">
          <a:extLst>
            <a:ext uri="{FF2B5EF4-FFF2-40B4-BE49-F238E27FC236}">
              <a16:creationId xmlns:a16="http://schemas.microsoft.com/office/drawing/2014/main" id="{B5BCFF18-2CDE-4B21-BE27-AEA4255625A5}"/>
            </a:ext>
          </a:extLst>
        </xdr:cNvPr>
        <xdr:cNvCxnSpPr/>
      </xdr:nvCxnSpPr>
      <xdr:spPr>
        <a:xfrm>
          <a:off x="3797300" y="104051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34925</xdr:rowOff>
    </xdr:from>
    <xdr:to>
      <xdr:col>15</xdr:col>
      <xdr:colOff>101600</xdr:colOff>
      <xdr:row>60</xdr:row>
      <xdr:rowOff>136525</xdr:rowOff>
    </xdr:to>
    <xdr:sp macro="" textlink="">
      <xdr:nvSpPr>
        <xdr:cNvPr id="189" name="楕円 188">
          <a:extLst>
            <a:ext uri="{FF2B5EF4-FFF2-40B4-BE49-F238E27FC236}">
              <a16:creationId xmlns:a16="http://schemas.microsoft.com/office/drawing/2014/main" id="{64F46A86-A29C-4780-AF70-18DBF450995B}"/>
            </a:ext>
          </a:extLst>
        </xdr:cNvPr>
        <xdr:cNvSpPr/>
      </xdr:nvSpPr>
      <xdr:spPr>
        <a:xfrm>
          <a:off x="2857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85725</xdr:rowOff>
    </xdr:from>
    <xdr:to>
      <xdr:col>19</xdr:col>
      <xdr:colOff>177800</xdr:colOff>
      <xdr:row>60</xdr:row>
      <xdr:rowOff>118110</xdr:rowOff>
    </xdr:to>
    <xdr:cxnSp macro="">
      <xdr:nvCxnSpPr>
        <xdr:cNvPr id="190" name="直線コネクタ 189">
          <a:extLst>
            <a:ext uri="{FF2B5EF4-FFF2-40B4-BE49-F238E27FC236}">
              <a16:creationId xmlns:a16="http://schemas.microsoft.com/office/drawing/2014/main" id="{520884FD-10EC-4604-B85A-035AF8D4C36B}"/>
            </a:ext>
          </a:extLst>
        </xdr:cNvPr>
        <xdr:cNvCxnSpPr/>
      </xdr:nvCxnSpPr>
      <xdr:spPr>
        <a:xfrm>
          <a:off x="2908300" y="103727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xdr:rowOff>
    </xdr:from>
    <xdr:to>
      <xdr:col>10</xdr:col>
      <xdr:colOff>165100</xdr:colOff>
      <xdr:row>60</xdr:row>
      <xdr:rowOff>104140</xdr:rowOff>
    </xdr:to>
    <xdr:sp macro="" textlink="">
      <xdr:nvSpPr>
        <xdr:cNvPr id="191" name="楕円 190">
          <a:extLst>
            <a:ext uri="{FF2B5EF4-FFF2-40B4-BE49-F238E27FC236}">
              <a16:creationId xmlns:a16="http://schemas.microsoft.com/office/drawing/2014/main" id="{559C831E-2791-4243-9E60-9D5C9BF3C97F}"/>
            </a:ext>
          </a:extLst>
        </xdr:cNvPr>
        <xdr:cNvSpPr/>
      </xdr:nvSpPr>
      <xdr:spPr>
        <a:xfrm>
          <a:off x="1968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53340</xdr:rowOff>
    </xdr:from>
    <xdr:to>
      <xdr:col>15</xdr:col>
      <xdr:colOff>50800</xdr:colOff>
      <xdr:row>60</xdr:row>
      <xdr:rowOff>85725</xdr:rowOff>
    </xdr:to>
    <xdr:cxnSp macro="">
      <xdr:nvCxnSpPr>
        <xdr:cNvPr id="192" name="直線コネクタ 191">
          <a:extLst>
            <a:ext uri="{FF2B5EF4-FFF2-40B4-BE49-F238E27FC236}">
              <a16:creationId xmlns:a16="http://schemas.microsoft.com/office/drawing/2014/main" id="{C3035E95-9FFE-41A5-B44D-81E46DDE7180}"/>
            </a:ext>
          </a:extLst>
        </xdr:cNvPr>
        <xdr:cNvCxnSpPr/>
      </xdr:nvCxnSpPr>
      <xdr:spPr>
        <a:xfrm>
          <a:off x="2019300" y="103403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193" name="楕円 192">
          <a:extLst>
            <a:ext uri="{FF2B5EF4-FFF2-40B4-BE49-F238E27FC236}">
              <a16:creationId xmlns:a16="http://schemas.microsoft.com/office/drawing/2014/main" id="{C3A72E09-5ADE-481A-9372-FC9922AF3E8F}"/>
            </a:ext>
          </a:extLst>
        </xdr:cNvPr>
        <xdr:cNvSpPr/>
      </xdr:nvSpPr>
      <xdr:spPr>
        <a:xfrm>
          <a:off x="1079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53340</xdr:rowOff>
    </xdr:to>
    <xdr:cxnSp macro="">
      <xdr:nvCxnSpPr>
        <xdr:cNvPr id="194" name="直線コネクタ 193">
          <a:extLst>
            <a:ext uri="{FF2B5EF4-FFF2-40B4-BE49-F238E27FC236}">
              <a16:creationId xmlns:a16="http://schemas.microsoft.com/office/drawing/2014/main" id="{EC912CC1-29E4-49CC-AC50-A10D3C8891C8}"/>
            </a:ext>
          </a:extLst>
        </xdr:cNvPr>
        <xdr:cNvCxnSpPr/>
      </xdr:nvCxnSpPr>
      <xdr:spPr>
        <a:xfrm>
          <a:off x="1130300" y="103060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49547</xdr:rowOff>
    </xdr:from>
    <xdr:ext cx="405111" cy="259045"/>
    <xdr:sp macro="" textlink="">
      <xdr:nvSpPr>
        <xdr:cNvPr id="195" name="n_1aveValue【体育館・プール】&#10;有形固定資産減価償却率">
          <a:extLst>
            <a:ext uri="{FF2B5EF4-FFF2-40B4-BE49-F238E27FC236}">
              <a16:creationId xmlns:a16="http://schemas.microsoft.com/office/drawing/2014/main" id="{E38C4AA1-FE5D-4C48-899F-9E5D26B4AAF5}"/>
            </a:ext>
          </a:extLst>
        </xdr:cNvPr>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196" name="n_2aveValue【体育館・プール】&#10;有形固定資産減価償却率">
          <a:extLst>
            <a:ext uri="{FF2B5EF4-FFF2-40B4-BE49-F238E27FC236}">
              <a16:creationId xmlns:a16="http://schemas.microsoft.com/office/drawing/2014/main" id="{6A301EAA-6982-4EA3-A7A7-9E05A8374A71}"/>
            </a:ext>
          </a:extLst>
        </xdr:cNvPr>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197" name="n_3aveValue【体育館・プール】&#10;有形固定資産減価償却率">
          <a:extLst>
            <a:ext uri="{FF2B5EF4-FFF2-40B4-BE49-F238E27FC236}">
              <a16:creationId xmlns:a16="http://schemas.microsoft.com/office/drawing/2014/main" id="{A8C439E4-5FC3-4780-962F-69B864947BF6}"/>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40022</xdr:rowOff>
    </xdr:from>
    <xdr:ext cx="405111" cy="259045"/>
    <xdr:sp macro="" textlink="">
      <xdr:nvSpPr>
        <xdr:cNvPr id="198" name="n_4aveValue【体育館・プール】&#10;有形固定資産減価償却率">
          <a:extLst>
            <a:ext uri="{FF2B5EF4-FFF2-40B4-BE49-F238E27FC236}">
              <a16:creationId xmlns:a16="http://schemas.microsoft.com/office/drawing/2014/main" id="{2B5D6A37-E692-4F05-B249-CC143CEBAF4B}"/>
            </a:ext>
          </a:extLst>
        </xdr:cNvPr>
        <xdr:cNvSpPr txBox="1"/>
      </xdr:nvSpPr>
      <xdr:spPr>
        <a:xfrm>
          <a:off x="927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13987</xdr:rowOff>
    </xdr:from>
    <xdr:ext cx="405111" cy="259045"/>
    <xdr:sp macro="" textlink="">
      <xdr:nvSpPr>
        <xdr:cNvPr id="199" name="n_1mainValue【体育館・プール】&#10;有形固定資産減価償却率">
          <a:extLst>
            <a:ext uri="{FF2B5EF4-FFF2-40B4-BE49-F238E27FC236}">
              <a16:creationId xmlns:a16="http://schemas.microsoft.com/office/drawing/2014/main" id="{B68440BD-EB3E-48A7-B876-AD122533103C}"/>
            </a:ext>
          </a:extLst>
        </xdr:cNvPr>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153052</xdr:rowOff>
    </xdr:from>
    <xdr:ext cx="405111" cy="259045"/>
    <xdr:sp macro="" textlink="">
      <xdr:nvSpPr>
        <xdr:cNvPr id="200" name="n_2mainValue【体育館・プール】&#10;有形固定資産減価償却率">
          <a:extLst>
            <a:ext uri="{FF2B5EF4-FFF2-40B4-BE49-F238E27FC236}">
              <a16:creationId xmlns:a16="http://schemas.microsoft.com/office/drawing/2014/main" id="{9609CF04-0549-4342-A50C-1AC7EED11AF4}"/>
            </a:ext>
          </a:extLst>
        </xdr:cNvPr>
        <xdr:cNvSpPr txBox="1"/>
      </xdr:nvSpPr>
      <xdr:spPr>
        <a:xfrm>
          <a:off x="2705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201" name="n_3mainValue【体育館・プール】&#10;有形固定資産減価償却率">
          <a:extLst>
            <a:ext uri="{FF2B5EF4-FFF2-40B4-BE49-F238E27FC236}">
              <a16:creationId xmlns:a16="http://schemas.microsoft.com/office/drawing/2014/main" id="{86DD73DC-16D6-4822-AF40-E9164D7165B6}"/>
            </a:ext>
          </a:extLst>
        </xdr:cNvPr>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86377</xdr:rowOff>
    </xdr:from>
    <xdr:ext cx="405111" cy="259045"/>
    <xdr:sp macro="" textlink="">
      <xdr:nvSpPr>
        <xdr:cNvPr id="202" name="n_4mainValue【体育館・プール】&#10;有形固定資産減価償却率">
          <a:extLst>
            <a:ext uri="{FF2B5EF4-FFF2-40B4-BE49-F238E27FC236}">
              <a16:creationId xmlns:a16="http://schemas.microsoft.com/office/drawing/2014/main" id="{EF42BCC5-24ED-43D1-8096-07F8AA81B807}"/>
            </a:ext>
          </a:extLst>
        </xdr:cNvPr>
        <xdr:cNvSpPr txBox="1"/>
      </xdr:nvSpPr>
      <xdr:spPr>
        <a:xfrm>
          <a:off x="927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51965F16-1188-4FB7-918D-688FA1E8CB6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EB58F380-3CD3-4DA5-8BB8-39A76725324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F1008370-0217-41E8-B601-56010CD3BD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BD57E2AE-9410-4D3D-A956-8AFE9D0DC6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421EB16D-895A-423B-8F51-8720B6EAD33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C38592CE-F89F-4E43-905F-8E49EF67B2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5D8B8330-6413-4E29-8B5C-A96540F71F4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52FE9957-FD7E-47E6-8280-A60CD4F7C7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81842D97-B3A5-4C8B-A124-1EA4BE4E8E1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424DFF5D-B301-4424-91B5-7B7041566C8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B5358743-5CD6-40A2-AF86-712D4EE4072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9935376D-B317-4146-AF7A-CD7CB3A249A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5E00A8A4-2D1D-4B6B-8AEC-286467E5455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3221AA1-FDFB-448E-989A-84B7D2B175F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4F95707C-6062-4BEF-917B-F40044B734F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7900A53-654D-46DE-8398-6933D43411FB}"/>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B087F659-3B4E-4928-B9E7-0C4AB267DC7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E412E422-A7C9-4CB3-909E-B9EEF9CD96C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2EE7C862-59A7-4864-8675-AF9C4332BEE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210BF429-386C-47EC-B80C-8EB392B078F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A6BA8993-1EC1-4372-9D35-62B7B0C9874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5A4DE2E9-07B3-42EC-9196-A8E3CDEB796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C0D1F62-3C28-4480-A744-9527C2AC90C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F34C152-F2C9-43C7-8642-2092D97B2FF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F61C7EF-F27E-4E7D-9C57-89A41083EB1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228" name="直線コネクタ 227">
          <a:extLst>
            <a:ext uri="{FF2B5EF4-FFF2-40B4-BE49-F238E27FC236}">
              <a16:creationId xmlns:a16="http://schemas.microsoft.com/office/drawing/2014/main" id="{C8959170-C71E-4360-9ED1-3EDFDF474CCA}"/>
            </a:ext>
          </a:extLst>
        </xdr:cNvPr>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229" name="【体育館・プール】&#10;一人当たり面積最小値テキスト">
          <a:extLst>
            <a:ext uri="{FF2B5EF4-FFF2-40B4-BE49-F238E27FC236}">
              <a16:creationId xmlns:a16="http://schemas.microsoft.com/office/drawing/2014/main" id="{96E7B865-34D2-4C51-98B5-A3A0FACA1AF3}"/>
            </a:ext>
          </a:extLst>
        </xdr:cNvPr>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230" name="直線コネクタ 229">
          <a:extLst>
            <a:ext uri="{FF2B5EF4-FFF2-40B4-BE49-F238E27FC236}">
              <a16:creationId xmlns:a16="http://schemas.microsoft.com/office/drawing/2014/main" id="{FB7975A7-FC91-456C-8788-10ECD8668BF0}"/>
            </a:ext>
          </a:extLst>
        </xdr:cNvPr>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231" name="【体育館・プール】&#10;一人当たり面積最大値テキスト">
          <a:extLst>
            <a:ext uri="{FF2B5EF4-FFF2-40B4-BE49-F238E27FC236}">
              <a16:creationId xmlns:a16="http://schemas.microsoft.com/office/drawing/2014/main" id="{8965C9DB-5D63-4D81-9092-3911BA781E6F}"/>
            </a:ext>
          </a:extLst>
        </xdr:cNvPr>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232" name="直線コネクタ 231">
          <a:extLst>
            <a:ext uri="{FF2B5EF4-FFF2-40B4-BE49-F238E27FC236}">
              <a16:creationId xmlns:a16="http://schemas.microsoft.com/office/drawing/2014/main" id="{F3C6F09E-A236-45DF-9163-D56F66EE43E6}"/>
            </a:ext>
          </a:extLst>
        </xdr:cNvPr>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55970</xdr:rowOff>
    </xdr:from>
    <xdr:ext cx="469744" cy="259045"/>
    <xdr:sp macro="" textlink="">
      <xdr:nvSpPr>
        <xdr:cNvPr id="233" name="【体育館・プール】&#10;一人当たり面積平均値テキスト">
          <a:extLst>
            <a:ext uri="{FF2B5EF4-FFF2-40B4-BE49-F238E27FC236}">
              <a16:creationId xmlns:a16="http://schemas.microsoft.com/office/drawing/2014/main" id="{3DADF530-7799-4717-9449-62810A631A02}"/>
            </a:ext>
          </a:extLst>
        </xdr:cNvPr>
        <xdr:cNvSpPr txBox="1"/>
      </xdr:nvSpPr>
      <xdr:spPr>
        <a:xfrm>
          <a:off x="10515600" y="1068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234" name="フローチャート: 判断 233">
          <a:extLst>
            <a:ext uri="{FF2B5EF4-FFF2-40B4-BE49-F238E27FC236}">
              <a16:creationId xmlns:a16="http://schemas.microsoft.com/office/drawing/2014/main" id="{F76C3F02-C999-4A06-8E33-64368DD490EB}"/>
            </a:ext>
          </a:extLst>
        </xdr:cNvPr>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235" name="フローチャート: 判断 234">
          <a:extLst>
            <a:ext uri="{FF2B5EF4-FFF2-40B4-BE49-F238E27FC236}">
              <a16:creationId xmlns:a16="http://schemas.microsoft.com/office/drawing/2014/main" id="{67798988-2308-4BFD-BECB-30963DE0B139}"/>
            </a:ext>
          </a:extLst>
        </xdr:cNvPr>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236" name="フローチャート: 判断 235">
          <a:extLst>
            <a:ext uri="{FF2B5EF4-FFF2-40B4-BE49-F238E27FC236}">
              <a16:creationId xmlns:a16="http://schemas.microsoft.com/office/drawing/2014/main" id="{B54CD307-FAB6-4EBD-894C-96C72017ADDD}"/>
            </a:ext>
          </a:extLst>
        </xdr:cNvPr>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237" name="フローチャート: 判断 236">
          <a:extLst>
            <a:ext uri="{FF2B5EF4-FFF2-40B4-BE49-F238E27FC236}">
              <a16:creationId xmlns:a16="http://schemas.microsoft.com/office/drawing/2014/main" id="{137C6BB2-C6EB-4B35-ACD9-8BE6BBC2FDA8}"/>
            </a:ext>
          </a:extLst>
        </xdr:cNvPr>
        <xdr:cNvSpPr/>
      </xdr:nvSpPr>
      <xdr:spPr>
        <a:xfrm>
          <a:off x="7810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238" name="フローチャート: 判断 237">
          <a:extLst>
            <a:ext uri="{FF2B5EF4-FFF2-40B4-BE49-F238E27FC236}">
              <a16:creationId xmlns:a16="http://schemas.microsoft.com/office/drawing/2014/main" id="{A31D4E6D-2308-48FE-A0CB-D130D4CB5667}"/>
            </a:ext>
          </a:extLst>
        </xdr:cNvPr>
        <xdr:cNvSpPr/>
      </xdr:nvSpPr>
      <xdr:spPr>
        <a:xfrm>
          <a:off x="6921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31A542E-DE1A-4D8D-BA9B-13A1BCB5599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450C636-AC61-4E4E-B4FA-E258D7CA012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313FB76-1DD2-4663-94CD-53EF7DA79FD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C55B565-5135-45A8-9460-B8431A0407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497A230-77AC-4C82-A629-7AD6A5DC762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39007</xdr:rowOff>
    </xdr:from>
    <xdr:to>
      <xdr:col>55</xdr:col>
      <xdr:colOff>50800</xdr:colOff>
      <xdr:row>62</xdr:row>
      <xdr:rowOff>140607</xdr:rowOff>
    </xdr:to>
    <xdr:sp macro="" textlink="">
      <xdr:nvSpPr>
        <xdr:cNvPr id="244" name="楕円 243">
          <a:extLst>
            <a:ext uri="{FF2B5EF4-FFF2-40B4-BE49-F238E27FC236}">
              <a16:creationId xmlns:a16="http://schemas.microsoft.com/office/drawing/2014/main" id="{DD9DE8C7-BB1B-4D64-BBD3-E08D98BCC0B2}"/>
            </a:ext>
          </a:extLst>
        </xdr:cNvPr>
        <xdr:cNvSpPr/>
      </xdr:nvSpPr>
      <xdr:spPr>
        <a:xfrm>
          <a:off x="104267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61884</xdr:rowOff>
    </xdr:from>
    <xdr:ext cx="469744" cy="259045"/>
    <xdr:sp macro="" textlink="">
      <xdr:nvSpPr>
        <xdr:cNvPr id="245" name="【体育館・プール】&#10;一人当たり面積該当値テキスト">
          <a:extLst>
            <a:ext uri="{FF2B5EF4-FFF2-40B4-BE49-F238E27FC236}">
              <a16:creationId xmlns:a16="http://schemas.microsoft.com/office/drawing/2014/main" id="{BC96FDAE-7233-4E08-93C2-0475AFF159BD}"/>
            </a:ext>
          </a:extLst>
        </xdr:cNvPr>
        <xdr:cNvSpPr txBox="1"/>
      </xdr:nvSpPr>
      <xdr:spPr>
        <a:xfrm>
          <a:off x="10515600" y="1052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46845</xdr:rowOff>
    </xdr:from>
    <xdr:to>
      <xdr:col>50</xdr:col>
      <xdr:colOff>165100</xdr:colOff>
      <xdr:row>62</xdr:row>
      <xdr:rowOff>148445</xdr:rowOff>
    </xdr:to>
    <xdr:sp macro="" textlink="">
      <xdr:nvSpPr>
        <xdr:cNvPr id="246" name="楕円 245">
          <a:extLst>
            <a:ext uri="{FF2B5EF4-FFF2-40B4-BE49-F238E27FC236}">
              <a16:creationId xmlns:a16="http://schemas.microsoft.com/office/drawing/2014/main" id="{8C9D7C1C-FE05-4FCA-939A-E2DF4572B4BC}"/>
            </a:ext>
          </a:extLst>
        </xdr:cNvPr>
        <xdr:cNvSpPr/>
      </xdr:nvSpPr>
      <xdr:spPr>
        <a:xfrm>
          <a:off x="9588500" y="106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89807</xdr:rowOff>
    </xdr:from>
    <xdr:to>
      <xdr:col>55</xdr:col>
      <xdr:colOff>0</xdr:colOff>
      <xdr:row>62</xdr:row>
      <xdr:rowOff>97645</xdr:rowOff>
    </xdr:to>
    <xdr:cxnSp macro="">
      <xdr:nvCxnSpPr>
        <xdr:cNvPr id="247" name="直線コネクタ 246">
          <a:extLst>
            <a:ext uri="{FF2B5EF4-FFF2-40B4-BE49-F238E27FC236}">
              <a16:creationId xmlns:a16="http://schemas.microsoft.com/office/drawing/2014/main" id="{EA850DE7-9EC2-43B9-AC7E-AF3705E5974E}"/>
            </a:ext>
          </a:extLst>
        </xdr:cNvPr>
        <xdr:cNvCxnSpPr/>
      </xdr:nvCxnSpPr>
      <xdr:spPr>
        <a:xfrm flipV="1">
          <a:off x="9639300" y="10719707"/>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55009</xdr:rowOff>
    </xdr:from>
    <xdr:to>
      <xdr:col>46</xdr:col>
      <xdr:colOff>38100</xdr:colOff>
      <xdr:row>62</xdr:row>
      <xdr:rowOff>156609</xdr:rowOff>
    </xdr:to>
    <xdr:sp macro="" textlink="">
      <xdr:nvSpPr>
        <xdr:cNvPr id="248" name="楕円 247">
          <a:extLst>
            <a:ext uri="{FF2B5EF4-FFF2-40B4-BE49-F238E27FC236}">
              <a16:creationId xmlns:a16="http://schemas.microsoft.com/office/drawing/2014/main" id="{8FFCABC2-1B7E-416F-AF3E-2E2D0B8B77C0}"/>
            </a:ext>
          </a:extLst>
        </xdr:cNvPr>
        <xdr:cNvSpPr/>
      </xdr:nvSpPr>
      <xdr:spPr>
        <a:xfrm>
          <a:off x="8699500" y="1068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97645</xdr:rowOff>
    </xdr:from>
    <xdr:to>
      <xdr:col>50</xdr:col>
      <xdr:colOff>114300</xdr:colOff>
      <xdr:row>62</xdr:row>
      <xdr:rowOff>105809</xdr:rowOff>
    </xdr:to>
    <xdr:cxnSp macro="">
      <xdr:nvCxnSpPr>
        <xdr:cNvPr id="249" name="直線コネクタ 248">
          <a:extLst>
            <a:ext uri="{FF2B5EF4-FFF2-40B4-BE49-F238E27FC236}">
              <a16:creationId xmlns:a16="http://schemas.microsoft.com/office/drawing/2014/main" id="{9D5E5A42-CCAD-4321-97AC-740FE4F2E8F7}"/>
            </a:ext>
          </a:extLst>
        </xdr:cNvPr>
        <xdr:cNvCxnSpPr/>
      </xdr:nvCxnSpPr>
      <xdr:spPr>
        <a:xfrm flipV="1">
          <a:off x="8750300" y="1072754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60561</xdr:rowOff>
    </xdr:from>
    <xdr:to>
      <xdr:col>41</xdr:col>
      <xdr:colOff>101600</xdr:colOff>
      <xdr:row>62</xdr:row>
      <xdr:rowOff>162161</xdr:rowOff>
    </xdr:to>
    <xdr:sp macro="" textlink="">
      <xdr:nvSpPr>
        <xdr:cNvPr id="250" name="楕円 249">
          <a:extLst>
            <a:ext uri="{FF2B5EF4-FFF2-40B4-BE49-F238E27FC236}">
              <a16:creationId xmlns:a16="http://schemas.microsoft.com/office/drawing/2014/main" id="{7D3DE13B-5E5A-40E9-87F7-A27BC7AB29BC}"/>
            </a:ext>
          </a:extLst>
        </xdr:cNvPr>
        <xdr:cNvSpPr/>
      </xdr:nvSpPr>
      <xdr:spPr>
        <a:xfrm>
          <a:off x="7810500" y="1069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105809</xdr:rowOff>
    </xdr:from>
    <xdr:to>
      <xdr:col>45</xdr:col>
      <xdr:colOff>177800</xdr:colOff>
      <xdr:row>62</xdr:row>
      <xdr:rowOff>111361</xdr:rowOff>
    </xdr:to>
    <xdr:cxnSp macro="">
      <xdr:nvCxnSpPr>
        <xdr:cNvPr id="251" name="直線コネクタ 250">
          <a:extLst>
            <a:ext uri="{FF2B5EF4-FFF2-40B4-BE49-F238E27FC236}">
              <a16:creationId xmlns:a16="http://schemas.microsoft.com/office/drawing/2014/main" id="{49990F3F-CB90-4817-B055-E0CF23BCBC89}"/>
            </a:ext>
          </a:extLst>
        </xdr:cNvPr>
        <xdr:cNvCxnSpPr/>
      </xdr:nvCxnSpPr>
      <xdr:spPr>
        <a:xfrm flipV="1">
          <a:off x="7861300" y="10735709"/>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72644</xdr:rowOff>
    </xdr:from>
    <xdr:to>
      <xdr:col>36</xdr:col>
      <xdr:colOff>165100</xdr:colOff>
      <xdr:row>63</xdr:row>
      <xdr:rowOff>2794</xdr:rowOff>
    </xdr:to>
    <xdr:sp macro="" textlink="">
      <xdr:nvSpPr>
        <xdr:cNvPr id="252" name="楕円 251">
          <a:extLst>
            <a:ext uri="{FF2B5EF4-FFF2-40B4-BE49-F238E27FC236}">
              <a16:creationId xmlns:a16="http://schemas.microsoft.com/office/drawing/2014/main" id="{3565C86B-2246-4553-A55A-66FFEA44D218}"/>
            </a:ext>
          </a:extLst>
        </xdr:cNvPr>
        <xdr:cNvSpPr/>
      </xdr:nvSpPr>
      <xdr:spPr>
        <a:xfrm>
          <a:off x="6921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111361</xdr:rowOff>
    </xdr:from>
    <xdr:to>
      <xdr:col>41</xdr:col>
      <xdr:colOff>50800</xdr:colOff>
      <xdr:row>62</xdr:row>
      <xdr:rowOff>123444</xdr:rowOff>
    </xdr:to>
    <xdr:cxnSp macro="">
      <xdr:nvCxnSpPr>
        <xdr:cNvPr id="253" name="直線コネクタ 252">
          <a:extLst>
            <a:ext uri="{FF2B5EF4-FFF2-40B4-BE49-F238E27FC236}">
              <a16:creationId xmlns:a16="http://schemas.microsoft.com/office/drawing/2014/main" id="{AC51AE05-016B-499E-A87A-9A7C63217F4C}"/>
            </a:ext>
          </a:extLst>
        </xdr:cNvPr>
        <xdr:cNvCxnSpPr/>
      </xdr:nvCxnSpPr>
      <xdr:spPr>
        <a:xfrm flipV="1">
          <a:off x="6972300" y="10741261"/>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12862</xdr:rowOff>
    </xdr:from>
    <xdr:ext cx="469744" cy="259045"/>
    <xdr:sp macro="" textlink="">
      <xdr:nvSpPr>
        <xdr:cNvPr id="254" name="n_1aveValue【体育館・プール】&#10;一人当たり面積">
          <a:extLst>
            <a:ext uri="{FF2B5EF4-FFF2-40B4-BE49-F238E27FC236}">
              <a16:creationId xmlns:a16="http://schemas.microsoft.com/office/drawing/2014/main" id="{CA36D9DE-0445-467F-8E5A-4E02DD87E08A}"/>
            </a:ext>
          </a:extLst>
        </xdr:cNvPr>
        <xdr:cNvSpPr txBox="1"/>
      </xdr:nvSpPr>
      <xdr:spPr>
        <a:xfrm>
          <a:off x="9391727" y="108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14495</xdr:rowOff>
    </xdr:from>
    <xdr:ext cx="469744" cy="259045"/>
    <xdr:sp macro="" textlink="">
      <xdr:nvSpPr>
        <xdr:cNvPr id="255" name="n_2aveValue【体育館・プール】&#10;一人当たり面積">
          <a:extLst>
            <a:ext uri="{FF2B5EF4-FFF2-40B4-BE49-F238E27FC236}">
              <a16:creationId xmlns:a16="http://schemas.microsoft.com/office/drawing/2014/main" id="{059C9BF3-6794-4629-A7EF-4D3C84834FEF}"/>
            </a:ext>
          </a:extLst>
        </xdr:cNvPr>
        <xdr:cNvSpPr txBox="1"/>
      </xdr:nvSpPr>
      <xdr:spPr>
        <a:xfrm>
          <a:off x="8515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14168</xdr:rowOff>
    </xdr:from>
    <xdr:ext cx="469744" cy="259045"/>
    <xdr:sp macro="" textlink="">
      <xdr:nvSpPr>
        <xdr:cNvPr id="256" name="n_3aveValue【体育館・プール】&#10;一人当たり面積">
          <a:extLst>
            <a:ext uri="{FF2B5EF4-FFF2-40B4-BE49-F238E27FC236}">
              <a16:creationId xmlns:a16="http://schemas.microsoft.com/office/drawing/2014/main" id="{C10F3918-3B84-4347-863D-82F9F9566D6E}"/>
            </a:ext>
          </a:extLst>
        </xdr:cNvPr>
        <xdr:cNvSpPr txBox="1"/>
      </xdr:nvSpPr>
      <xdr:spPr>
        <a:xfrm>
          <a:off x="76264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169943</xdr:rowOff>
    </xdr:from>
    <xdr:ext cx="469744" cy="259045"/>
    <xdr:sp macro="" textlink="">
      <xdr:nvSpPr>
        <xdr:cNvPr id="257" name="n_4aveValue【体育館・プール】&#10;一人当たり面積">
          <a:extLst>
            <a:ext uri="{FF2B5EF4-FFF2-40B4-BE49-F238E27FC236}">
              <a16:creationId xmlns:a16="http://schemas.microsoft.com/office/drawing/2014/main" id="{13182040-571F-4BF1-A41A-E7DC36EDC1CB}"/>
            </a:ext>
          </a:extLst>
        </xdr:cNvPr>
        <xdr:cNvSpPr txBox="1"/>
      </xdr:nvSpPr>
      <xdr:spPr>
        <a:xfrm>
          <a:off x="6737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164972</xdr:rowOff>
    </xdr:from>
    <xdr:ext cx="469744" cy="259045"/>
    <xdr:sp macro="" textlink="">
      <xdr:nvSpPr>
        <xdr:cNvPr id="258" name="n_1mainValue【体育館・プール】&#10;一人当たり面積">
          <a:extLst>
            <a:ext uri="{FF2B5EF4-FFF2-40B4-BE49-F238E27FC236}">
              <a16:creationId xmlns:a16="http://schemas.microsoft.com/office/drawing/2014/main" id="{815A542F-D181-4951-B9D4-D847D5716C7B}"/>
            </a:ext>
          </a:extLst>
        </xdr:cNvPr>
        <xdr:cNvSpPr txBox="1"/>
      </xdr:nvSpPr>
      <xdr:spPr>
        <a:xfrm>
          <a:off x="9391727" y="104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1686</xdr:rowOff>
    </xdr:from>
    <xdr:ext cx="469744" cy="259045"/>
    <xdr:sp macro="" textlink="">
      <xdr:nvSpPr>
        <xdr:cNvPr id="259" name="n_2mainValue【体育館・プール】&#10;一人当たり面積">
          <a:extLst>
            <a:ext uri="{FF2B5EF4-FFF2-40B4-BE49-F238E27FC236}">
              <a16:creationId xmlns:a16="http://schemas.microsoft.com/office/drawing/2014/main" id="{FB8CC01B-330D-4352-B5A6-57B9F06333F2}"/>
            </a:ext>
          </a:extLst>
        </xdr:cNvPr>
        <xdr:cNvSpPr txBox="1"/>
      </xdr:nvSpPr>
      <xdr:spPr>
        <a:xfrm>
          <a:off x="8515427" y="1046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7238</xdr:rowOff>
    </xdr:from>
    <xdr:ext cx="469744" cy="259045"/>
    <xdr:sp macro="" textlink="">
      <xdr:nvSpPr>
        <xdr:cNvPr id="260" name="n_3mainValue【体育館・プール】&#10;一人当たり面積">
          <a:extLst>
            <a:ext uri="{FF2B5EF4-FFF2-40B4-BE49-F238E27FC236}">
              <a16:creationId xmlns:a16="http://schemas.microsoft.com/office/drawing/2014/main" id="{8C71F1EC-07E5-4987-B633-C5A81E31634C}"/>
            </a:ext>
          </a:extLst>
        </xdr:cNvPr>
        <xdr:cNvSpPr txBox="1"/>
      </xdr:nvSpPr>
      <xdr:spPr>
        <a:xfrm>
          <a:off x="7626427" y="1046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19321</xdr:rowOff>
    </xdr:from>
    <xdr:ext cx="469744" cy="259045"/>
    <xdr:sp macro="" textlink="">
      <xdr:nvSpPr>
        <xdr:cNvPr id="261" name="n_4mainValue【体育館・プール】&#10;一人当たり面積">
          <a:extLst>
            <a:ext uri="{FF2B5EF4-FFF2-40B4-BE49-F238E27FC236}">
              <a16:creationId xmlns:a16="http://schemas.microsoft.com/office/drawing/2014/main" id="{0F6E4FEF-9D72-4F1B-AC23-18DDAA8754F5}"/>
            </a:ext>
          </a:extLst>
        </xdr:cNvPr>
        <xdr:cNvSpPr txBox="1"/>
      </xdr:nvSpPr>
      <xdr:spPr>
        <a:xfrm>
          <a:off x="6737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C01B26D-965D-4D0D-AC8E-E281850DFCA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0003048-0F98-436A-9905-A5F92BDFCD2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68DFD4C-5056-453C-993D-C2D7300A928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C0165A3-9147-4907-94B0-E5B911E92F0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A66C539-FB35-41EF-9967-7F1465171F6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EDB1CCE-ADF5-4113-B1B2-881B5209DEF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52C75FA-9B7A-4E9A-888B-1E3E0A67C70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F5399D5-FFD3-44D3-A7AA-CBDBA98E2CE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421956F-6262-425D-9F36-B416EFDE9F0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E0E6E4F-C55B-455A-9048-1F1815EB0FA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30B0645-D54E-45FB-92F5-B7B25B4DCF3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1DC3D4FC-F134-4050-BF2A-FD0A0C139CE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DC7E4D61-E1F2-4DCB-BD74-64EB768C735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3878BD2-E8BD-4E82-8CC6-297D5489578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10484D2F-5B84-4B8D-A6F5-BADEC5A24B0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780CD72F-FDAA-4B2A-9C0D-74D2448E6E0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B25471E4-493A-4BD7-80AC-26A032166F6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81207E8E-BC56-4E27-8D4D-5C6195547C3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CDAACD3-2966-4367-AFBC-523AB47D905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D494A42-FAFC-4E59-A690-0D27250E75D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E1A0121F-BA1F-4E59-8F9B-23AA6AA1F30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75E0E372-4FED-46CA-8826-5E07B3C9934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898BAE84-50B4-446A-9700-29CBB4E126D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9F446D4-0C4E-4AD4-A80B-54A87ECDEAD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F77052E5-89DE-4138-B1D8-04E9AED0C63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4EF6D532-1890-4E33-8E79-1E3E316AAC12}"/>
            </a:ext>
          </a:extLst>
        </xdr:cNvPr>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1AE8EC6F-F554-4E68-8647-46FAC2FEF3F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728E836A-1305-45C9-9D54-75ED27856DD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AE16E0A6-63CE-4058-B0A4-916649999839}"/>
            </a:ext>
          </a:extLst>
        </xdr:cNvPr>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291" name="直線コネクタ 290">
          <a:extLst>
            <a:ext uri="{FF2B5EF4-FFF2-40B4-BE49-F238E27FC236}">
              <a16:creationId xmlns:a16="http://schemas.microsoft.com/office/drawing/2014/main" id="{97C65550-CD26-49A9-BE71-112FBD00CE44}"/>
            </a:ext>
          </a:extLst>
        </xdr:cNvPr>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A051CC5A-1382-4A3B-B622-BB80E1E02837}"/>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3" name="フローチャート: 判断 292">
          <a:extLst>
            <a:ext uri="{FF2B5EF4-FFF2-40B4-BE49-F238E27FC236}">
              <a16:creationId xmlns:a16="http://schemas.microsoft.com/office/drawing/2014/main" id="{4D3558CD-458E-410D-A368-669B8100D258}"/>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4" name="フローチャート: 判断 293">
          <a:extLst>
            <a:ext uri="{FF2B5EF4-FFF2-40B4-BE49-F238E27FC236}">
              <a16:creationId xmlns:a16="http://schemas.microsoft.com/office/drawing/2014/main" id="{518D711B-DFF7-4EDA-821C-9CB609F3C548}"/>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295" name="フローチャート: 判断 294">
          <a:extLst>
            <a:ext uri="{FF2B5EF4-FFF2-40B4-BE49-F238E27FC236}">
              <a16:creationId xmlns:a16="http://schemas.microsoft.com/office/drawing/2014/main" id="{03A103A4-32CD-445E-928F-BC1A75AB74BF}"/>
            </a:ext>
          </a:extLst>
        </xdr:cNvPr>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96" name="フローチャート: 判断 295">
          <a:extLst>
            <a:ext uri="{FF2B5EF4-FFF2-40B4-BE49-F238E27FC236}">
              <a16:creationId xmlns:a16="http://schemas.microsoft.com/office/drawing/2014/main" id="{6379DB2E-7CD1-4338-9C8B-1F80BBCCBFBB}"/>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297" name="フローチャート: 判断 296">
          <a:extLst>
            <a:ext uri="{FF2B5EF4-FFF2-40B4-BE49-F238E27FC236}">
              <a16:creationId xmlns:a16="http://schemas.microsoft.com/office/drawing/2014/main" id="{EB818C5A-453C-4924-B203-30D6612211DA}"/>
            </a:ext>
          </a:extLst>
        </xdr:cNvPr>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14A6FDE-A118-469C-89AA-924AFEAA5A7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3163D0F-3E3A-4429-B33B-C9119BF6195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B414A49-94CE-477F-9BCB-93FB15A8A43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B3D9F7C-4759-4DEB-A355-2CFA5540D80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11180B0-12E4-42F3-85AE-14B488144D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68943</xdr:rowOff>
    </xdr:from>
    <xdr:to>
      <xdr:col>24</xdr:col>
      <xdr:colOff>114300</xdr:colOff>
      <xdr:row>83</xdr:row>
      <xdr:rowOff>170543</xdr:rowOff>
    </xdr:to>
    <xdr:sp macro="" textlink="">
      <xdr:nvSpPr>
        <xdr:cNvPr id="303" name="楕円 302">
          <a:extLst>
            <a:ext uri="{FF2B5EF4-FFF2-40B4-BE49-F238E27FC236}">
              <a16:creationId xmlns:a16="http://schemas.microsoft.com/office/drawing/2014/main" id="{7ED51A0D-FCA2-431C-8E20-D15046D2B6C6}"/>
            </a:ext>
          </a:extLst>
        </xdr:cNvPr>
        <xdr:cNvSpPr/>
      </xdr:nvSpPr>
      <xdr:spPr>
        <a:xfrm>
          <a:off x="45847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47370</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C87C11A2-A072-4D40-B37A-EB9C2160F9CF}"/>
            </a:ext>
          </a:extLst>
        </xdr:cNvPr>
        <xdr:cNvSpPr txBox="1"/>
      </xdr:nvSpPr>
      <xdr:spPr>
        <a:xfrm>
          <a:off x="4673600"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36286</xdr:rowOff>
    </xdr:from>
    <xdr:to>
      <xdr:col>20</xdr:col>
      <xdr:colOff>38100</xdr:colOff>
      <xdr:row>83</xdr:row>
      <xdr:rowOff>137886</xdr:rowOff>
    </xdr:to>
    <xdr:sp macro="" textlink="">
      <xdr:nvSpPr>
        <xdr:cNvPr id="305" name="楕円 304">
          <a:extLst>
            <a:ext uri="{FF2B5EF4-FFF2-40B4-BE49-F238E27FC236}">
              <a16:creationId xmlns:a16="http://schemas.microsoft.com/office/drawing/2014/main" id="{85F56714-39FB-41C7-B457-B2AD5CA8F797}"/>
            </a:ext>
          </a:extLst>
        </xdr:cNvPr>
        <xdr:cNvSpPr/>
      </xdr:nvSpPr>
      <xdr:spPr>
        <a:xfrm>
          <a:off x="3746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87086</xdr:rowOff>
    </xdr:from>
    <xdr:to>
      <xdr:col>24</xdr:col>
      <xdr:colOff>63500</xdr:colOff>
      <xdr:row>83</xdr:row>
      <xdr:rowOff>119743</xdr:rowOff>
    </xdr:to>
    <xdr:cxnSp macro="">
      <xdr:nvCxnSpPr>
        <xdr:cNvPr id="306" name="直線コネクタ 305">
          <a:extLst>
            <a:ext uri="{FF2B5EF4-FFF2-40B4-BE49-F238E27FC236}">
              <a16:creationId xmlns:a16="http://schemas.microsoft.com/office/drawing/2014/main" id="{B42EA69A-1CE1-4520-8BA9-8B6FF46EDCA2}"/>
            </a:ext>
          </a:extLst>
        </xdr:cNvPr>
        <xdr:cNvCxnSpPr/>
      </xdr:nvCxnSpPr>
      <xdr:spPr>
        <a:xfrm>
          <a:off x="3797300" y="1431743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6894</xdr:rowOff>
    </xdr:from>
    <xdr:to>
      <xdr:col>15</xdr:col>
      <xdr:colOff>101600</xdr:colOff>
      <xdr:row>83</xdr:row>
      <xdr:rowOff>108494</xdr:rowOff>
    </xdr:to>
    <xdr:sp macro="" textlink="">
      <xdr:nvSpPr>
        <xdr:cNvPr id="307" name="楕円 306">
          <a:extLst>
            <a:ext uri="{FF2B5EF4-FFF2-40B4-BE49-F238E27FC236}">
              <a16:creationId xmlns:a16="http://schemas.microsoft.com/office/drawing/2014/main" id="{EC548DD8-4E71-4590-A1E9-86AF4F896718}"/>
            </a:ext>
          </a:extLst>
        </xdr:cNvPr>
        <xdr:cNvSpPr/>
      </xdr:nvSpPr>
      <xdr:spPr>
        <a:xfrm>
          <a:off x="2857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57694</xdr:rowOff>
    </xdr:from>
    <xdr:to>
      <xdr:col>19</xdr:col>
      <xdr:colOff>177800</xdr:colOff>
      <xdr:row>83</xdr:row>
      <xdr:rowOff>87086</xdr:rowOff>
    </xdr:to>
    <xdr:cxnSp macro="">
      <xdr:nvCxnSpPr>
        <xdr:cNvPr id="308" name="直線コネクタ 307">
          <a:extLst>
            <a:ext uri="{FF2B5EF4-FFF2-40B4-BE49-F238E27FC236}">
              <a16:creationId xmlns:a16="http://schemas.microsoft.com/office/drawing/2014/main" id="{4498E523-CE58-46E9-8D1B-D0E04F602676}"/>
            </a:ext>
          </a:extLst>
        </xdr:cNvPr>
        <xdr:cNvCxnSpPr/>
      </xdr:nvCxnSpPr>
      <xdr:spPr>
        <a:xfrm>
          <a:off x="2908300" y="142880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144055</xdr:rowOff>
    </xdr:from>
    <xdr:to>
      <xdr:col>10</xdr:col>
      <xdr:colOff>165100</xdr:colOff>
      <xdr:row>83</xdr:row>
      <xdr:rowOff>74205</xdr:rowOff>
    </xdr:to>
    <xdr:sp macro="" textlink="">
      <xdr:nvSpPr>
        <xdr:cNvPr id="309" name="楕円 308">
          <a:extLst>
            <a:ext uri="{FF2B5EF4-FFF2-40B4-BE49-F238E27FC236}">
              <a16:creationId xmlns:a16="http://schemas.microsoft.com/office/drawing/2014/main" id="{13F27456-3BDB-4EC9-B728-180871C3D83A}"/>
            </a:ext>
          </a:extLst>
        </xdr:cNvPr>
        <xdr:cNvSpPr/>
      </xdr:nvSpPr>
      <xdr:spPr>
        <a:xfrm>
          <a:off x="1968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23405</xdr:rowOff>
    </xdr:from>
    <xdr:to>
      <xdr:col>15</xdr:col>
      <xdr:colOff>50800</xdr:colOff>
      <xdr:row>83</xdr:row>
      <xdr:rowOff>57694</xdr:rowOff>
    </xdr:to>
    <xdr:cxnSp macro="">
      <xdr:nvCxnSpPr>
        <xdr:cNvPr id="310" name="直線コネクタ 309">
          <a:extLst>
            <a:ext uri="{FF2B5EF4-FFF2-40B4-BE49-F238E27FC236}">
              <a16:creationId xmlns:a16="http://schemas.microsoft.com/office/drawing/2014/main" id="{6E5F6091-480C-4B9D-A2AA-C6B95FB43B17}"/>
            </a:ext>
          </a:extLst>
        </xdr:cNvPr>
        <xdr:cNvCxnSpPr/>
      </xdr:nvCxnSpPr>
      <xdr:spPr>
        <a:xfrm>
          <a:off x="2019300" y="142537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363</xdr:rowOff>
    </xdr:from>
    <xdr:to>
      <xdr:col>6</xdr:col>
      <xdr:colOff>38100</xdr:colOff>
      <xdr:row>83</xdr:row>
      <xdr:rowOff>101963</xdr:rowOff>
    </xdr:to>
    <xdr:sp macro="" textlink="">
      <xdr:nvSpPr>
        <xdr:cNvPr id="311" name="楕円 310">
          <a:extLst>
            <a:ext uri="{FF2B5EF4-FFF2-40B4-BE49-F238E27FC236}">
              <a16:creationId xmlns:a16="http://schemas.microsoft.com/office/drawing/2014/main" id="{095ED272-04F3-472D-AF92-78F75D9271BE}"/>
            </a:ext>
          </a:extLst>
        </xdr:cNvPr>
        <xdr:cNvSpPr/>
      </xdr:nvSpPr>
      <xdr:spPr>
        <a:xfrm>
          <a:off x="1079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23405</xdr:rowOff>
    </xdr:from>
    <xdr:to>
      <xdr:col>10</xdr:col>
      <xdr:colOff>114300</xdr:colOff>
      <xdr:row>83</xdr:row>
      <xdr:rowOff>51163</xdr:rowOff>
    </xdr:to>
    <xdr:cxnSp macro="">
      <xdr:nvCxnSpPr>
        <xdr:cNvPr id="312" name="直線コネクタ 311">
          <a:extLst>
            <a:ext uri="{FF2B5EF4-FFF2-40B4-BE49-F238E27FC236}">
              <a16:creationId xmlns:a16="http://schemas.microsoft.com/office/drawing/2014/main" id="{6C1C312D-989C-462D-B534-EC7EFF5C0988}"/>
            </a:ext>
          </a:extLst>
        </xdr:cNvPr>
        <xdr:cNvCxnSpPr/>
      </xdr:nvCxnSpPr>
      <xdr:spPr>
        <a:xfrm flipV="1">
          <a:off x="1130300" y="1425375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3" name="n_1aveValue【福祉施設】&#10;有形固定資産減価償却率">
          <a:extLst>
            <a:ext uri="{FF2B5EF4-FFF2-40B4-BE49-F238E27FC236}">
              <a16:creationId xmlns:a16="http://schemas.microsoft.com/office/drawing/2014/main" id="{D3F02BAC-2C7C-4BD7-9213-F64E2BDF26C1}"/>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314" name="n_2aveValue【福祉施設】&#10;有形固定資産減価償却率">
          <a:extLst>
            <a:ext uri="{FF2B5EF4-FFF2-40B4-BE49-F238E27FC236}">
              <a16:creationId xmlns:a16="http://schemas.microsoft.com/office/drawing/2014/main" id="{7AC99343-053E-4457-A4F9-9F6EA1FE07C4}"/>
            </a:ext>
          </a:extLst>
        </xdr:cNvPr>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315" name="n_3aveValue【福祉施設】&#10;有形固定資産減価償却率">
          <a:extLst>
            <a:ext uri="{FF2B5EF4-FFF2-40B4-BE49-F238E27FC236}">
              <a16:creationId xmlns:a16="http://schemas.microsoft.com/office/drawing/2014/main" id="{B19D5419-379A-403F-B360-35A54CB5A6C0}"/>
            </a:ext>
          </a:extLst>
        </xdr:cNvPr>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316" name="n_4aveValue【福祉施設】&#10;有形固定資産減価償却率">
          <a:extLst>
            <a:ext uri="{FF2B5EF4-FFF2-40B4-BE49-F238E27FC236}">
              <a16:creationId xmlns:a16="http://schemas.microsoft.com/office/drawing/2014/main" id="{6F40408A-1E31-4144-885E-BB2850381510}"/>
            </a:ext>
          </a:extLst>
        </xdr:cNvPr>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129013</xdr:rowOff>
    </xdr:from>
    <xdr:ext cx="405111" cy="259045"/>
    <xdr:sp macro="" textlink="">
      <xdr:nvSpPr>
        <xdr:cNvPr id="317" name="n_1mainValue【福祉施設】&#10;有形固定資産減価償却率">
          <a:extLst>
            <a:ext uri="{FF2B5EF4-FFF2-40B4-BE49-F238E27FC236}">
              <a16:creationId xmlns:a16="http://schemas.microsoft.com/office/drawing/2014/main" id="{D0085158-E06C-4A29-83B6-29FE561C4CA3}"/>
            </a:ext>
          </a:extLst>
        </xdr:cNvPr>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99621</xdr:rowOff>
    </xdr:from>
    <xdr:ext cx="405111" cy="259045"/>
    <xdr:sp macro="" textlink="">
      <xdr:nvSpPr>
        <xdr:cNvPr id="318" name="n_2mainValue【福祉施設】&#10;有形固定資産減価償却率">
          <a:extLst>
            <a:ext uri="{FF2B5EF4-FFF2-40B4-BE49-F238E27FC236}">
              <a16:creationId xmlns:a16="http://schemas.microsoft.com/office/drawing/2014/main" id="{F027E5BB-FE13-4FA3-A80A-C31F59EC8C9A}"/>
            </a:ext>
          </a:extLst>
        </xdr:cNvPr>
        <xdr:cNvSpPr txBox="1"/>
      </xdr:nvSpPr>
      <xdr:spPr>
        <a:xfrm>
          <a:off x="2705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65332</xdr:rowOff>
    </xdr:from>
    <xdr:ext cx="405111" cy="259045"/>
    <xdr:sp macro="" textlink="">
      <xdr:nvSpPr>
        <xdr:cNvPr id="319" name="n_3mainValue【福祉施設】&#10;有形固定資産減価償却率">
          <a:extLst>
            <a:ext uri="{FF2B5EF4-FFF2-40B4-BE49-F238E27FC236}">
              <a16:creationId xmlns:a16="http://schemas.microsoft.com/office/drawing/2014/main" id="{F0BB1CBA-113C-4F8E-BB47-D39705CEF58D}"/>
            </a:ext>
          </a:extLst>
        </xdr:cNvPr>
        <xdr:cNvSpPr txBox="1"/>
      </xdr:nvSpPr>
      <xdr:spPr>
        <a:xfrm>
          <a:off x="1816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93090</xdr:rowOff>
    </xdr:from>
    <xdr:ext cx="405111" cy="259045"/>
    <xdr:sp macro="" textlink="">
      <xdr:nvSpPr>
        <xdr:cNvPr id="320" name="n_4mainValue【福祉施設】&#10;有形固定資産減価償却率">
          <a:extLst>
            <a:ext uri="{FF2B5EF4-FFF2-40B4-BE49-F238E27FC236}">
              <a16:creationId xmlns:a16="http://schemas.microsoft.com/office/drawing/2014/main" id="{AE761C49-8992-4526-91F5-E4921097E6EE}"/>
            </a:ext>
          </a:extLst>
        </xdr:cNvPr>
        <xdr:cNvSpPr txBox="1"/>
      </xdr:nvSpPr>
      <xdr:spPr>
        <a:xfrm>
          <a:off x="927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19E96DA-91B3-4436-A0C8-2FCF7130F3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2F2BDE2-FDEE-414B-B710-DC446D75A25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D800DED-3552-4E94-8A3A-68156420FE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D5DC7271-3AC4-4C03-8981-91DCA42F063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D5AEF17-AB61-40A8-8333-F2BC9CB4F8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49F61D7-A0D7-4EAD-B55E-9950454088C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17CD657-BB68-40A7-B2B9-07F5BFA44E4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5BF7F84-2373-48FB-92F3-7FA19A2D3D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20AA634-5A3E-48EB-AF20-8BD30D5D7F9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3B67D8B-E6BD-4BB1-80BD-DC42526210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2C4725FC-B2FF-49E6-8F0A-0F7AD59E35B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8E898B36-2C4E-4718-9F1E-DDFE1FE3AC4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2D054026-66B7-487C-B209-1032F9A12C8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97AB1B21-A095-425C-BA58-7095B30E151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65868415-DD9A-47F2-B6E0-BBB567BE908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310362EA-3D07-41F8-BB36-F31907B0A80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FE3826F0-607F-413D-B591-9102C7D8560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81928FE2-6AC4-4F51-A404-A600D2F67A6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321A270E-CEE8-4076-9C69-074A11B6486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BCCB0CE6-7EF0-48F0-AC9D-AD146AC4B84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BE219333-D890-4468-8130-BE35C5B021C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94E87352-4D9A-4485-985B-F0AA6E4A81C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F070A762-723A-42FD-ABB7-6C6E94E2194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344" name="直線コネクタ 343">
          <a:extLst>
            <a:ext uri="{FF2B5EF4-FFF2-40B4-BE49-F238E27FC236}">
              <a16:creationId xmlns:a16="http://schemas.microsoft.com/office/drawing/2014/main" id="{6CE31212-915C-46C5-AF7F-9C326C3B6EE2}"/>
            </a:ext>
          </a:extLst>
        </xdr:cNvPr>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5" name="【福祉施設】&#10;一人当たり面積最小値テキスト">
          <a:extLst>
            <a:ext uri="{FF2B5EF4-FFF2-40B4-BE49-F238E27FC236}">
              <a16:creationId xmlns:a16="http://schemas.microsoft.com/office/drawing/2014/main" id="{1C2B8CC6-B243-4478-A68C-6EC62D6C5119}"/>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6" name="直線コネクタ 345">
          <a:extLst>
            <a:ext uri="{FF2B5EF4-FFF2-40B4-BE49-F238E27FC236}">
              <a16:creationId xmlns:a16="http://schemas.microsoft.com/office/drawing/2014/main" id="{DA48F097-62C6-4649-8529-8776A8191E38}"/>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347" name="【福祉施設】&#10;一人当たり面積最大値テキスト">
          <a:extLst>
            <a:ext uri="{FF2B5EF4-FFF2-40B4-BE49-F238E27FC236}">
              <a16:creationId xmlns:a16="http://schemas.microsoft.com/office/drawing/2014/main" id="{1ACC771E-39C0-4146-9987-487B88827983}"/>
            </a:ext>
          </a:extLst>
        </xdr:cNvPr>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348" name="直線コネクタ 347">
          <a:extLst>
            <a:ext uri="{FF2B5EF4-FFF2-40B4-BE49-F238E27FC236}">
              <a16:creationId xmlns:a16="http://schemas.microsoft.com/office/drawing/2014/main" id="{4A65AB14-5086-4EE2-9135-EB89CCAC0A39}"/>
            </a:ext>
          </a:extLst>
        </xdr:cNvPr>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76598</xdr:rowOff>
    </xdr:from>
    <xdr:ext cx="469744" cy="259045"/>
    <xdr:sp macro="" textlink="">
      <xdr:nvSpPr>
        <xdr:cNvPr id="349" name="【福祉施設】&#10;一人当たり面積平均値テキスト">
          <a:extLst>
            <a:ext uri="{FF2B5EF4-FFF2-40B4-BE49-F238E27FC236}">
              <a16:creationId xmlns:a16="http://schemas.microsoft.com/office/drawing/2014/main" id="{C1A0F59D-EC4B-4B80-BF2A-DE2741316C39}"/>
            </a:ext>
          </a:extLst>
        </xdr:cNvPr>
        <xdr:cNvSpPr txBox="1"/>
      </xdr:nvSpPr>
      <xdr:spPr>
        <a:xfrm>
          <a:off x="10515600" y="1447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350" name="フローチャート: 判断 349">
          <a:extLst>
            <a:ext uri="{FF2B5EF4-FFF2-40B4-BE49-F238E27FC236}">
              <a16:creationId xmlns:a16="http://schemas.microsoft.com/office/drawing/2014/main" id="{1E249290-5C03-4597-881A-5374F54D4DAE}"/>
            </a:ext>
          </a:extLst>
        </xdr:cNvPr>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351" name="フローチャート: 判断 350">
          <a:extLst>
            <a:ext uri="{FF2B5EF4-FFF2-40B4-BE49-F238E27FC236}">
              <a16:creationId xmlns:a16="http://schemas.microsoft.com/office/drawing/2014/main" id="{12F665B3-4A15-4E2B-9E60-0978B44D7A25}"/>
            </a:ext>
          </a:extLst>
        </xdr:cNvPr>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352" name="フローチャート: 判断 351">
          <a:extLst>
            <a:ext uri="{FF2B5EF4-FFF2-40B4-BE49-F238E27FC236}">
              <a16:creationId xmlns:a16="http://schemas.microsoft.com/office/drawing/2014/main" id="{7C269A86-6C31-40BB-8623-6535160524AD}"/>
            </a:ext>
          </a:extLst>
        </xdr:cNvPr>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69214</xdr:rowOff>
    </xdr:from>
    <xdr:to>
      <xdr:col>41</xdr:col>
      <xdr:colOff>101600</xdr:colOff>
      <xdr:row>84</xdr:row>
      <xdr:rowOff>170814</xdr:rowOff>
    </xdr:to>
    <xdr:sp macro="" textlink="">
      <xdr:nvSpPr>
        <xdr:cNvPr id="353" name="フローチャート: 判断 352">
          <a:extLst>
            <a:ext uri="{FF2B5EF4-FFF2-40B4-BE49-F238E27FC236}">
              <a16:creationId xmlns:a16="http://schemas.microsoft.com/office/drawing/2014/main" id="{7284AADB-FBE7-489A-903E-06362ACD12AA}"/>
            </a:ext>
          </a:extLst>
        </xdr:cNvPr>
        <xdr:cNvSpPr/>
      </xdr:nvSpPr>
      <xdr:spPr>
        <a:xfrm>
          <a:off x="7810500" y="1447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46737</xdr:rowOff>
    </xdr:from>
    <xdr:to>
      <xdr:col>36</xdr:col>
      <xdr:colOff>165100</xdr:colOff>
      <xdr:row>84</xdr:row>
      <xdr:rowOff>148337</xdr:rowOff>
    </xdr:to>
    <xdr:sp macro="" textlink="">
      <xdr:nvSpPr>
        <xdr:cNvPr id="354" name="フローチャート: 判断 353">
          <a:extLst>
            <a:ext uri="{FF2B5EF4-FFF2-40B4-BE49-F238E27FC236}">
              <a16:creationId xmlns:a16="http://schemas.microsoft.com/office/drawing/2014/main" id="{480FB3FA-9F72-46F9-B8F6-ED82EA2FF68A}"/>
            </a:ext>
          </a:extLst>
        </xdr:cNvPr>
        <xdr:cNvSpPr/>
      </xdr:nvSpPr>
      <xdr:spPr>
        <a:xfrm>
          <a:off x="6921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B2A1992-EB31-41A1-9628-8F75CD7CAE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EF462E0-F185-42D0-834E-2575964AA4A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55BA633-2E25-46D0-B6E5-A2DDB80C534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BAEB44F-FB33-408D-9E74-D4E13C1EB7F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8BE2A3F-D9A4-43E6-B8D0-D01F3C48127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69596</xdr:rowOff>
    </xdr:from>
    <xdr:to>
      <xdr:col>55</xdr:col>
      <xdr:colOff>50800</xdr:colOff>
      <xdr:row>84</xdr:row>
      <xdr:rowOff>171196</xdr:rowOff>
    </xdr:to>
    <xdr:sp macro="" textlink="">
      <xdr:nvSpPr>
        <xdr:cNvPr id="360" name="楕円 359">
          <a:extLst>
            <a:ext uri="{FF2B5EF4-FFF2-40B4-BE49-F238E27FC236}">
              <a16:creationId xmlns:a16="http://schemas.microsoft.com/office/drawing/2014/main" id="{9E46BFB7-B23B-4A94-B4E3-B0D1C561163F}"/>
            </a:ext>
          </a:extLst>
        </xdr:cNvPr>
        <xdr:cNvSpPr/>
      </xdr:nvSpPr>
      <xdr:spPr>
        <a:xfrm>
          <a:off x="10426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92473</xdr:rowOff>
    </xdr:from>
    <xdr:ext cx="469744" cy="259045"/>
    <xdr:sp macro="" textlink="">
      <xdr:nvSpPr>
        <xdr:cNvPr id="361" name="【福祉施設】&#10;一人当たり面積該当値テキスト">
          <a:extLst>
            <a:ext uri="{FF2B5EF4-FFF2-40B4-BE49-F238E27FC236}">
              <a16:creationId xmlns:a16="http://schemas.microsoft.com/office/drawing/2014/main" id="{D3A418B1-A67E-4FBA-93CA-365605EB9C63}"/>
            </a:ext>
          </a:extLst>
        </xdr:cNvPr>
        <xdr:cNvSpPr txBox="1"/>
      </xdr:nvSpPr>
      <xdr:spPr>
        <a:xfrm>
          <a:off x="10515600" y="1432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76073</xdr:rowOff>
    </xdr:from>
    <xdr:to>
      <xdr:col>50</xdr:col>
      <xdr:colOff>165100</xdr:colOff>
      <xdr:row>85</xdr:row>
      <xdr:rowOff>6223</xdr:rowOff>
    </xdr:to>
    <xdr:sp macro="" textlink="">
      <xdr:nvSpPr>
        <xdr:cNvPr id="362" name="楕円 361">
          <a:extLst>
            <a:ext uri="{FF2B5EF4-FFF2-40B4-BE49-F238E27FC236}">
              <a16:creationId xmlns:a16="http://schemas.microsoft.com/office/drawing/2014/main" id="{68D77A15-5C77-4020-BB44-C7ECA0B4A1F0}"/>
            </a:ext>
          </a:extLst>
        </xdr:cNvPr>
        <xdr:cNvSpPr/>
      </xdr:nvSpPr>
      <xdr:spPr>
        <a:xfrm>
          <a:off x="9588500" y="144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120396</xdr:rowOff>
    </xdr:from>
    <xdr:to>
      <xdr:col>55</xdr:col>
      <xdr:colOff>0</xdr:colOff>
      <xdr:row>84</xdr:row>
      <xdr:rowOff>126873</xdr:rowOff>
    </xdr:to>
    <xdr:cxnSp macro="">
      <xdr:nvCxnSpPr>
        <xdr:cNvPr id="363" name="直線コネクタ 362">
          <a:extLst>
            <a:ext uri="{FF2B5EF4-FFF2-40B4-BE49-F238E27FC236}">
              <a16:creationId xmlns:a16="http://schemas.microsoft.com/office/drawing/2014/main" id="{E90652AF-7243-4BAD-BD56-B94F1423C719}"/>
            </a:ext>
          </a:extLst>
        </xdr:cNvPr>
        <xdr:cNvCxnSpPr/>
      </xdr:nvCxnSpPr>
      <xdr:spPr>
        <a:xfrm flipV="1">
          <a:off x="9639300" y="1452219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83313</xdr:rowOff>
    </xdr:from>
    <xdr:to>
      <xdr:col>46</xdr:col>
      <xdr:colOff>38100</xdr:colOff>
      <xdr:row>85</xdr:row>
      <xdr:rowOff>13463</xdr:rowOff>
    </xdr:to>
    <xdr:sp macro="" textlink="">
      <xdr:nvSpPr>
        <xdr:cNvPr id="364" name="楕円 363">
          <a:extLst>
            <a:ext uri="{FF2B5EF4-FFF2-40B4-BE49-F238E27FC236}">
              <a16:creationId xmlns:a16="http://schemas.microsoft.com/office/drawing/2014/main" id="{82E1F988-D669-451E-BEF6-417EAA6C1392}"/>
            </a:ext>
          </a:extLst>
        </xdr:cNvPr>
        <xdr:cNvSpPr/>
      </xdr:nvSpPr>
      <xdr:spPr>
        <a:xfrm>
          <a:off x="8699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126873</xdr:rowOff>
    </xdr:from>
    <xdr:to>
      <xdr:col>50</xdr:col>
      <xdr:colOff>114300</xdr:colOff>
      <xdr:row>84</xdr:row>
      <xdr:rowOff>134113</xdr:rowOff>
    </xdr:to>
    <xdr:cxnSp macro="">
      <xdr:nvCxnSpPr>
        <xdr:cNvPr id="365" name="直線コネクタ 364">
          <a:extLst>
            <a:ext uri="{FF2B5EF4-FFF2-40B4-BE49-F238E27FC236}">
              <a16:creationId xmlns:a16="http://schemas.microsoft.com/office/drawing/2014/main" id="{A2DDB29D-FCCE-4665-A3AD-AE6C9658C63A}"/>
            </a:ext>
          </a:extLst>
        </xdr:cNvPr>
        <xdr:cNvCxnSpPr/>
      </xdr:nvCxnSpPr>
      <xdr:spPr>
        <a:xfrm flipV="1">
          <a:off x="8750300" y="14528673"/>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88264</xdr:rowOff>
    </xdr:from>
    <xdr:to>
      <xdr:col>41</xdr:col>
      <xdr:colOff>101600</xdr:colOff>
      <xdr:row>85</xdr:row>
      <xdr:rowOff>18414</xdr:rowOff>
    </xdr:to>
    <xdr:sp macro="" textlink="">
      <xdr:nvSpPr>
        <xdr:cNvPr id="366" name="楕円 365">
          <a:extLst>
            <a:ext uri="{FF2B5EF4-FFF2-40B4-BE49-F238E27FC236}">
              <a16:creationId xmlns:a16="http://schemas.microsoft.com/office/drawing/2014/main" id="{0BF33EAA-4372-445D-9D1E-9F6977BBEFCE}"/>
            </a:ext>
          </a:extLst>
        </xdr:cNvPr>
        <xdr:cNvSpPr/>
      </xdr:nvSpPr>
      <xdr:spPr>
        <a:xfrm>
          <a:off x="7810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134113</xdr:rowOff>
    </xdr:from>
    <xdr:to>
      <xdr:col>45</xdr:col>
      <xdr:colOff>177800</xdr:colOff>
      <xdr:row>84</xdr:row>
      <xdr:rowOff>139064</xdr:rowOff>
    </xdr:to>
    <xdr:cxnSp macro="">
      <xdr:nvCxnSpPr>
        <xdr:cNvPr id="367" name="直線コネクタ 366">
          <a:extLst>
            <a:ext uri="{FF2B5EF4-FFF2-40B4-BE49-F238E27FC236}">
              <a16:creationId xmlns:a16="http://schemas.microsoft.com/office/drawing/2014/main" id="{DDD28366-DD0B-484A-A91A-C57D84E0CAE9}"/>
            </a:ext>
          </a:extLst>
        </xdr:cNvPr>
        <xdr:cNvCxnSpPr/>
      </xdr:nvCxnSpPr>
      <xdr:spPr>
        <a:xfrm flipV="1">
          <a:off x="7861300" y="14535913"/>
          <a:ext cx="8890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98933</xdr:rowOff>
    </xdr:from>
    <xdr:to>
      <xdr:col>36</xdr:col>
      <xdr:colOff>165100</xdr:colOff>
      <xdr:row>85</xdr:row>
      <xdr:rowOff>29083</xdr:rowOff>
    </xdr:to>
    <xdr:sp macro="" textlink="">
      <xdr:nvSpPr>
        <xdr:cNvPr id="368" name="楕円 367">
          <a:extLst>
            <a:ext uri="{FF2B5EF4-FFF2-40B4-BE49-F238E27FC236}">
              <a16:creationId xmlns:a16="http://schemas.microsoft.com/office/drawing/2014/main" id="{91DEDC79-30CF-4B72-9225-B7F1336AD092}"/>
            </a:ext>
          </a:extLst>
        </xdr:cNvPr>
        <xdr:cNvSpPr/>
      </xdr:nvSpPr>
      <xdr:spPr>
        <a:xfrm>
          <a:off x="6921500" y="145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139064</xdr:rowOff>
    </xdr:from>
    <xdr:to>
      <xdr:col>41</xdr:col>
      <xdr:colOff>50800</xdr:colOff>
      <xdr:row>84</xdr:row>
      <xdr:rowOff>149733</xdr:rowOff>
    </xdr:to>
    <xdr:cxnSp macro="">
      <xdr:nvCxnSpPr>
        <xdr:cNvPr id="369" name="直線コネクタ 368">
          <a:extLst>
            <a:ext uri="{FF2B5EF4-FFF2-40B4-BE49-F238E27FC236}">
              <a16:creationId xmlns:a16="http://schemas.microsoft.com/office/drawing/2014/main" id="{872DF125-DCB6-4C55-80E5-0008774256AB}"/>
            </a:ext>
          </a:extLst>
        </xdr:cNvPr>
        <xdr:cNvCxnSpPr/>
      </xdr:nvCxnSpPr>
      <xdr:spPr>
        <a:xfrm flipV="1">
          <a:off x="6972300" y="14540864"/>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27449</xdr:rowOff>
    </xdr:from>
    <xdr:ext cx="469744" cy="259045"/>
    <xdr:sp macro="" textlink="">
      <xdr:nvSpPr>
        <xdr:cNvPr id="370" name="n_1aveValue【福祉施設】&#10;一人当たり面積">
          <a:extLst>
            <a:ext uri="{FF2B5EF4-FFF2-40B4-BE49-F238E27FC236}">
              <a16:creationId xmlns:a16="http://schemas.microsoft.com/office/drawing/2014/main" id="{7815F50B-DE5F-4C9A-805E-E1EF94C7FD3A}"/>
            </a:ext>
          </a:extLst>
        </xdr:cNvPr>
        <xdr:cNvSpPr txBox="1"/>
      </xdr:nvSpPr>
      <xdr:spPr>
        <a:xfrm>
          <a:off x="9391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30878</xdr:rowOff>
    </xdr:from>
    <xdr:ext cx="469744" cy="259045"/>
    <xdr:sp macro="" textlink="">
      <xdr:nvSpPr>
        <xdr:cNvPr id="371" name="n_2aveValue【福祉施設】&#10;一人当たり面積">
          <a:extLst>
            <a:ext uri="{FF2B5EF4-FFF2-40B4-BE49-F238E27FC236}">
              <a16:creationId xmlns:a16="http://schemas.microsoft.com/office/drawing/2014/main" id="{0DA52FAD-8AE6-45B8-AB63-9522F0FD9758}"/>
            </a:ext>
          </a:extLst>
        </xdr:cNvPr>
        <xdr:cNvSpPr txBox="1"/>
      </xdr:nvSpPr>
      <xdr:spPr>
        <a:xfrm>
          <a:off x="8515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15891</xdr:rowOff>
    </xdr:from>
    <xdr:ext cx="469744" cy="259045"/>
    <xdr:sp macro="" textlink="">
      <xdr:nvSpPr>
        <xdr:cNvPr id="372" name="n_3aveValue【福祉施設】&#10;一人当たり面積">
          <a:extLst>
            <a:ext uri="{FF2B5EF4-FFF2-40B4-BE49-F238E27FC236}">
              <a16:creationId xmlns:a16="http://schemas.microsoft.com/office/drawing/2014/main" id="{1B428BF2-72C5-46C1-BB9C-BC15A87C5E9C}"/>
            </a:ext>
          </a:extLst>
        </xdr:cNvPr>
        <xdr:cNvSpPr txBox="1"/>
      </xdr:nvSpPr>
      <xdr:spPr>
        <a:xfrm>
          <a:off x="7626427"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164864</xdr:rowOff>
    </xdr:from>
    <xdr:ext cx="469744" cy="259045"/>
    <xdr:sp macro="" textlink="">
      <xdr:nvSpPr>
        <xdr:cNvPr id="373" name="n_4aveValue【福祉施設】&#10;一人当たり面積">
          <a:extLst>
            <a:ext uri="{FF2B5EF4-FFF2-40B4-BE49-F238E27FC236}">
              <a16:creationId xmlns:a16="http://schemas.microsoft.com/office/drawing/2014/main" id="{DDE66193-F197-4FCB-BB45-64E3F8F824E8}"/>
            </a:ext>
          </a:extLst>
        </xdr:cNvPr>
        <xdr:cNvSpPr txBox="1"/>
      </xdr:nvSpPr>
      <xdr:spPr>
        <a:xfrm>
          <a:off x="6737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22750</xdr:rowOff>
    </xdr:from>
    <xdr:ext cx="469744" cy="259045"/>
    <xdr:sp macro="" textlink="">
      <xdr:nvSpPr>
        <xdr:cNvPr id="374" name="n_1mainValue【福祉施設】&#10;一人当たり面積">
          <a:extLst>
            <a:ext uri="{FF2B5EF4-FFF2-40B4-BE49-F238E27FC236}">
              <a16:creationId xmlns:a16="http://schemas.microsoft.com/office/drawing/2014/main" id="{874D824A-D050-4E05-A36D-2F3252B84E99}"/>
            </a:ext>
          </a:extLst>
        </xdr:cNvPr>
        <xdr:cNvSpPr txBox="1"/>
      </xdr:nvSpPr>
      <xdr:spPr>
        <a:xfrm>
          <a:off x="9391727" y="142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375" name="n_2mainValue【福祉施設】&#10;一人当たり面積">
          <a:extLst>
            <a:ext uri="{FF2B5EF4-FFF2-40B4-BE49-F238E27FC236}">
              <a16:creationId xmlns:a16="http://schemas.microsoft.com/office/drawing/2014/main" id="{54CF9C2D-2232-4760-9D9C-611C53A38729}"/>
            </a:ext>
          </a:extLst>
        </xdr:cNvPr>
        <xdr:cNvSpPr txBox="1"/>
      </xdr:nvSpPr>
      <xdr:spPr>
        <a:xfrm>
          <a:off x="8515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9541</xdr:rowOff>
    </xdr:from>
    <xdr:ext cx="469744" cy="259045"/>
    <xdr:sp macro="" textlink="">
      <xdr:nvSpPr>
        <xdr:cNvPr id="376" name="n_3mainValue【福祉施設】&#10;一人当たり面積">
          <a:extLst>
            <a:ext uri="{FF2B5EF4-FFF2-40B4-BE49-F238E27FC236}">
              <a16:creationId xmlns:a16="http://schemas.microsoft.com/office/drawing/2014/main" id="{D6F0EF51-237B-48AB-9D81-D895739A7B8B}"/>
            </a:ext>
          </a:extLst>
        </xdr:cNvPr>
        <xdr:cNvSpPr txBox="1"/>
      </xdr:nvSpPr>
      <xdr:spPr>
        <a:xfrm>
          <a:off x="7626427" y="1458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20210</xdr:rowOff>
    </xdr:from>
    <xdr:ext cx="469744" cy="259045"/>
    <xdr:sp macro="" textlink="">
      <xdr:nvSpPr>
        <xdr:cNvPr id="377" name="n_4mainValue【福祉施設】&#10;一人当たり面積">
          <a:extLst>
            <a:ext uri="{FF2B5EF4-FFF2-40B4-BE49-F238E27FC236}">
              <a16:creationId xmlns:a16="http://schemas.microsoft.com/office/drawing/2014/main" id="{03575B63-7E16-4021-9FD5-71767672127E}"/>
            </a:ext>
          </a:extLst>
        </xdr:cNvPr>
        <xdr:cNvSpPr txBox="1"/>
      </xdr:nvSpPr>
      <xdr:spPr>
        <a:xfrm>
          <a:off x="6737427" y="1459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675AE993-A0AB-44B5-AB22-FDF4668C2F3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A9992DFB-A162-4519-9E3D-3FA7EF9AFF4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A782ACE-86A8-48CE-BC37-FF2FA21E482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38EA500C-454F-4C75-8032-3F912583C9D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73DD82E2-74E4-4529-937C-BF1D71AF4D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DBBBA20-9C9A-4F22-98CA-1AEF03A1080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EFBD303-C5D2-4900-83E8-5C75A4CA391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E69285E8-4EF0-46A4-8057-CF882C316FA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1C7C753A-4838-4B29-B315-4E3C062DD18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D4A4E92-9593-4C8E-B4A8-6D3A01A3574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4F72E264-2557-4526-844A-1049D932F63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A90DE-A035-489F-B3C4-6AC9765F7B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16F6D286-7A6E-4DBF-B8D0-BB7C2C535BD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5FF3DCDE-90E1-4871-B081-90B599BE971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2770E1B4-80AF-4ECF-B899-992A210F3AF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6B640B-D120-4190-9F63-5F040CAD3D6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24C1AA8E-DF9F-4594-A199-5ECF5B8FA9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660EA0C1-F34E-4B67-8DD6-2D1F545AEB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1918359-61FD-49E0-B874-77E31CBC0B0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5D66EF5C-1A18-4C3A-A191-5F762E11CB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4B4D4264-4237-42CD-B007-A076D9D295E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B7772015-A9BB-4D9A-B6A9-6B816A6354A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D6692B2E-B8D2-4474-8FCD-D9D5B796161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17C3951-EBE4-42D8-B790-C320906F1C8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34C0F28D-E0BB-435A-835D-518DE82AEFD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476161ED-EB3A-4893-AF45-ABB75261763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B468F145-F324-42FE-9DDB-D23EE8EEF10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2F697A75-6883-417D-ACDA-A27F17779E6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1DDA6B8E-5870-4CD2-A33D-5F45D152806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DEE58C3B-8B05-4C9A-B1DF-DC79DFDF45E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2DE9073C-E9B6-4AB0-B23D-16282D09863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99BB2F55-59D1-4DD6-AF79-94778862A0E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65BDCEE3-6931-4416-98B7-82EAB866A85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8AC11D08-5F2F-4DCD-A36C-73138DAC5DF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C144270-2DE3-4653-B88A-256C7FBA971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2DEA3553-1B9B-4198-8206-0D7D61A4FD5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AF924759-F24F-4D56-8E1C-86669BD70F1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EB7042D8-98F9-4A13-BE87-685AA67520B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AE493B92-6945-44B3-83A9-1DDE9905966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B8CDDC11-9232-426D-8620-48C3E5FAA19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8D7C0121-08D0-41E8-99AD-03F2B431F73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68070D4A-DB53-42EB-B203-6394BA07BB2F}"/>
            </a:ext>
          </a:extLst>
        </xdr:cNvPr>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C26654D8-5D2C-4EC8-9F1E-69A9CE489EA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16F4771D-5064-43F6-81E0-B5D6CD6DB50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7B60D11C-D8AC-4601-8914-44E6D867B283}"/>
            </a:ext>
          </a:extLst>
        </xdr:cNvPr>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423" name="直線コネクタ 422">
          <a:extLst>
            <a:ext uri="{FF2B5EF4-FFF2-40B4-BE49-F238E27FC236}">
              <a16:creationId xmlns:a16="http://schemas.microsoft.com/office/drawing/2014/main" id="{F718100C-EA42-4839-AEBE-878C2CFC0CF6}"/>
            </a:ext>
          </a:extLst>
        </xdr:cNvPr>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105427</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5FC7EA1B-73D3-4F02-BCFA-6A5A015E623D}"/>
            </a:ext>
          </a:extLst>
        </xdr:cNvPr>
        <xdr:cNvSpPr txBox="1"/>
      </xdr:nvSpPr>
      <xdr:spPr>
        <a:xfrm>
          <a:off x="16357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425" name="フローチャート: 判断 424">
          <a:extLst>
            <a:ext uri="{FF2B5EF4-FFF2-40B4-BE49-F238E27FC236}">
              <a16:creationId xmlns:a16="http://schemas.microsoft.com/office/drawing/2014/main" id="{AAE9FC21-027B-42BA-8D34-AC8665DB3979}"/>
            </a:ext>
          </a:extLst>
        </xdr:cNvPr>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426" name="フローチャート: 判断 425">
          <a:extLst>
            <a:ext uri="{FF2B5EF4-FFF2-40B4-BE49-F238E27FC236}">
              <a16:creationId xmlns:a16="http://schemas.microsoft.com/office/drawing/2014/main" id="{A445A57C-8708-4795-9AD8-B9D58318CC6D}"/>
            </a:ext>
          </a:extLst>
        </xdr:cNvPr>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27" name="フローチャート: 判断 426">
          <a:extLst>
            <a:ext uri="{FF2B5EF4-FFF2-40B4-BE49-F238E27FC236}">
              <a16:creationId xmlns:a16="http://schemas.microsoft.com/office/drawing/2014/main" id="{6C5F29AE-BBBE-4288-BF97-B134BF218B42}"/>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428" name="フローチャート: 判断 427">
          <a:extLst>
            <a:ext uri="{FF2B5EF4-FFF2-40B4-BE49-F238E27FC236}">
              <a16:creationId xmlns:a16="http://schemas.microsoft.com/office/drawing/2014/main" id="{DE93F3C3-8975-4273-8CA3-65D57103DF51}"/>
            </a:ext>
          </a:extLst>
        </xdr:cNvPr>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29" name="フローチャート: 判断 428">
          <a:extLst>
            <a:ext uri="{FF2B5EF4-FFF2-40B4-BE49-F238E27FC236}">
              <a16:creationId xmlns:a16="http://schemas.microsoft.com/office/drawing/2014/main" id="{EC346CDC-FB97-4D67-8379-7ED9731A670B}"/>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DECF337-37EC-424A-94F3-95735E6A80D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177D6B0-FE1B-453F-A273-F7D55B88F8C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3F483C0-B08B-4CF5-9686-BD4CD2DEBA6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EC4AE33-B923-4AFA-B209-E86FCBF04F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E05D0F3-BA04-4298-B3CD-98567E5C151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59690</xdr:rowOff>
    </xdr:from>
    <xdr:to>
      <xdr:col>85</xdr:col>
      <xdr:colOff>177800</xdr:colOff>
      <xdr:row>40</xdr:row>
      <xdr:rowOff>161290</xdr:rowOff>
    </xdr:to>
    <xdr:sp macro="" textlink="">
      <xdr:nvSpPr>
        <xdr:cNvPr id="435" name="楕円 434">
          <a:extLst>
            <a:ext uri="{FF2B5EF4-FFF2-40B4-BE49-F238E27FC236}">
              <a16:creationId xmlns:a16="http://schemas.microsoft.com/office/drawing/2014/main" id="{C35B1720-93F2-4B20-A689-BBDF8A971098}"/>
            </a:ext>
          </a:extLst>
        </xdr:cNvPr>
        <xdr:cNvSpPr/>
      </xdr:nvSpPr>
      <xdr:spPr>
        <a:xfrm>
          <a:off x="16268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38117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88572506-6825-44CD-B26C-759EF11031A1}"/>
            </a:ext>
          </a:extLst>
        </xdr:cNvPr>
        <xdr:cNvSpPr txBox="1"/>
      </xdr:nvSpPr>
      <xdr:spPr>
        <a:xfrm>
          <a:off x="16357600"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15603</xdr:rowOff>
    </xdr:from>
    <xdr:to>
      <xdr:col>81</xdr:col>
      <xdr:colOff>101600</xdr:colOff>
      <xdr:row>40</xdr:row>
      <xdr:rowOff>117203</xdr:rowOff>
    </xdr:to>
    <xdr:sp macro="" textlink="">
      <xdr:nvSpPr>
        <xdr:cNvPr id="437" name="楕円 436">
          <a:extLst>
            <a:ext uri="{FF2B5EF4-FFF2-40B4-BE49-F238E27FC236}">
              <a16:creationId xmlns:a16="http://schemas.microsoft.com/office/drawing/2014/main" id="{D655FAA5-ECF3-4844-B37A-884014DCA723}"/>
            </a:ext>
          </a:extLst>
        </xdr:cNvPr>
        <xdr:cNvSpPr/>
      </xdr:nvSpPr>
      <xdr:spPr>
        <a:xfrm>
          <a:off x="15430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66403</xdr:rowOff>
    </xdr:from>
    <xdr:to>
      <xdr:col>85</xdr:col>
      <xdr:colOff>127000</xdr:colOff>
      <xdr:row>40</xdr:row>
      <xdr:rowOff>110490</xdr:rowOff>
    </xdr:to>
    <xdr:cxnSp macro="">
      <xdr:nvCxnSpPr>
        <xdr:cNvPr id="438" name="直線コネクタ 437">
          <a:extLst>
            <a:ext uri="{FF2B5EF4-FFF2-40B4-BE49-F238E27FC236}">
              <a16:creationId xmlns:a16="http://schemas.microsoft.com/office/drawing/2014/main" id="{48FB5401-D5DE-4C4E-85AF-7B087C99C628}"/>
            </a:ext>
          </a:extLst>
        </xdr:cNvPr>
        <xdr:cNvCxnSpPr/>
      </xdr:nvCxnSpPr>
      <xdr:spPr>
        <a:xfrm>
          <a:off x="15481300" y="692440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142966</xdr:rowOff>
    </xdr:from>
    <xdr:to>
      <xdr:col>76</xdr:col>
      <xdr:colOff>165100</xdr:colOff>
      <xdr:row>40</xdr:row>
      <xdr:rowOff>73116</xdr:rowOff>
    </xdr:to>
    <xdr:sp macro="" textlink="">
      <xdr:nvSpPr>
        <xdr:cNvPr id="439" name="楕円 438">
          <a:extLst>
            <a:ext uri="{FF2B5EF4-FFF2-40B4-BE49-F238E27FC236}">
              <a16:creationId xmlns:a16="http://schemas.microsoft.com/office/drawing/2014/main" id="{FBCE01A8-DADD-4D41-95A2-F0A53A79BAC9}"/>
            </a:ext>
          </a:extLst>
        </xdr:cNvPr>
        <xdr:cNvSpPr/>
      </xdr:nvSpPr>
      <xdr:spPr>
        <a:xfrm>
          <a:off x="14541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22316</xdr:rowOff>
    </xdr:from>
    <xdr:to>
      <xdr:col>81</xdr:col>
      <xdr:colOff>50800</xdr:colOff>
      <xdr:row>40</xdr:row>
      <xdr:rowOff>66403</xdr:rowOff>
    </xdr:to>
    <xdr:cxnSp macro="">
      <xdr:nvCxnSpPr>
        <xdr:cNvPr id="440" name="直線コネクタ 439">
          <a:extLst>
            <a:ext uri="{FF2B5EF4-FFF2-40B4-BE49-F238E27FC236}">
              <a16:creationId xmlns:a16="http://schemas.microsoft.com/office/drawing/2014/main" id="{70513DAA-C87C-4DDC-BD74-D62C35FE6C8E}"/>
            </a:ext>
          </a:extLst>
        </xdr:cNvPr>
        <xdr:cNvCxnSpPr/>
      </xdr:nvCxnSpPr>
      <xdr:spPr>
        <a:xfrm>
          <a:off x="14592300" y="68803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97246</xdr:rowOff>
    </xdr:from>
    <xdr:to>
      <xdr:col>72</xdr:col>
      <xdr:colOff>38100</xdr:colOff>
      <xdr:row>40</xdr:row>
      <xdr:rowOff>27396</xdr:rowOff>
    </xdr:to>
    <xdr:sp macro="" textlink="">
      <xdr:nvSpPr>
        <xdr:cNvPr id="441" name="楕円 440">
          <a:extLst>
            <a:ext uri="{FF2B5EF4-FFF2-40B4-BE49-F238E27FC236}">
              <a16:creationId xmlns:a16="http://schemas.microsoft.com/office/drawing/2014/main" id="{86A2F52F-84E9-4683-9CC3-5B572E9065D6}"/>
            </a:ext>
          </a:extLst>
        </xdr:cNvPr>
        <xdr:cNvSpPr/>
      </xdr:nvSpPr>
      <xdr:spPr>
        <a:xfrm>
          <a:off x="13652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148046</xdr:rowOff>
    </xdr:from>
    <xdr:to>
      <xdr:col>76</xdr:col>
      <xdr:colOff>114300</xdr:colOff>
      <xdr:row>40</xdr:row>
      <xdr:rowOff>22316</xdr:rowOff>
    </xdr:to>
    <xdr:cxnSp macro="">
      <xdr:nvCxnSpPr>
        <xdr:cNvPr id="442" name="直線コネクタ 441">
          <a:extLst>
            <a:ext uri="{FF2B5EF4-FFF2-40B4-BE49-F238E27FC236}">
              <a16:creationId xmlns:a16="http://schemas.microsoft.com/office/drawing/2014/main" id="{F54AC30C-C7CB-4127-8036-89E5DB79F67D}"/>
            </a:ext>
          </a:extLst>
        </xdr:cNvPr>
        <xdr:cNvCxnSpPr/>
      </xdr:nvCxnSpPr>
      <xdr:spPr>
        <a:xfrm>
          <a:off x="13703300" y="6834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53159</xdr:rowOff>
    </xdr:from>
    <xdr:to>
      <xdr:col>67</xdr:col>
      <xdr:colOff>101600</xdr:colOff>
      <xdr:row>39</xdr:row>
      <xdr:rowOff>154759</xdr:rowOff>
    </xdr:to>
    <xdr:sp macro="" textlink="">
      <xdr:nvSpPr>
        <xdr:cNvPr id="443" name="楕円 442">
          <a:extLst>
            <a:ext uri="{FF2B5EF4-FFF2-40B4-BE49-F238E27FC236}">
              <a16:creationId xmlns:a16="http://schemas.microsoft.com/office/drawing/2014/main" id="{936E3F73-BD70-43F3-A3DE-BB2B0CF4B10D}"/>
            </a:ext>
          </a:extLst>
        </xdr:cNvPr>
        <xdr:cNvSpPr/>
      </xdr:nvSpPr>
      <xdr:spPr>
        <a:xfrm>
          <a:off x="12763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103959</xdr:rowOff>
    </xdr:from>
    <xdr:to>
      <xdr:col>71</xdr:col>
      <xdr:colOff>177800</xdr:colOff>
      <xdr:row>39</xdr:row>
      <xdr:rowOff>148046</xdr:rowOff>
    </xdr:to>
    <xdr:cxnSp macro="">
      <xdr:nvCxnSpPr>
        <xdr:cNvPr id="444" name="直線コネクタ 443">
          <a:extLst>
            <a:ext uri="{FF2B5EF4-FFF2-40B4-BE49-F238E27FC236}">
              <a16:creationId xmlns:a16="http://schemas.microsoft.com/office/drawing/2014/main" id="{622EC5C0-A3A4-4D60-A858-E2B7397CB975}"/>
            </a:ext>
          </a:extLst>
        </xdr:cNvPr>
        <xdr:cNvCxnSpPr/>
      </xdr:nvCxnSpPr>
      <xdr:spPr>
        <a:xfrm>
          <a:off x="12814300" y="679050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136996</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5861D5AA-C43B-4EC0-B678-AAA1F53E43A9}"/>
            </a:ext>
          </a:extLst>
        </xdr:cNvPr>
        <xdr:cNvSpPr txBox="1"/>
      </xdr:nvSpPr>
      <xdr:spPr>
        <a:xfrm>
          <a:off x="152660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665289F5-59B3-4F8A-9214-2D09B86F34A6}"/>
            </a:ext>
          </a:extLst>
        </xdr:cNvPr>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148426</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90E6EA37-96F0-4726-9836-91C63F4C0909}"/>
            </a:ext>
          </a:extLst>
        </xdr:cNvPr>
        <xdr:cNvSpPr txBox="1"/>
      </xdr:nvSpPr>
      <xdr:spPr>
        <a:xfrm>
          <a:off x="13500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7D3BA692-B80D-418A-BB88-7831FCDF6B56}"/>
            </a:ext>
          </a:extLst>
        </xdr:cNvPr>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108330</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A6BD64E-540A-4E96-8AE5-5F65F2CA9B5A}"/>
            </a:ext>
          </a:extLst>
        </xdr:cNvPr>
        <xdr:cNvSpPr txBox="1"/>
      </xdr:nvSpPr>
      <xdr:spPr>
        <a:xfrm>
          <a:off x="152660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64243</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7D5B9B1E-835B-4D6A-B02E-F2FE875AD32B}"/>
            </a:ext>
          </a:extLst>
        </xdr:cNvPr>
        <xdr:cNvSpPr txBox="1"/>
      </xdr:nvSpPr>
      <xdr:spPr>
        <a:xfrm>
          <a:off x="143897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18523</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615CB8EE-6F11-4A29-8648-BE1EBEC7CA2A}"/>
            </a:ext>
          </a:extLst>
        </xdr:cNvPr>
        <xdr:cNvSpPr txBox="1"/>
      </xdr:nvSpPr>
      <xdr:spPr>
        <a:xfrm>
          <a:off x="13500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145886</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D176FC36-8196-4C77-9750-419C6CD8A46F}"/>
            </a:ext>
          </a:extLst>
        </xdr:cNvPr>
        <xdr:cNvSpPr txBox="1"/>
      </xdr:nvSpPr>
      <xdr:spPr>
        <a:xfrm>
          <a:off x="12611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06F1D23-90AF-4F94-BE21-C00C7ACF19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CA2D159-CEC5-4B8A-AB40-CB877EBF7C5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7D432014-188B-4A9C-A100-E49A5AB4EE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3525A37-63D0-40CD-A2CB-EF271F1BA3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CAB8E595-4DBC-422E-8CAA-DADA84B29F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F53011AC-638A-4CF2-94C7-E27EE86C15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80EC451-84A2-4127-A0B5-4C3F0F97BBF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E8EDA3C-088F-4FCB-B393-261BA8E53DC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4E1533B8-65B3-4045-921C-1E4D35E3DA1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FE178A1E-5EBF-479A-B4B8-1A4966CE4AB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885F09E6-D4F8-4EBA-9DB4-35D9A7CEC01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8CAC64C3-478C-45FB-A33C-CFBA2120B0B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A769A36D-034A-4D00-BA03-A95B7A03B6A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EE416355-6045-4218-8F77-29D860E376C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C743F8C7-97A3-48E8-8AC6-FB33367C931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4131D070-67C8-4B99-B872-96D3806ACBD2}"/>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9439E9F9-9AAE-4C5A-9180-C721C9F1885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4F3CF9AF-E52B-4156-80D5-E170A04500A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CE0581EC-7BCF-4C13-940D-D3756268DA5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0D5E7E4F-C674-4B20-BDB0-478E14C484F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8C916088-AC47-4FCE-AD6E-A5322DF0731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474" name="直線コネクタ 473">
          <a:extLst>
            <a:ext uri="{FF2B5EF4-FFF2-40B4-BE49-F238E27FC236}">
              <a16:creationId xmlns:a16="http://schemas.microsoft.com/office/drawing/2014/main" id="{B22EAAF4-84C8-4CC4-9A92-0C7B7B807198}"/>
            </a:ext>
          </a:extLst>
        </xdr:cNvPr>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7F865BBA-E40F-499D-84A9-FF3D8BB37387}"/>
            </a:ext>
          </a:extLst>
        </xdr:cNvPr>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476" name="直線コネクタ 475">
          <a:extLst>
            <a:ext uri="{FF2B5EF4-FFF2-40B4-BE49-F238E27FC236}">
              <a16:creationId xmlns:a16="http://schemas.microsoft.com/office/drawing/2014/main" id="{32109687-3C05-4463-A25F-0CA67858A48D}"/>
            </a:ext>
          </a:extLst>
        </xdr:cNvPr>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142E975C-C47A-4620-BB98-A135E6FDCC5A}"/>
            </a:ext>
          </a:extLst>
        </xdr:cNvPr>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478" name="直線コネクタ 477">
          <a:extLst>
            <a:ext uri="{FF2B5EF4-FFF2-40B4-BE49-F238E27FC236}">
              <a16:creationId xmlns:a16="http://schemas.microsoft.com/office/drawing/2014/main" id="{32819651-31EE-4F14-8005-851277B17AAA}"/>
            </a:ext>
          </a:extLst>
        </xdr:cNvPr>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105956</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2886898F-1E28-4829-A777-A4CC96CBA83E}"/>
            </a:ext>
          </a:extLst>
        </xdr:cNvPr>
        <xdr:cNvSpPr txBox="1"/>
      </xdr:nvSpPr>
      <xdr:spPr>
        <a:xfrm>
          <a:off x="22199600" y="679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480" name="フローチャート: 判断 479">
          <a:extLst>
            <a:ext uri="{FF2B5EF4-FFF2-40B4-BE49-F238E27FC236}">
              <a16:creationId xmlns:a16="http://schemas.microsoft.com/office/drawing/2014/main" id="{B05FCF0D-97FA-4533-BDD5-0CD00C50D7B1}"/>
            </a:ext>
          </a:extLst>
        </xdr:cNvPr>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481" name="フローチャート: 判断 480">
          <a:extLst>
            <a:ext uri="{FF2B5EF4-FFF2-40B4-BE49-F238E27FC236}">
              <a16:creationId xmlns:a16="http://schemas.microsoft.com/office/drawing/2014/main" id="{E0513E74-3BC1-438B-B524-2CE24802C14F}"/>
            </a:ext>
          </a:extLst>
        </xdr:cNvPr>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482" name="フローチャート: 判断 481">
          <a:extLst>
            <a:ext uri="{FF2B5EF4-FFF2-40B4-BE49-F238E27FC236}">
              <a16:creationId xmlns:a16="http://schemas.microsoft.com/office/drawing/2014/main" id="{0D87116C-457D-4595-B261-68A52DA65AC3}"/>
            </a:ext>
          </a:extLst>
        </xdr:cNvPr>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110010</xdr:rowOff>
    </xdr:from>
    <xdr:to>
      <xdr:col>102</xdr:col>
      <xdr:colOff>165100</xdr:colOff>
      <xdr:row>41</xdr:row>
      <xdr:rowOff>40160</xdr:rowOff>
    </xdr:to>
    <xdr:sp macro="" textlink="">
      <xdr:nvSpPr>
        <xdr:cNvPr id="483" name="フローチャート: 判断 482">
          <a:extLst>
            <a:ext uri="{FF2B5EF4-FFF2-40B4-BE49-F238E27FC236}">
              <a16:creationId xmlns:a16="http://schemas.microsoft.com/office/drawing/2014/main" id="{92E29479-D308-449E-A7F5-728E971A1128}"/>
            </a:ext>
          </a:extLst>
        </xdr:cNvPr>
        <xdr:cNvSpPr/>
      </xdr:nvSpPr>
      <xdr:spPr>
        <a:xfrm>
          <a:off x="19494500" y="69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116606</xdr:rowOff>
    </xdr:from>
    <xdr:to>
      <xdr:col>98</xdr:col>
      <xdr:colOff>38100</xdr:colOff>
      <xdr:row>41</xdr:row>
      <xdr:rowOff>46756</xdr:rowOff>
    </xdr:to>
    <xdr:sp macro="" textlink="">
      <xdr:nvSpPr>
        <xdr:cNvPr id="484" name="フローチャート: 判断 483">
          <a:extLst>
            <a:ext uri="{FF2B5EF4-FFF2-40B4-BE49-F238E27FC236}">
              <a16:creationId xmlns:a16="http://schemas.microsoft.com/office/drawing/2014/main" id="{F95F3FE0-D370-4F75-B0C6-D7C9365DA461}"/>
            </a:ext>
          </a:extLst>
        </xdr:cNvPr>
        <xdr:cNvSpPr/>
      </xdr:nvSpPr>
      <xdr:spPr>
        <a:xfrm>
          <a:off x="18605500" y="697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96A9BA5-5DE1-4AD7-B72D-D7751A26B85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8D278B1-D393-4B33-A9AE-6DDA23960FD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A785559-6406-49B0-B956-1D608124FC9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F541740-768D-4C93-A9A8-FD82E91732B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FFFEA1F-495F-462A-AB09-AE6D2D13279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113965</xdr:rowOff>
    </xdr:from>
    <xdr:to>
      <xdr:col>116</xdr:col>
      <xdr:colOff>114300</xdr:colOff>
      <xdr:row>41</xdr:row>
      <xdr:rowOff>44115</xdr:rowOff>
    </xdr:to>
    <xdr:sp macro="" textlink="">
      <xdr:nvSpPr>
        <xdr:cNvPr id="490" name="楕円 489">
          <a:extLst>
            <a:ext uri="{FF2B5EF4-FFF2-40B4-BE49-F238E27FC236}">
              <a16:creationId xmlns:a16="http://schemas.microsoft.com/office/drawing/2014/main" id="{C5907EFF-AC7D-4CBF-8A44-A27DEF7E7783}"/>
            </a:ext>
          </a:extLst>
        </xdr:cNvPr>
        <xdr:cNvSpPr/>
      </xdr:nvSpPr>
      <xdr:spPr>
        <a:xfrm>
          <a:off x="22110700" y="69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92392</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865AA2A1-F51F-4609-956F-CEB8B0687684}"/>
            </a:ext>
          </a:extLst>
        </xdr:cNvPr>
        <xdr:cNvSpPr txBox="1"/>
      </xdr:nvSpPr>
      <xdr:spPr>
        <a:xfrm>
          <a:off x="22199600" y="695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116724</xdr:rowOff>
    </xdr:from>
    <xdr:to>
      <xdr:col>112</xdr:col>
      <xdr:colOff>38100</xdr:colOff>
      <xdr:row>41</xdr:row>
      <xdr:rowOff>46874</xdr:rowOff>
    </xdr:to>
    <xdr:sp macro="" textlink="">
      <xdr:nvSpPr>
        <xdr:cNvPr id="492" name="楕円 491">
          <a:extLst>
            <a:ext uri="{FF2B5EF4-FFF2-40B4-BE49-F238E27FC236}">
              <a16:creationId xmlns:a16="http://schemas.microsoft.com/office/drawing/2014/main" id="{BE161AD0-6A67-45D7-AF3D-BC8E2FEF9384}"/>
            </a:ext>
          </a:extLst>
        </xdr:cNvPr>
        <xdr:cNvSpPr/>
      </xdr:nvSpPr>
      <xdr:spPr>
        <a:xfrm>
          <a:off x="21272500" y="697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164765</xdr:rowOff>
    </xdr:from>
    <xdr:to>
      <xdr:col>116</xdr:col>
      <xdr:colOff>63500</xdr:colOff>
      <xdr:row>40</xdr:row>
      <xdr:rowOff>167524</xdr:rowOff>
    </xdr:to>
    <xdr:cxnSp macro="">
      <xdr:nvCxnSpPr>
        <xdr:cNvPr id="493" name="直線コネクタ 492">
          <a:extLst>
            <a:ext uri="{FF2B5EF4-FFF2-40B4-BE49-F238E27FC236}">
              <a16:creationId xmlns:a16="http://schemas.microsoft.com/office/drawing/2014/main" id="{3F90831D-8BD4-4845-B27E-0B761B262E27}"/>
            </a:ext>
          </a:extLst>
        </xdr:cNvPr>
        <xdr:cNvCxnSpPr/>
      </xdr:nvCxnSpPr>
      <xdr:spPr>
        <a:xfrm flipV="1">
          <a:off x="21323300" y="7022765"/>
          <a:ext cx="8382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119780</xdr:rowOff>
    </xdr:from>
    <xdr:to>
      <xdr:col>107</xdr:col>
      <xdr:colOff>101600</xdr:colOff>
      <xdr:row>41</xdr:row>
      <xdr:rowOff>49930</xdr:rowOff>
    </xdr:to>
    <xdr:sp macro="" textlink="">
      <xdr:nvSpPr>
        <xdr:cNvPr id="494" name="楕円 493">
          <a:extLst>
            <a:ext uri="{FF2B5EF4-FFF2-40B4-BE49-F238E27FC236}">
              <a16:creationId xmlns:a16="http://schemas.microsoft.com/office/drawing/2014/main" id="{25504AD4-BE00-46AA-AE58-21DAEB9BBD7F}"/>
            </a:ext>
          </a:extLst>
        </xdr:cNvPr>
        <xdr:cNvSpPr/>
      </xdr:nvSpPr>
      <xdr:spPr>
        <a:xfrm>
          <a:off x="20383500" y="697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167524</xdr:rowOff>
    </xdr:from>
    <xdr:to>
      <xdr:col>111</xdr:col>
      <xdr:colOff>177800</xdr:colOff>
      <xdr:row>40</xdr:row>
      <xdr:rowOff>170580</xdr:rowOff>
    </xdr:to>
    <xdr:cxnSp macro="">
      <xdr:nvCxnSpPr>
        <xdr:cNvPr id="495" name="直線コネクタ 494">
          <a:extLst>
            <a:ext uri="{FF2B5EF4-FFF2-40B4-BE49-F238E27FC236}">
              <a16:creationId xmlns:a16="http://schemas.microsoft.com/office/drawing/2014/main" id="{A8170E73-EE36-4825-B777-1B94BF2FDCB0}"/>
            </a:ext>
          </a:extLst>
        </xdr:cNvPr>
        <xdr:cNvCxnSpPr/>
      </xdr:nvCxnSpPr>
      <xdr:spPr>
        <a:xfrm flipV="1">
          <a:off x="20434300" y="7025524"/>
          <a:ext cx="889000" cy="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121762</xdr:rowOff>
    </xdr:from>
    <xdr:to>
      <xdr:col>102</xdr:col>
      <xdr:colOff>165100</xdr:colOff>
      <xdr:row>41</xdr:row>
      <xdr:rowOff>51912</xdr:rowOff>
    </xdr:to>
    <xdr:sp macro="" textlink="">
      <xdr:nvSpPr>
        <xdr:cNvPr id="496" name="楕円 495">
          <a:extLst>
            <a:ext uri="{FF2B5EF4-FFF2-40B4-BE49-F238E27FC236}">
              <a16:creationId xmlns:a16="http://schemas.microsoft.com/office/drawing/2014/main" id="{2C23F814-07FC-456A-9094-8AEFD83936F2}"/>
            </a:ext>
          </a:extLst>
        </xdr:cNvPr>
        <xdr:cNvSpPr/>
      </xdr:nvSpPr>
      <xdr:spPr>
        <a:xfrm>
          <a:off x="19494500" y="69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170580</xdr:rowOff>
    </xdr:from>
    <xdr:to>
      <xdr:col>107</xdr:col>
      <xdr:colOff>50800</xdr:colOff>
      <xdr:row>41</xdr:row>
      <xdr:rowOff>1112</xdr:rowOff>
    </xdr:to>
    <xdr:cxnSp macro="">
      <xdr:nvCxnSpPr>
        <xdr:cNvPr id="497" name="直線コネクタ 496">
          <a:extLst>
            <a:ext uri="{FF2B5EF4-FFF2-40B4-BE49-F238E27FC236}">
              <a16:creationId xmlns:a16="http://schemas.microsoft.com/office/drawing/2014/main" id="{5040B3F2-0697-4D62-84EF-4FECE055EA43}"/>
            </a:ext>
          </a:extLst>
        </xdr:cNvPr>
        <xdr:cNvCxnSpPr/>
      </xdr:nvCxnSpPr>
      <xdr:spPr>
        <a:xfrm flipV="1">
          <a:off x="19545300" y="7028580"/>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126181</xdr:rowOff>
    </xdr:from>
    <xdr:to>
      <xdr:col>98</xdr:col>
      <xdr:colOff>38100</xdr:colOff>
      <xdr:row>41</xdr:row>
      <xdr:rowOff>56331</xdr:rowOff>
    </xdr:to>
    <xdr:sp macro="" textlink="">
      <xdr:nvSpPr>
        <xdr:cNvPr id="498" name="楕円 497">
          <a:extLst>
            <a:ext uri="{FF2B5EF4-FFF2-40B4-BE49-F238E27FC236}">
              <a16:creationId xmlns:a16="http://schemas.microsoft.com/office/drawing/2014/main" id="{75E7D2C8-9F45-4A5B-96F2-01EB957B183F}"/>
            </a:ext>
          </a:extLst>
        </xdr:cNvPr>
        <xdr:cNvSpPr/>
      </xdr:nvSpPr>
      <xdr:spPr>
        <a:xfrm>
          <a:off x="18605500" y="69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1112</xdr:rowOff>
    </xdr:from>
    <xdr:to>
      <xdr:col>102</xdr:col>
      <xdr:colOff>114300</xdr:colOff>
      <xdr:row>41</xdr:row>
      <xdr:rowOff>5531</xdr:rowOff>
    </xdr:to>
    <xdr:cxnSp macro="">
      <xdr:nvCxnSpPr>
        <xdr:cNvPr id="499" name="直線コネクタ 498">
          <a:extLst>
            <a:ext uri="{FF2B5EF4-FFF2-40B4-BE49-F238E27FC236}">
              <a16:creationId xmlns:a16="http://schemas.microsoft.com/office/drawing/2014/main" id="{5DE8F5FD-7266-468A-BAE1-B6DBBFCA1433}"/>
            </a:ext>
          </a:extLst>
        </xdr:cNvPr>
        <xdr:cNvCxnSpPr/>
      </xdr:nvCxnSpPr>
      <xdr:spPr>
        <a:xfrm flipV="1">
          <a:off x="18656300" y="7030562"/>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39833</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69539DC1-D8C3-4B87-B293-4B2996D86BB0}"/>
            </a:ext>
          </a:extLst>
        </xdr:cNvPr>
        <xdr:cNvSpPr txBox="1"/>
      </xdr:nvSpPr>
      <xdr:spPr>
        <a:xfrm>
          <a:off x="21011095" y="672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57466</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940C1778-070B-4FDD-8358-50F4C5ECEC76}"/>
            </a:ext>
          </a:extLst>
        </xdr:cNvPr>
        <xdr:cNvSpPr txBox="1"/>
      </xdr:nvSpPr>
      <xdr:spPr>
        <a:xfrm>
          <a:off x="20134795" y="674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56687</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E03A9C90-2798-4F1A-A4E1-FDAC9F598556}"/>
            </a:ext>
          </a:extLst>
        </xdr:cNvPr>
        <xdr:cNvSpPr txBox="1"/>
      </xdr:nvSpPr>
      <xdr:spPr>
        <a:xfrm>
          <a:off x="19245795" y="674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63283</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49CA0B29-19E1-470B-8C01-02CBD9BF8B91}"/>
            </a:ext>
          </a:extLst>
        </xdr:cNvPr>
        <xdr:cNvSpPr txBox="1"/>
      </xdr:nvSpPr>
      <xdr:spPr>
        <a:xfrm>
          <a:off x="18356795" y="674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38001</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75BF722C-0C7B-40E5-B387-E4EEDA7F8BA6}"/>
            </a:ext>
          </a:extLst>
        </xdr:cNvPr>
        <xdr:cNvSpPr txBox="1"/>
      </xdr:nvSpPr>
      <xdr:spPr>
        <a:xfrm>
          <a:off x="21011095" y="706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41057</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525169A7-86B3-47F9-9EA1-488E05E228FC}"/>
            </a:ext>
          </a:extLst>
        </xdr:cNvPr>
        <xdr:cNvSpPr txBox="1"/>
      </xdr:nvSpPr>
      <xdr:spPr>
        <a:xfrm>
          <a:off x="20134795" y="707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43039</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26264B1A-B779-4099-8AFC-29DCA2369AB1}"/>
            </a:ext>
          </a:extLst>
        </xdr:cNvPr>
        <xdr:cNvSpPr txBox="1"/>
      </xdr:nvSpPr>
      <xdr:spPr>
        <a:xfrm>
          <a:off x="19245795" y="707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47458</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615D8DC5-7418-4DDC-B4CC-55EEEE8B738C}"/>
            </a:ext>
          </a:extLst>
        </xdr:cNvPr>
        <xdr:cNvSpPr txBox="1"/>
      </xdr:nvSpPr>
      <xdr:spPr>
        <a:xfrm>
          <a:off x="18356795" y="70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34CF64A4-7DB6-41C2-A773-8F7C7C12FB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A5C24704-C869-486D-890A-B7D0F41BFC5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1E107610-1B62-4561-85A1-2FC8957F977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4BC6CB27-9727-4510-BD41-1EF1E62BC63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DCBA6669-8FF4-407A-BE61-28D771DC904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69E7F57-637D-4886-A707-048B95E71AD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B00B3CEC-A813-48FF-ABF1-0E9BD72D8EA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5DC7045D-34E5-4479-969E-80A397DBB49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915805A8-098B-4ADC-BEF1-C1A24E7C11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3E50EC9E-6643-4BB5-8FEC-6DF268432E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7D8AB717-1A64-4681-90D3-2E2E2683027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F299D628-9DA5-403E-8B3B-954C97E1CFD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48A3BCB9-B945-4488-BD46-43794F990A1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AC28C191-7BA8-4085-8F8E-BD9F3275AEB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5F33CECB-C20B-4DD6-BC93-119469AFC54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7ACAC422-FA9D-4D20-AAC3-9119BB368D4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E41BDE3E-4A96-4EF5-8BE7-D275B6CC090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B91C9A5B-72ED-45D6-95B7-E02EFAD3499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34BC8771-CE5C-4D2F-B6B3-3C4E80B0D21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7DB5A097-5EE4-4A4F-BE22-19C8819198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28F85965-B7F8-4274-851E-F034DA92EF8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AC14B552-5619-4CCB-80B8-6B190BA6EA1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4886DFF6-F0CA-40F1-99B5-3A9C8A479F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63F3D88-D1AE-4785-B7CD-B3B4302E84E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4148C4E0-747E-47D9-81E4-A6E084BD25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C744CDD6-ED96-40DA-BCAF-3BE00829C37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A6FF4629-7DE3-409D-9852-0C6932E8454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7D950BBF-4FB2-453E-8099-3EB07502A56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E453F7EF-0773-4E73-83DE-336A6D949C9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E86C2CB9-BD1C-4001-A0BD-0F666A636BB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641AC3EC-41FA-478E-B865-DF107C9227D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68C40F2C-4FC2-46AF-AD37-132BDB6B443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B0AEAC00-09EE-44BE-AD48-81911BFCFE5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16EDFC3D-C916-4980-B267-7D812E06C5F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43B45D2B-C2BF-44DC-81CD-17C8E29DDC3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926C87DE-6DFD-478A-B035-B9D54242ADB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696A4E54-734F-4240-BFA9-B626D9AC41B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C803FF4F-20ED-4DCA-8CF3-4BA0B5ACE89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18FDFDB8-BD2D-436B-A19C-4F8DCD60788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A7E6825E-5ED3-4248-9410-B2AAB34F471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B51A0AB7-9647-4CB8-B92B-FCC8EF529F4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84E6081D-E671-4598-B04D-2C67477B8365}"/>
            </a:ext>
          </a:extLst>
        </xdr:cNvPr>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2996BAB5-AA17-440E-B035-A3009765927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FB7D2509-A460-46B6-A615-C517B477C8D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1D11E891-A190-46AF-B066-7E583D570AE3}"/>
            </a:ext>
          </a:extLst>
        </xdr:cNvPr>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553" name="直線コネクタ 552">
          <a:extLst>
            <a:ext uri="{FF2B5EF4-FFF2-40B4-BE49-F238E27FC236}">
              <a16:creationId xmlns:a16="http://schemas.microsoft.com/office/drawing/2014/main" id="{C9E56F0A-EDC6-4F2D-8FAA-4DFE18E2169D}"/>
            </a:ext>
          </a:extLst>
        </xdr:cNvPr>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6911</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1101F26C-3A4C-42A0-BC52-5E2E00589D1C}"/>
            </a:ext>
          </a:extLst>
        </xdr:cNvPr>
        <xdr:cNvSpPr txBox="1"/>
      </xdr:nvSpPr>
      <xdr:spPr>
        <a:xfrm>
          <a:off x="16357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555" name="フローチャート: 判断 554">
          <a:extLst>
            <a:ext uri="{FF2B5EF4-FFF2-40B4-BE49-F238E27FC236}">
              <a16:creationId xmlns:a16="http://schemas.microsoft.com/office/drawing/2014/main" id="{8EDB084B-7092-4A00-A7BF-C27392EF846F}"/>
            </a:ext>
          </a:extLst>
        </xdr:cNvPr>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56" name="フローチャート: 判断 555">
          <a:extLst>
            <a:ext uri="{FF2B5EF4-FFF2-40B4-BE49-F238E27FC236}">
              <a16:creationId xmlns:a16="http://schemas.microsoft.com/office/drawing/2014/main" id="{51A1763A-1627-42B4-BFC2-A3DDE0451424}"/>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557" name="フローチャート: 判断 556">
          <a:extLst>
            <a:ext uri="{FF2B5EF4-FFF2-40B4-BE49-F238E27FC236}">
              <a16:creationId xmlns:a16="http://schemas.microsoft.com/office/drawing/2014/main" id="{179BE171-F158-4F36-84C2-521E875EFF1B}"/>
            </a:ext>
          </a:extLst>
        </xdr:cNvPr>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558" name="フローチャート: 判断 557">
          <a:extLst>
            <a:ext uri="{FF2B5EF4-FFF2-40B4-BE49-F238E27FC236}">
              <a16:creationId xmlns:a16="http://schemas.microsoft.com/office/drawing/2014/main" id="{0B422B7E-020E-4376-8935-3F899D1AC6F9}"/>
            </a:ext>
          </a:extLst>
        </xdr:cNvPr>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559" name="フローチャート: 判断 558">
          <a:extLst>
            <a:ext uri="{FF2B5EF4-FFF2-40B4-BE49-F238E27FC236}">
              <a16:creationId xmlns:a16="http://schemas.microsoft.com/office/drawing/2014/main" id="{B6C85425-7149-4954-8BA5-96AB8EB9BD42}"/>
            </a:ext>
          </a:extLst>
        </xdr:cNvPr>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7265766D-E837-4CBC-96FB-3BD1F1C0AD6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EB19A5BC-4329-458D-A957-B17A5C48F08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424EFCBA-F1D1-442B-B166-A056F34D9D6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E2AB1DF5-CC59-4A4F-B092-F22F3E44760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A22543D0-099D-4312-8A58-734E59C5ED9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46082</xdr:rowOff>
    </xdr:from>
    <xdr:to>
      <xdr:col>85</xdr:col>
      <xdr:colOff>177800</xdr:colOff>
      <xdr:row>84</xdr:row>
      <xdr:rowOff>147682</xdr:rowOff>
    </xdr:to>
    <xdr:sp macro="" textlink="">
      <xdr:nvSpPr>
        <xdr:cNvPr id="565" name="楕円 564">
          <a:extLst>
            <a:ext uri="{FF2B5EF4-FFF2-40B4-BE49-F238E27FC236}">
              <a16:creationId xmlns:a16="http://schemas.microsoft.com/office/drawing/2014/main" id="{BB41D927-83F2-4E40-A07E-69187E82DE84}"/>
            </a:ext>
          </a:extLst>
        </xdr:cNvPr>
        <xdr:cNvSpPr/>
      </xdr:nvSpPr>
      <xdr:spPr>
        <a:xfrm>
          <a:off x="162687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24509</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684F6FDA-4DD3-4968-B53D-753148B8C1A9}"/>
            </a:ext>
          </a:extLst>
        </xdr:cNvPr>
        <xdr:cNvSpPr txBox="1"/>
      </xdr:nvSpPr>
      <xdr:spPr>
        <a:xfrm>
          <a:off x="16357600"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73842</xdr:rowOff>
    </xdr:from>
    <xdr:to>
      <xdr:col>81</xdr:col>
      <xdr:colOff>101600</xdr:colOff>
      <xdr:row>85</xdr:row>
      <xdr:rowOff>3992</xdr:rowOff>
    </xdr:to>
    <xdr:sp macro="" textlink="">
      <xdr:nvSpPr>
        <xdr:cNvPr id="567" name="楕円 566">
          <a:extLst>
            <a:ext uri="{FF2B5EF4-FFF2-40B4-BE49-F238E27FC236}">
              <a16:creationId xmlns:a16="http://schemas.microsoft.com/office/drawing/2014/main" id="{218FEE7C-3BDA-4C38-A770-65C6F422C0B0}"/>
            </a:ext>
          </a:extLst>
        </xdr:cNvPr>
        <xdr:cNvSpPr/>
      </xdr:nvSpPr>
      <xdr:spPr>
        <a:xfrm>
          <a:off x="15430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96882</xdr:rowOff>
    </xdr:from>
    <xdr:to>
      <xdr:col>85</xdr:col>
      <xdr:colOff>127000</xdr:colOff>
      <xdr:row>84</xdr:row>
      <xdr:rowOff>124642</xdr:rowOff>
    </xdr:to>
    <xdr:cxnSp macro="">
      <xdr:nvCxnSpPr>
        <xdr:cNvPr id="568" name="直線コネクタ 567">
          <a:extLst>
            <a:ext uri="{FF2B5EF4-FFF2-40B4-BE49-F238E27FC236}">
              <a16:creationId xmlns:a16="http://schemas.microsoft.com/office/drawing/2014/main" id="{B9EB4759-C344-4CA4-B248-41F1703AAD39}"/>
            </a:ext>
          </a:extLst>
        </xdr:cNvPr>
        <xdr:cNvCxnSpPr/>
      </xdr:nvCxnSpPr>
      <xdr:spPr>
        <a:xfrm flipV="1">
          <a:off x="15481300" y="1449868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23223</xdr:rowOff>
    </xdr:from>
    <xdr:to>
      <xdr:col>76</xdr:col>
      <xdr:colOff>165100</xdr:colOff>
      <xdr:row>85</xdr:row>
      <xdr:rowOff>124823</xdr:rowOff>
    </xdr:to>
    <xdr:sp macro="" textlink="">
      <xdr:nvSpPr>
        <xdr:cNvPr id="569" name="楕円 568">
          <a:extLst>
            <a:ext uri="{FF2B5EF4-FFF2-40B4-BE49-F238E27FC236}">
              <a16:creationId xmlns:a16="http://schemas.microsoft.com/office/drawing/2014/main" id="{BA29F210-B7AB-4536-A51A-65D448870ABC}"/>
            </a:ext>
          </a:extLst>
        </xdr:cNvPr>
        <xdr:cNvSpPr/>
      </xdr:nvSpPr>
      <xdr:spPr>
        <a:xfrm>
          <a:off x="145415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124642</xdr:rowOff>
    </xdr:from>
    <xdr:to>
      <xdr:col>81</xdr:col>
      <xdr:colOff>50800</xdr:colOff>
      <xdr:row>85</xdr:row>
      <xdr:rowOff>74023</xdr:rowOff>
    </xdr:to>
    <xdr:cxnSp macro="">
      <xdr:nvCxnSpPr>
        <xdr:cNvPr id="570" name="直線コネクタ 569">
          <a:extLst>
            <a:ext uri="{FF2B5EF4-FFF2-40B4-BE49-F238E27FC236}">
              <a16:creationId xmlns:a16="http://schemas.microsoft.com/office/drawing/2014/main" id="{3B6CF810-0473-45F6-ADB8-7647E0E7229A}"/>
            </a:ext>
          </a:extLst>
        </xdr:cNvPr>
        <xdr:cNvCxnSpPr/>
      </xdr:nvCxnSpPr>
      <xdr:spPr>
        <a:xfrm flipV="1">
          <a:off x="14592300" y="14526442"/>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6894</xdr:rowOff>
    </xdr:from>
    <xdr:to>
      <xdr:col>72</xdr:col>
      <xdr:colOff>38100</xdr:colOff>
      <xdr:row>85</xdr:row>
      <xdr:rowOff>108494</xdr:rowOff>
    </xdr:to>
    <xdr:sp macro="" textlink="">
      <xdr:nvSpPr>
        <xdr:cNvPr id="571" name="楕円 570">
          <a:extLst>
            <a:ext uri="{FF2B5EF4-FFF2-40B4-BE49-F238E27FC236}">
              <a16:creationId xmlns:a16="http://schemas.microsoft.com/office/drawing/2014/main" id="{E0810668-85C5-4D5A-A011-A348C91BC06D}"/>
            </a:ext>
          </a:extLst>
        </xdr:cNvPr>
        <xdr:cNvSpPr/>
      </xdr:nvSpPr>
      <xdr:spPr>
        <a:xfrm>
          <a:off x="136525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57694</xdr:rowOff>
    </xdr:from>
    <xdr:to>
      <xdr:col>76</xdr:col>
      <xdr:colOff>114300</xdr:colOff>
      <xdr:row>85</xdr:row>
      <xdr:rowOff>74023</xdr:rowOff>
    </xdr:to>
    <xdr:cxnSp macro="">
      <xdr:nvCxnSpPr>
        <xdr:cNvPr id="572" name="直線コネクタ 571">
          <a:extLst>
            <a:ext uri="{FF2B5EF4-FFF2-40B4-BE49-F238E27FC236}">
              <a16:creationId xmlns:a16="http://schemas.microsoft.com/office/drawing/2014/main" id="{9BD836FA-BE69-4E68-A3A0-F98AC7B28925}"/>
            </a:ext>
          </a:extLst>
        </xdr:cNvPr>
        <xdr:cNvCxnSpPr/>
      </xdr:nvCxnSpPr>
      <xdr:spPr>
        <a:xfrm>
          <a:off x="13703300" y="1463094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158750</xdr:rowOff>
    </xdr:from>
    <xdr:to>
      <xdr:col>67</xdr:col>
      <xdr:colOff>101600</xdr:colOff>
      <xdr:row>85</xdr:row>
      <xdr:rowOff>88900</xdr:rowOff>
    </xdr:to>
    <xdr:sp macro="" textlink="">
      <xdr:nvSpPr>
        <xdr:cNvPr id="573" name="楕円 572">
          <a:extLst>
            <a:ext uri="{FF2B5EF4-FFF2-40B4-BE49-F238E27FC236}">
              <a16:creationId xmlns:a16="http://schemas.microsoft.com/office/drawing/2014/main" id="{4714D531-36E1-4AC6-8B18-9970FE3B36B4}"/>
            </a:ext>
          </a:extLst>
        </xdr:cNvPr>
        <xdr:cNvSpPr/>
      </xdr:nvSpPr>
      <xdr:spPr>
        <a:xfrm>
          <a:off x="1276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38100</xdr:rowOff>
    </xdr:from>
    <xdr:to>
      <xdr:col>71</xdr:col>
      <xdr:colOff>177800</xdr:colOff>
      <xdr:row>85</xdr:row>
      <xdr:rowOff>57694</xdr:rowOff>
    </xdr:to>
    <xdr:cxnSp macro="">
      <xdr:nvCxnSpPr>
        <xdr:cNvPr id="574" name="直線コネクタ 573">
          <a:extLst>
            <a:ext uri="{FF2B5EF4-FFF2-40B4-BE49-F238E27FC236}">
              <a16:creationId xmlns:a16="http://schemas.microsoft.com/office/drawing/2014/main" id="{D6A6F5BB-990C-481A-9121-556F62CF027B}"/>
            </a:ext>
          </a:extLst>
        </xdr:cNvPr>
        <xdr:cNvCxnSpPr/>
      </xdr:nvCxnSpPr>
      <xdr:spPr>
        <a:xfrm>
          <a:off x="12814300" y="146113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575" name="n_1aveValue【消防施設】&#10;有形固定資産減価償却率">
          <a:extLst>
            <a:ext uri="{FF2B5EF4-FFF2-40B4-BE49-F238E27FC236}">
              <a16:creationId xmlns:a16="http://schemas.microsoft.com/office/drawing/2014/main" id="{04165388-12A0-4F09-AC7C-A4C44D58A53A}"/>
            </a:ext>
          </a:extLst>
        </xdr:cNvPr>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84200</xdr:rowOff>
    </xdr:from>
    <xdr:ext cx="405111" cy="259045"/>
    <xdr:sp macro="" textlink="">
      <xdr:nvSpPr>
        <xdr:cNvPr id="576" name="n_2aveValue【消防施設】&#10;有形固定資産減価償却率">
          <a:extLst>
            <a:ext uri="{FF2B5EF4-FFF2-40B4-BE49-F238E27FC236}">
              <a16:creationId xmlns:a16="http://schemas.microsoft.com/office/drawing/2014/main" id="{62092458-8442-4C09-8BD8-DEAAD9514D90}"/>
            </a:ext>
          </a:extLst>
        </xdr:cNvPr>
        <xdr:cNvSpPr txBox="1"/>
      </xdr:nvSpPr>
      <xdr:spPr>
        <a:xfrm>
          <a:off x="14389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577" name="n_3aveValue【消防施設】&#10;有形固定資産減価償却率">
          <a:extLst>
            <a:ext uri="{FF2B5EF4-FFF2-40B4-BE49-F238E27FC236}">
              <a16:creationId xmlns:a16="http://schemas.microsoft.com/office/drawing/2014/main" id="{5569C737-7D0B-478D-A47E-5A89D3F920A6}"/>
            </a:ext>
          </a:extLst>
        </xdr:cNvPr>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123389</xdr:rowOff>
    </xdr:from>
    <xdr:ext cx="405111" cy="259045"/>
    <xdr:sp macro="" textlink="">
      <xdr:nvSpPr>
        <xdr:cNvPr id="578" name="n_4aveValue【消防施設】&#10;有形固定資産減価償却率">
          <a:extLst>
            <a:ext uri="{FF2B5EF4-FFF2-40B4-BE49-F238E27FC236}">
              <a16:creationId xmlns:a16="http://schemas.microsoft.com/office/drawing/2014/main" id="{24112E13-88FD-49B3-9682-C7A2CA23719D}"/>
            </a:ext>
          </a:extLst>
        </xdr:cNvPr>
        <xdr:cNvSpPr txBox="1"/>
      </xdr:nvSpPr>
      <xdr:spPr>
        <a:xfrm>
          <a:off x="12611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166569</xdr:rowOff>
    </xdr:from>
    <xdr:ext cx="405111" cy="259045"/>
    <xdr:sp macro="" textlink="">
      <xdr:nvSpPr>
        <xdr:cNvPr id="579" name="n_1mainValue【消防施設】&#10;有形固定資産減価償却率">
          <a:extLst>
            <a:ext uri="{FF2B5EF4-FFF2-40B4-BE49-F238E27FC236}">
              <a16:creationId xmlns:a16="http://schemas.microsoft.com/office/drawing/2014/main" id="{7BFB1ED9-5F32-4B44-89EF-0C0D0FC918F7}"/>
            </a:ext>
          </a:extLst>
        </xdr:cNvPr>
        <xdr:cNvSpPr txBox="1"/>
      </xdr:nvSpPr>
      <xdr:spPr>
        <a:xfrm>
          <a:off x="152660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115950</xdr:rowOff>
    </xdr:from>
    <xdr:ext cx="405111" cy="259045"/>
    <xdr:sp macro="" textlink="">
      <xdr:nvSpPr>
        <xdr:cNvPr id="580" name="n_2mainValue【消防施設】&#10;有形固定資産減価償却率">
          <a:extLst>
            <a:ext uri="{FF2B5EF4-FFF2-40B4-BE49-F238E27FC236}">
              <a16:creationId xmlns:a16="http://schemas.microsoft.com/office/drawing/2014/main" id="{9B337BAE-5863-4FD7-8444-AE4BF4958C9D}"/>
            </a:ext>
          </a:extLst>
        </xdr:cNvPr>
        <xdr:cNvSpPr txBox="1"/>
      </xdr:nvSpPr>
      <xdr:spPr>
        <a:xfrm>
          <a:off x="14389744"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99621</xdr:rowOff>
    </xdr:from>
    <xdr:ext cx="405111" cy="259045"/>
    <xdr:sp macro="" textlink="">
      <xdr:nvSpPr>
        <xdr:cNvPr id="581" name="n_3mainValue【消防施設】&#10;有形固定資産減価償却率">
          <a:extLst>
            <a:ext uri="{FF2B5EF4-FFF2-40B4-BE49-F238E27FC236}">
              <a16:creationId xmlns:a16="http://schemas.microsoft.com/office/drawing/2014/main" id="{02843138-8204-4052-A9C0-58878794DB9F}"/>
            </a:ext>
          </a:extLst>
        </xdr:cNvPr>
        <xdr:cNvSpPr txBox="1"/>
      </xdr:nvSpPr>
      <xdr:spPr>
        <a:xfrm>
          <a:off x="13500744" y="1467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80027</xdr:rowOff>
    </xdr:from>
    <xdr:ext cx="405111" cy="259045"/>
    <xdr:sp macro="" textlink="">
      <xdr:nvSpPr>
        <xdr:cNvPr id="582" name="n_4mainValue【消防施設】&#10;有形固定資産減価償却率">
          <a:extLst>
            <a:ext uri="{FF2B5EF4-FFF2-40B4-BE49-F238E27FC236}">
              <a16:creationId xmlns:a16="http://schemas.microsoft.com/office/drawing/2014/main" id="{51C2D793-E30E-43C7-8639-56008F4F3BDC}"/>
            </a:ext>
          </a:extLst>
        </xdr:cNvPr>
        <xdr:cNvSpPr txBox="1"/>
      </xdr:nvSpPr>
      <xdr:spPr>
        <a:xfrm>
          <a:off x="12611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3208FA8A-13A0-4219-B5FB-6E63114AB41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629830EE-44F7-40C1-AA46-0A8B795F876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28C6CEC2-8B88-426D-ACD6-73EF55D215B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B98324A6-1B3B-4DAA-9D08-D2BF1FDBE1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100AF86-3E2F-46A3-9E0E-DA7E2B2126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2C495DBC-39C5-43F8-9B02-78679F6DF7B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DA9E7540-F725-42C7-A31D-F87FDC8A632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EB35C4CD-26FA-4DC3-BE56-D0204B89557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644E65E0-9426-48AB-A903-262F91378E1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A63C7931-702E-4FDE-BC13-A35B24A945D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027E2C06-1326-467D-8811-CDC3F500AE8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5668F45D-AB93-471D-83C0-565FFE441B2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1B42F715-4DE2-4BAC-9D5B-3635DE9D4E9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C3FBE534-7241-4841-86E1-7668E15DCB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BD99CFEC-90A7-4DE8-AD19-BED82B6E6BF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F9C86E58-AA26-47E7-805E-3E911C840CD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054E2BAB-5684-4853-9F26-D80ACD0F57A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FF901AC0-E6C1-427F-AB40-A7197F95C3B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E988A554-1661-465B-8F3A-25DC7DE686B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6EFB2956-C48B-4254-A90D-A1AAC1A9D0D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2AA62093-FCFF-4046-81F5-51F53BE49B7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4A461822-D92B-456A-8CEA-743FF9410BE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FB3B2FC5-054C-4058-AC96-1FE1A4EAAD4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606" name="直線コネクタ 605">
          <a:extLst>
            <a:ext uri="{FF2B5EF4-FFF2-40B4-BE49-F238E27FC236}">
              <a16:creationId xmlns:a16="http://schemas.microsoft.com/office/drawing/2014/main" id="{82330392-67DD-48B9-8DE3-BF3F1C83FCC9}"/>
            </a:ext>
          </a:extLst>
        </xdr:cNvPr>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07" name="【消防施設】&#10;一人当たり面積最小値テキスト">
          <a:extLst>
            <a:ext uri="{FF2B5EF4-FFF2-40B4-BE49-F238E27FC236}">
              <a16:creationId xmlns:a16="http://schemas.microsoft.com/office/drawing/2014/main" id="{B82F164F-94A1-42FB-99EA-13B6036492CF}"/>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08" name="直線コネクタ 607">
          <a:extLst>
            <a:ext uri="{FF2B5EF4-FFF2-40B4-BE49-F238E27FC236}">
              <a16:creationId xmlns:a16="http://schemas.microsoft.com/office/drawing/2014/main" id="{3A7FF2FC-F999-4266-81C0-78CFE446A3F6}"/>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09" name="【消防施設】&#10;一人当たり面積最大値テキスト">
          <a:extLst>
            <a:ext uri="{FF2B5EF4-FFF2-40B4-BE49-F238E27FC236}">
              <a16:creationId xmlns:a16="http://schemas.microsoft.com/office/drawing/2014/main" id="{EBAE08E6-7049-481B-82FE-FD85161396B3}"/>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10" name="直線コネクタ 609">
          <a:extLst>
            <a:ext uri="{FF2B5EF4-FFF2-40B4-BE49-F238E27FC236}">
              <a16:creationId xmlns:a16="http://schemas.microsoft.com/office/drawing/2014/main" id="{E6812EDC-78CB-4DA2-B66D-019E2799CC23}"/>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167149</xdr:rowOff>
    </xdr:from>
    <xdr:ext cx="469744" cy="259045"/>
    <xdr:sp macro="" textlink="">
      <xdr:nvSpPr>
        <xdr:cNvPr id="611" name="【消防施設】&#10;一人当たり面積平均値テキスト">
          <a:extLst>
            <a:ext uri="{FF2B5EF4-FFF2-40B4-BE49-F238E27FC236}">
              <a16:creationId xmlns:a16="http://schemas.microsoft.com/office/drawing/2014/main" id="{BF8A6280-A922-4E16-84AC-3F7A88BBEF93}"/>
            </a:ext>
          </a:extLst>
        </xdr:cNvPr>
        <xdr:cNvSpPr txBox="1"/>
      </xdr:nvSpPr>
      <xdr:spPr>
        <a:xfrm>
          <a:off x="22199600" y="14397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612" name="フローチャート: 判断 611">
          <a:extLst>
            <a:ext uri="{FF2B5EF4-FFF2-40B4-BE49-F238E27FC236}">
              <a16:creationId xmlns:a16="http://schemas.microsoft.com/office/drawing/2014/main" id="{B3C16CF4-8EB2-4E7D-96D1-616D18D3EE36}"/>
            </a:ext>
          </a:extLst>
        </xdr:cNvPr>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613" name="フローチャート: 判断 612">
          <a:extLst>
            <a:ext uri="{FF2B5EF4-FFF2-40B4-BE49-F238E27FC236}">
              <a16:creationId xmlns:a16="http://schemas.microsoft.com/office/drawing/2014/main" id="{70C2F658-9FFA-43DA-89E2-8F5CEF17FBC2}"/>
            </a:ext>
          </a:extLst>
        </xdr:cNvPr>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614" name="フローチャート: 判断 613">
          <a:extLst>
            <a:ext uri="{FF2B5EF4-FFF2-40B4-BE49-F238E27FC236}">
              <a16:creationId xmlns:a16="http://schemas.microsoft.com/office/drawing/2014/main" id="{1A36093F-E0C9-47B3-B775-E545A1200ECC}"/>
            </a:ext>
          </a:extLst>
        </xdr:cNvPr>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615" name="フローチャート: 判断 614">
          <a:extLst>
            <a:ext uri="{FF2B5EF4-FFF2-40B4-BE49-F238E27FC236}">
              <a16:creationId xmlns:a16="http://schemas.microsoft.com/office/drawing/2014/main" id="{8C7D52E6-AE01-4C7F-B5D4-E5279B19C5F3}"/>
            </a:ext>
          </a:extLst>
        </xdr:cNvPr>
        <xdr:cNvSpPr/>
      </xdr:nvSpPr>
      <xdr:spPr>
        <a:xfrm>
          <a:off x="19494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616" name="フローチャート: 判断 615">
          <a:extLst>
            <a:ext uri="{FF2B5EF4-FFF2-40B4-BE49-F238E27FC236}">
              <a16:creationId xmlns:a16="http://schemas.microsoft.com/office/drawing/2014/main" id="{1EBCDB5D-7CA5-47AA-A84C-D8697AE8E93B}"/>
            </a:ext>
          </a:extLst>
        </xdr:cNvPr>
        <xdr:cNvSpPr/>
      </xdr:nvSpPr>
      <xdr:spPr>
        <a:xfrm>
          <a:off x="18605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B08D2D2C-D7F2-4306-BF79-8448D3AE5DF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D3FAD45-20A2-42F5-A513-5BF805833B3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A954B44D-3E77-4F1F-9AD0-D8C935B15F8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E43BD1A-94D2-483D-ADB4-D6A43C9C76D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C90CB585-AB16-4A79-ACB8-65AA5BE217E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26924</xdr:rowOff>
    </xdr:from>
    <xdr:to>
      <xdr:col>116</xdr:col>
      <xdr:colOff>114300</xdr:colOff>
      <xdr:row>85</xdr:row>
      <xdr:rowOff>128524</xdr:rowOff>
    </xdr:to>
    <xdr:sp macro="" textlink="">
      <xdr:nvSpPr>
        <xdr:cNvPr id="622" name="楕円 621">
          <a:extLst>
            <a:ext uri="{FF2B5EF4-FFF2-40B4-BE49-F238E27FC236}">
              <a16:creationId xmlns:a16="http://schemas.microsoft.com/office/drawing/2014/main" id="{503CEE0D-4425-4922-B296-01C774F27D41}"/>
            </a:ext>
          </a:extLst>
        </xdr:cNvPr>
        <xdr:cNvSpPr/>
      </xdr:nvSpPr>
      <xdr:spPr>
        <a:xfrm>
          <a:off x="22110700" y="146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5351</xdr:rowOff>
    </xdr:from>
    <xdr:ext cx="469744" cy="259045"/>
    <xdr:sp macro="" textlink="">
      <xdr:nvSpPr>
        <xdr:cNvPr id="623" name="【消防施設】&#10;一人当たり面積該当値テキスト">
          <a:extLst>
            <a:ext uri="{FF2B5EF4-FFF2-40B4-BE49-F238E27FC236}">
              <a16:creationId xmlns:a16="http://schemas.microsoft.com/office/drawing/2014/main" id="{CF93AB1E-0005-430C-896A-478EFB678150}"/>
            </a:ext>
          </a:extLst>
        </xdr:cNvPr>
        <xdr:cNvSpPr txBox="1"/>
      </xdr:nvSpPr>
      <xdr:spPr>
        <a:xfrm>
          <a:off x="22199600" y="1457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30735</xdr:rowOff>
    </xdr:from>
    <xdr:to>
      <xdr:col>112</xdr:col>
      <xdr:colOff>38100</xdr:colOff>
      <xdr:row>85</xdr:row>
      <xdr:rowOff>132335</xdr:rowOff>
    </xdr:to>
    <xdr:sp macro="" textlink="">
      <xdr:nvSpPr>
        <xdr:cNvPr id="624" name="楕円 623">
          <a:extLst>
            <a:ext uri="{FF2B5EF4-FFF2-40B4-BE49-F238E27FC236}">
              <a16:creationId xmlns:a16="http://schemas.microsoft.com/office/drawing/2014/main" id="{0D921592-F5C3-4289-8055-9F242996751A}"/>
            </a:ext>
          </a:extLst>
        </xdr:cNvPr>
        <xdr:cNvSpPr/>
      </xdr:nvSpPr>
      <xdr:spPr>
        <a:xfrm>
          <a:off x="21272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77724</xdr:rowOff>
    </xdr:from>
    <xdr:to>
      <xdr:col>116</xdr:col>
      <xdr:colOff>63500</xdr:colOff>
      <xdr:row>85</xdr:row>
      <xdr:rowOff>81535</xdr:rowOff>
    </xdr:to>
    <xdr:cxnSp macro="">
      <xdr:nvCxnSpPr>
        <xdr:cNvPr id="625" name="直線コネクタ 624">
          <a:extLst>
            <a:ext uri="{FF2B5EF4-FFF2-40B4-BE49-F238E27FC236}">
              <a16:creationId xmlns:a16="http://schemas.microsoft.com/office/drawing/2014/main" id="{A46A5A6F-7DB9-45A8-BFA4-E09FAD10FFDF}"/>
            </a:ext>
          </a:extLst>
        </xdr:cNvPr>
        <xdr:cNvCxnSpPr/>
      </xdr:nvCxnSpPr>
      <xdr:spPr>
        <a:xfrm flipV="1">
          <a:off x="21323300" y="1465097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35306</xdr:rowOff>
    </xdr:from>
    <xdr:to>
      <xdr:col>107</xdr:col>
      <xdr:colOff>101600</xdr:colOff>
      <xdr:row>85</xdr:row>
      <xdr:rowOff>136906</xdr:rowOff>
    </xdr:to>
    <xdr:sp macro="" textlink="">
      <xdr:nvSpPr>
        <xdr:cNvPr id="626" name="楕円 625">
          <a:extLst>
            <a:ext uri="{FF2B5EF4-FFF2-40B4-BE49-F238E27FC236}">
              <a16:creationId xmlns:a16="http://schemas.microsoft.com/office/drawing/2014/main" id="{9A2AF170-DA1A-422F-A42B-3A89855ABE52}"/>
            </a:ext>
          </a:extLst>
        </xdr:cNvPr>
        <xdr:cNvSpPr/>
      </xdr:nvSpPr>
      <xdr:spPr>
        <a:xfrm>
          <a:off x="20383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81535</xdr:rowOff>
    </xdr:from>
    <xdr:to>
      <xdr:col>111</xdr:col>
      <xdr:colOff>177800</xdr:colOff>
      <xdr:row>85</xdr:row>
      <xdr:rowOff>86106</xdr:rowOff>
    </xdr:to>
    <xdr:cxnSp macro="">
      <xdr:nvCxnSpPr>
        <xdr:cNvPr id="627" name="直線コネクタ 626">
          <a:extLst>
            <a:ext uri="{FF2B5EF4-FFF2-40B4-BE49-F238E27FC236}">
              <a16:creationId xmlns:a16="http://schemas.microsoft.com/office/drawing/2014/main" id="{066B5AE3-7B59-4BBB-A1F9-74C7582318DB}"/>
            </a:ext>
          </a:extLst>
        </xdr:cNvPr>
        <xdr:cNvCxnSpPr/>
      </xdr:nvCxnSpPr>
      <xdr:spPr>
        <a:xfrm flipV="1">
          <a:off x="20434300" y="14654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38354</xdr:rowOff>
    </xdr:from>
    <xdr:to>
      <xdr:col>102</xdr:col>
      <xdr:colOff>165100</xdr:colOff>
      <xdr:row>85</xdr:row>
      <xdr:rowOff>139954</xdr:rowOff>
    </xdr:to>
    <xdr:sp macro="" textlink="">
      <xdr:nvSpPr>
        <xdr:cNvPr id="628" name="楕円 627">
          <a:extLst>
            <a:ext uri="{FF2B5EF4-FFF2-40B4-BE49-F238E27FC236}">
              <a16:creationId xmlns:a16="http://schemas.microsoft.com/office/drawing/2014/main" id="{CD3F5EFF-E58D-4FBD-AB5A-7DBAF9DC04E8}"/>
            </a:ext>
          </a:extLst>
        </xdr:cNvPr>
        <xdr:cNvSpPr/>
      </xdr:nvSpPr>
      <xdr:spPr>
        <a:xfrm>
          <a:off x="19494500" y="146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86106</xdr:rowOff>
    </xdr:from>
    <xdr:to>
      <xdr:col>107</xdr:col>
      <xdr:colOff>50800</xdr:colOff>
      <xdr:row>85</xdr:row>
      <xdr:rowOff>89154</xdr:rowOff>
    </xdr:to>
    <xdr:cxnSp macro="">
      <xdr:nvCxnSpPr>
        <xdr:cNvPr id="629" name="直線コネクタ 628">
          <a:extLst>
            <a:ext uri="{FF2B5EF4-FFF2-40B4-BE49-F238E27FC236}">
              <a16:creationId xmlns:a16="http://schemas.microsoft.com/office/drawing/2014/main" id="{72AE6EDB-969E-4F8C-9070-E40653036883}"/>
            </a:ext>
          </a:extLst>
        </xdr:cNvPr>
        <xdr:cNvCxnSpPr/>
      </xdr:nvCxnSpPr>
      <xdr:spPr>
        <a:xfrm flipV="1">
          <a:off x="19545300" y="1465935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45213</xdr:rowOff>
    </xdr:from>
    <xdr:to>
      <xdr:col>98</xdr:col>
      <xdr:colOff>38100</xdr:colOff>
      <xdr:row>85</xdr:row>
      <xdr:rowOff>146813</xdr:rowOff>
    </xdr:to>
    <xdr:sp macro="" textlink="">
      <xdr:nvSpPr>
        <xdr:cNvPr id="630" name="楕円 629">
          <a:extLst>
            <a:ext uri="{FF2B5EF4-FFF2-40B4-BE49-F238E27FC236}">
              <a16:creationId xmlns:a16="http://schemas.microsoft.com/office/drawing/2014/main" id="{78315D4A-8DCE-4400-8EC1-10DDAD47F15A}"/>
            </a:ext>
          </a:extLst>
        </xdr:cNvPr>
        <xdr:cNvSpPr/>
      </xdr:nvSpPr>
      <xdr:spPr>
        <a:xfrm>
          <a:off x="18605500" y="14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89154</xdr:rowOff>
    </xdr:from>
    <xdr:to>
      <xdr:col>102</xdr:col>
      <xdr:colOff>114300</xdr:colOff>
      <xdr:row>85</xdr:row>
      <xdr:rowOff>96013</xdr:rowOff>
    </xdr:to>
    <xdr:cxnSp macro="">
      <xdr:nvCxnSpPr>
        <xdr:cNvPr id="631" name="直線コネクタ 630">
          <a:extLst>
            <a:ext uri="{FF2B5EF4-FFF2-40B4-BE49-F238E27FC236}">
              <a16:creationId xmlns:a16="http://schemas.microsoft.com/office/drawing/2014/main" id="{4AFE3E48-0AC5-4908-B1E9-BBE97A966159}"/>
            </a:ext>
          </a:extLst>
        </xdr:cNvPr>
        <xdr:cNvCxnSpPr/>
      </xdr:nvCxnSpPr>
      <xdr:spPr>
        <a:xfrm flipV="1">
          <a:off x="18656300" y="1466240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95521</xdr:rowOff>
    </xdr:from>
    <xdr:ext cx="469744" cy="259045"/>
    <xdr:sp macro="" textlink="">
      <xdr:nvSpPr>
        <xdr:cNvPr id="632" name="n_1aveValue【消防施設】&#10;一人当たり面積">
          <a:extLst>
            <a:ext uri="{FF2B5EF4-FFF2-40B4-BE49-F238E27FC236}">
              <a16:creationId xmlns:a16="http://schemas.microsoft.com/office/drawing/2014/main" id="{DC7FB78E-BCC9-4552-9939-D0ABAFC167D7}"/>
            </a:ext>
          </a:extLst>
        </xdr:cNvPr>
        <xdr:cNvSpPr txBox="1"/>
      </xdr:nvSpPr>
      <xdr:spPr>
        <a:xfrm>
          <a:off x="21075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130573</xdr:rowOff>
    </xdr:from>
    <xdr:ext cx="469744" cy="259045"/>
    <xdr:sp macro="" textlink="">
      <xdr:nvSpPr>
        <xdr:cNvPr id="633" name="n_2aveValue【消防施設】&#10;一人当たり面積">
          <a:extLst>
            <a:ext uri="{FF2B5EF4-FFF2-40B4-BE49-F238E27FC236}">
              <a16:creationId xmlns:a16="http://schemas.microsoft.com/office/drawing/2014/main" id="{A0CAD73A-62B5-4E47-8240-45AF3A766C97}"/>
            </a:ext>
          </a:extLst>
        </xdr:cNvPr>
        <xdr:cNvSpPr txBox="1"/>
      </xdr:nvSpPr>
      <xdr:spPr>
        <a:xfrm>
          <a:off x="20199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126764</xdr:rowOff>
    </xdr:from>
    <xdr:ext cx="469744" cy="259045"/>
    <xdr:sp macro="" textlink="">
      <xdr:nvSpPr>
        <xdr:cNvPr id="634" name="n_3aveValue【消防施設】&#10;一人当たり面積">
          <a:extLst>
            <a:ext uri="{FF2B5EF4-FFF2-40B4-BE49-F238E27FC236}">
              <a16:creationId xmlns:a16="http://schemas.microsoft.com/office/drawing/2014/main" id="{8739F4B6-A4F2-4EAB-803D-F08D450A93DC}"/>
            </a:ext>
          </a:extLst>
        </xdr:cNvPr>
        <xdr:cNvSpPr txBox="1"/>
      </xdr:nvSpPr>
      <xdr:spPr>
        <a:xfrm>
          <a:off x="19310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125240</xdr:rowOff>
    </xdr:from>
    <xdr:ext cx="469744" cy="259045"/>
    <xdr:sp macro="" textlink="">
      <xdr:nvSpPr>
        <xdr:cNvPr id="635" name="n_4aveValue【消防施設】&#10;一人当たり面積">
          <a:extLst>
            <a:ext uri="{FF2B5EF4-FFF2-40B4-BE49-F238E27FC236}">
              <a16:creationId xmlns:a16="http://schemas.microsoft.com/office/drawing/2014/main" id="{D20BCF6E-9E2A-4573-BE81-A4D08371B239}"/>
            </a:ext>
          </a:extLst>
        </xdr:cNvPr>
        <xdr:cNvSpPr txBox="1"/>
      </xdr:nvSpPr>
      <xdr:spPr>
        <a:xfrm>
          <a:off x="18421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123462</xdr:rowOff>
    </xdr:from>
    <xdr:ext cx="469744" cy="259045"/>
    <xdr:sp macro="" textlink="">
      <xdr:nvSpPr>
        <xdr:cNvPr id="636" name="n_1mainValue【消防施設】&#10;一人当たり面積">
          <a:extLst>
            <a:ext uri="{FF2B5EF4-FFF2-40B4-BE49-F238E27FC236}">
              <a16:creationId xmlns:a16="http://schemas.microsoft.com/office/drawing/2014/main" id="{3859D16B-2096-4530-B046-BFB0B619DF81}"/>
            </a:ext>
          </a:extLst>
        </xdr:cNvPr>
        <xdr:cNvSpPr txBox="1"/>
      </xdr:nvSpPr>
      <xdr:spPr>
        <a:xfrm>
          <a:off x="210757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637" name="n_2mainValue【消防施設】&#10;一人当たり面積">
          <a:extLst>
            <a:ext uri="{FF2B5EF4-FFF2-40B4-BE49-F238E27FC236}">
              <a16:creationId xmlns:a16="http://schemas.microsoft.com/office/drawing/2014/main" id="{231B7B6E-D847-4187-B68C-66A34F655913}"/>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131081</xdr:rowOff>
    </xdr:from>
    <xdr:ext cx="469744" cy="259045"/>
    <xdr:sp macro="" textlink="">
      <xdr:nvSpPr>
        <xdr:cNvPr id="638" name="n_3mainValue【消防施設】&#10;一人当たり面積">
          <a:extLst>
            <a:ext uri="{FF2B5EF4-FFF2-40B4-BE49-F238E27FC236}">
              <a16:creationId xmlns:a16="http://schemas.microsoft.com/office/drawing/2014/main" id="{BE168DAA-6047-4CF1-8C43-1D79AE7CA904}"/>
            </a:ext>
          </a:extLst>
        </xdr:cNvPr>
        <xdr:cNvSpPr txBox="1"/>
      </xdr:nvSpPr>
      <xdr:spPr>
        <a:xfrm>
          <a:off x="19310427"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137940</xdr:rowOff>
    </xdr:from>
    <xdr:ext cx="469744" cy="259045"/>
    <xdr:sp macro="" textlink="">
      <xdr:nvSpPr>
        <xdr:cNvPr id="639" name="n_4mainValue【消防施設】&#10;一人当たり面積">
          <a:extLst>
            <a:ext uri="{FF2B5EF4-FFF2-40B4-BE49-F238E27FC236}">
              <a16:creationId xmlns:a16="http://schemas.microsoft.com/office/drawing/2014/main" id="{85ECD746-E102-46FE-9F29-488EE6A53668}"/>
            </a:ext>
          </a:extLst>
        </xdr:cNvPr>
        <xdr:cNvSpPr txBox="1"/>
      </xdr:nvSpPr>
      <xdr:spPr>
        <a:xfrm>
          <a:off x="18421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45BF24DE-67F7-48DA-A106-9C23415090D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2FA47EC7-6E67-445B-905A-D3817761B0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63467656-D176-40CE-BF92-CD9C91147E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95CA6E75-E554-40C9-8881-F3C0E4135C9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F81490D-4BF9-4945-9D2B-E682F55578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8A9F1949-0F9C-45F0-82F6-03218319DF8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2C77876B-B765-4DCC-8F40-90A8904A57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B21444D5-463A-4A01-98D0-61DE7E29227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79DBFB9A-EE97-41F5-8A00-19EA2E6E9A8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6336427C-F2D7-464A-9054-FE77CDF6524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BAC0F947-E0EE-49B7-ADB8-CAE9D1B3278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4FF8E2ED-9A98-43EA-9A81-281D301F09B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0B57004-E0AC-4B6F-AB13-E3A441FAAFB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CACB5835-CC47-4869-ADC0-7433E6DBFFE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0B3782DE-0C91-4404-814F-5541C1ADEB7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187264CE-FF79-42C3-A482-AAEEB3ECEED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04124B01-63FF-4B83-B53C-6132684DDC9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1E30A465-7CBA-49DA-A745-F5393EB508A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5C79AA3C-4321-466D-AE95-19CB9E5CB87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3FCF188F-C500-49E9-A7EF-C559E38B500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0" name="テキスト ボックス 659">
          <a:extLst>
            <a:ext uri="{FF2B5EF4-FFF2-40B4-BE49-F238E27FC236}">
              <a16:creationId xmlns:a16="http://schemas.microsoft.com/office/drawing/2014/main" id="{B8510F00-0D29-415A-AF98-9F01466636F8}"/>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2BD4BEAC-9866-4AC5-92A8-CF897AC5888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4E4CD5E7-464B-43F0-9F93-9224C6A71E2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3" name="直線コネクタ 662">
          <a:extLst>
            <a:ext uri="{FF2B5EF4-FFF2-40B4-BE49-F238E27FC236}">
              <a16:creationId xmlns:a16="http://schemas.microsoft.com/office/drawing/2014/main" id="{FCCFFD6C-A376-4C8A-B461-C843C1CDB90E}"/>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4" name="【庁舎】&#10;有形固定資産減価償却率最小値テキスト">
          <a:extLst>
            <a:ext uri="{FF2B5EF4-FFF2-40B4-BE49-F238E27FC236}">
              <a16:creationId xmlns:a16="http://schemas.microsoft.com/office/drawing/2014/main" id="{4C7B944F-CB57-4A6B-8BE6-9BE97AF640F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5" name="直線コネクタ 664">
          <a:extLst>
            <a:ext uri="{FF2B5EF4-FFF2-40B4-BE49-F238E27FC236}">
              <a16:creationId xmlns:a16="http://schemas.microsoft.com/office/drawing/2014/main" id="{641509AF-BB85-4116-9BBF-2242E9ACD41F}"/>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6" name="【庁舎】&#10;有形固定資産減価償却率最大値テキスト">
          <a:extLst>
            <a:ext uri="{FF2B5EF4-FFF2-40B4-BE49-F238E27FC236}">
              <a16:creationId xmlns:a16="http://schemas.microsoft.com/office/drawing/2014/main" id="{43B8F75F-9A93-419E-B13D-0E67DA25379B}"/>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7" name="直線コネクタ 666">
          <a:extLst>
            <a:ext uri="{FF2B5EF4-FFF2-40B4-BE49-F238E27FC236}">
              <a16:creationId xmlns:a16="http://schemas.microsoft.com/office/drawing/2014/main" id="{DF85DF53-46C1-4B0D-9ED2-13BBDB19B35F}"/>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668" name="【庁舎】&#10;有形固定資産減価償却率平均値テキスト">
          <a:extLst>
            <a:ext uri="{FF2B5EF4-FFF2-40B4-BE49-F238E27FC236}">
              <a16:creationId xmlns:a16="http://schemas.microsoft.com/office/drawing/2014/main" id="{83B0C741-718F-4E19-B044-FA72E0D300B6}"/>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69" name="フローチャート: 判断 668">
          <a:extLst>
            <a:ext uri="{FF2B5EF4-FFF2-40B4-BE49-F238E27FC236}">
              <a16:creationId xmlns:a16="http://schemas.microsoft.com/office/drawing/2014/main" id="{B260A3DC-5D96-436D-BE29-2EC0B319A650}"/>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670" name="フローチャート: 判断 669">
          <a:extLst>
            <a:ext uri="{FF2B5EF4-FFF2-40B4-BE49-F238E27FC236}">
              <a16:creationId xmlns:a16="http://schemas.microsoft.com/office/drawing/2014/main" id="{43EDC645-B8A2-4831-A351-959FD9B5C0D3}"/>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671" name="フローチャート: 判断 670">
          <a:extLst>
            <a:ext uri="{FF2B5EF4-FFF2-40B4-BE49-F238E27FC236}">
              <a16:creationId xmlns:a16="http://schemas.microsoft.com/office/drawing/2014/main" id="{BEBF0FE7-B143-4028-8F51-3A0DEF7332DE}"/>
            </a:ext>
          </a:extLst>
        </xdr:cNvPr>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672" name="フローチャート: 判断 671">
          <a:extLst>
            <a:ext uri="{FF2B5EF4-FFF2-40B4-BE49-F238E27FC236}">
              <a16:creationId xmlns:a16="http://schemas.microsoft.com/office/drawing/2014/main" id="{F1278BAD-31D7-4B6D-9893-A61F3EFEFABB}"/>
            </a:ext>
          </a:extLst>
        </xdr:cNvPr>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73" name="フローチャート: 判断 672">
          <a:extLst>
            <a:ext uri="{FF2B5EF4-FFF2-40B4-BE49-F238E27FC236}">
              <a16:creationId xmlns:a16="http://schemas.microsoft.com/office/drawing/2014/main" id="{53AC3EDA-4FE2-45FD-ACEE-63EE8FCE9273}"/>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8198FBB-BA33-4B33-83FF-69BB7904118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E99268D-0C56-40BE-9862-CE8DBD7B33F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566E2D8-68BC-455D-8534-A6126FBD262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9AE4EB2-239E-416A-8E3C-FA05B6F9E6C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1B0D5CE-BE6B-4CC2-B995-466972ACD4E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679" name="楕円 678">
          <a:extLst>
            <a:ext uri="{FF2B5EF4-FFF2-40B4-BE49-F238E27FC236}">
              <a16:creationId xmlns:a16="http://schemas.microsoft.com/office/drawing/2014/main" id="{B50B4079-D0B5-49DA-A157-A03C2E58E46A}"/>
            </a:ext>
          </a:extLst>
        </xdr:cNvPr>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680" name="【庁舎】&#10;有形固定資産減価償却率該当値テキスト">
          <a:extLst>
            <a:ext uri="{FF2B5EF4-FFF2-40B4-BE49-F238E27FC236}">
              <a16:creationId xmlns:a16="http://schemas.microsoft.com/office/drawing/2014/main" id="{156844AB-BDFE-4241-90D9-A23226828900}"/>
            </a:ext>
          </a:extLst>
        </xdr:cNvPr>
        <xdr:cNvSpPr txBox="1"/>
      </xdr:nvSpPr>
      <xdr:spPr>
        <a:xfrm>
          <a:off x="16357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681" name="楕円 680">
          <a:extLst>
            <a:ext uri="{FF2B5EF4-FFF2-40B4-BE49-F238E27FC236}">
              <a16:creationId xmlns:a16="http://schemas.microsoft.com/office/drawing/2014/main" id="{423E9E1C-D6FE-4E3D-8145-50EB7F90B7E2}"/>
            </a:ext>
          </a:extLst>
        </xdr:cNvPr>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64770</xdr:rowOff>
    </xdr:from>
    <xdr:to>
      <xdr:col>85</xdr:col>
      <xdr:colOff>127000</xdr:colOff>
      <xdr:row>105</xdr:row>
      <xdr:rowOff>87630</xdr:rowOff>
    </xdr:to>
    <xdr:cxnSp macro="">
      <xdr:nvCxnSpPr>
        <xdr:cNvPr id="682" name="直線コネクタ 681">
          <a:extLst>
            <a:ext uri="{FF2B5EF4-FFF2-40B4-BE49-F238E27FC236}">
              <a16:creationId xmlns:a16="http://schemas.microsoft.com/office/drawing/2014/main" id="{E20ABCB3-2853-4F21-B995-3FEC783C767A}"/>
            </a:ext>
          </a:extLst>
        </xdr:cNvPr>
        <xdr:cNvCxnSpPr/>
      </xdr:nvCxnSpPr>
      <xdr:spPr>
        <a:xfrm>
          <a:off x="15481300" y="18067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83" name="楕円 682">
          <a:extLst>
            <a:ext uri="{FF2B5EF4-FFF2-40B4-BE49-F238E27FC236}">
              <a16:creationId xmlns:a16="http://schemas.microsoft.com/office/drawing/2014/main" id="{718679AD-3632-4E53-9D50-848C63653430}"/>
            </a:ext>
          </a:extLst>
        </xdr:cNvPr>
        <xdr:cNvSpPr/>
      </xdr:nvSpPr>
      <xdr:spPr>
        <a:xfrm>
          <a:off x="14541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41911</xdr:rowOff>
    </xdr:from>
    <xdr:to>
      <xdr:col>81</xdr:col>
      <xdr:colOff>50800</xdr:colOff>
      <xdr:row>105</xdr:row>
      <xdr:rowOff>64770</xdr:rowOff>
    </xdr:to>
    <xdr:cxnSp macro="">
      <xdr:nvCxnSpPr>
        <xdr:cNvPr id="684" name="直線コネクタ 683">
          <a:extLst>
            <a:ext uri="{FF2B5EF4-FFF2-40B4-BE49-F238E27FC236}">
              <a16:creationId xmlns:a16="http://schemas.microsoft.com/office/drawing/2014/main" id="{9B9E9A35-9346-4A7C-B051-7A0B6B210F7B}"/>
            </a:ext>
          </a:extLst>
        </xdr:cNvPr>
        <xdr:cNvCxnSpPr/>
      </xdr:nvCxnSpPr>
      <xdr:spPr>
        <a:xfrm>
          <a:off x="14592300" y="18044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144780</xdr:rowOff>
    </xdr:from>
    <xdr:to>
      <xdr:col>72</xdr:col>
      <xdr:colOff>38100</xdr:colOff>
      <xdr:row>105</xdr:row>
      <xdr:rowOff>74930</xdr:rowOff>
    </xdr:to>
    <xdr:sp macro="" textlink="">
      <xdr:nvSpPr>
        <xdr:cNvPr id="685" name="楕円 684">
          <a:extLst>
            <a:ext uri="{FF2B5EF4-FFF2-40B4-BE49-F238E27FC236}">
              <a16:creationId xmlns:a16="http://schemas.microsoft.com/office/drawing/2014/main" id="{E5479BFE-C16A-4C39-AD30-A38426E835CD}"/>
            </a:ext>
          </a:extLst>
        </xdr:cNvPr>
        <xdr:cNvSpPr/>
      </xdr:nvSpPr>
      <xdr:spPr>
        <a:xfrm>
          <a:off x="136525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24130</xdr:rowOff>
    </xdr:from>
    <xdr:to>
      <xdr:col>76</xdr:col>
      <xdr:colOff>114300</xdr:colOff>
      <xdr:row>105</xdr:row>
      <xdr:rowOff>41911</xdr:rowOff>
    </xdr:to>
    <xdr:cxnSp macro="">
      <xdr:nvCxnSpPr>
        <xdr:cNvPr id="686" name="直線コネクタ 685">
          <a:extLst>
            <a:ext uri="{FF2B5EF4-FFF2-40B4-BE49-F238E27FC236}">
              <a16:creationId xmlns:a16="http://schemas.microsoft.com/office/drawing/2014/main" id="{FD4253DA-6FAC-47F7-9E3C-6FD72F3D8DE5}"/>
            </a:ext>
          </a:extLst>
        </xdr:cNvPr>
        <xdr:cNvCxnSpPr/>
      </xdr:nvCxnSpPr>
      <xdr:spPr>
        <a:xfrm>
          <a:off x="13703300" y="18026380"/>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121920</xdr:rowOff>
    </xdr:from>
    <xdr:to>
      <xdr:col>67</xdr:col>
      <xdr:colOff>101600</xdr:colOff>
      <xdr:row>105</xdr:row>
      <xdr:rowOff>52070</xdr:rowOff>
    </xdr:to>
    <xdr:sp macro="" textlink="">
      <xdr:nvSpPr>
        <xdr:cNvPr id="687" name="楕円 686">
          <a:extLst>
            <a:ext uri="{FF2B5EF4-FFF2-40B4-BE49-F238E27FC236}">
              <a16:creationId xmlns:a16="http://schemas.microsoft.com/office/drawing/2014/main" id="{001641E8-D73E-4F5A-8F86-23FD8C79989A}"/>
            </a:ext>
          </a:extLst>
        </xdr:cNvPr>
        <xdr:cNvSpPr/>
      </xdr:nvSpPr>
      <xdr:spPr>
        <a:xfrm>
          <a:off x="1276350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1270</xdr:rowOff>
    </xdr:from>
    <xdr:to>
      <xdr:col>71</xdr:col>
      <xdr:colOff>177800</xdr:colOff>
      <xdr:row>105</xdr:row>
      <xdr:rowOff>24130</xdr:rowOff>
    </xdr:to>
    <xdr:cxnSp macro="">
      <xdr:nvCxnSpPr>
        <xdr:cNvPr id="688" name="直線コネクタ 687">
          <a:extLst>
            <a:ext uri="{FF2B5EF4-FFF2-40B4-BE49-F238E27FC236}">
              <a16:creationId xmlns:a16="http://schemas.microsoft.com/office/drawing/2014/main" id="{DB9806BF-546E-465B-A479-BE6AE4AD7510}"/>
            </a:ext>
          </a:extLst>
        </xdr:cNvPr>
        <xdr:cNvCxnSpPr/>
      </xdr:nvCxnSpPr>
      <xdr:spPr>
        <a:xfrm>
          <a:off x="12814300" y="1800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689" name="n_1aveValue【庁舎】&#10;有形固定資産減価償却率">
          <a:extLst>
            <a:ext uri="{FF2B5EF4-FFF2-40B4-BE49-F238E27FC236}">
              <a16:creationId xmlns:a16="http://schemas.microsoft.com/office/drawing/2014/main" id="{72A43CFA-25D7-4639-A738-942F707295B5}"/>
            </a:ext>
          </a:extLst>
        </xdr:cNvPr>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690" name="n_2aveValue【庁舎】&#10;有形固定資産減価償却率">
          <a:extLst>
            <a:ext uri="{FF2B5EF4-FFF2-40B4-BE49-F238E27FC236}">
              <a16:creationId xmlns:a16="http://schemas.microsoft.com/office/drawing/2014/main" id="{F57366E7-8673-4741-84AE-1E2C86361CC7}"/>
            </a:ext>
          </a:extLst>
        </xdr:cNvPr>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691" name="n_3aveValue【庁舎】&#10;有形固定資産減価償却率">
          <a:extLst>
            <a:ext uri="{FF2B5EF4-FFF2-40B4-BE49-F238E27FC236}">
              <a16:creationId xmlns:a16="http://schemas.microsoft.com/office/drawing/2014/main" id="{27B42755-6FC0-4773-A941-8B5D34675949}"/>
            </a:ext>
          </a:extLst>
        </xdr:cNvPr>
        <xdr:cNvSpPr txBox="1"/>
      </xdr:nvSpPr>
      <xdr:spPr>
        <a:xfrm>
          <a:off x="135007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692" name="n_4aveValue【庁舎】&#10;有形固定資産減価償却率">
          <a:extLst>
            <a:ext uri="{FF2B5EF4-FFF2-40B4-BE49-F238E27FC236}">
              <a16:creationId xmlns:a16="http://schemas.microsoft.com/office/drawing/2014/main" id="{3327D737-271E-44FA-9158-1BB88E064415}"/>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106697</xdr:rowOff>
    </xdr:from>
    <xdr:ext cx="405111" cy="259045"/>
    <xdr:sp macro="" textlink="">
      <xdr:nvSpPr>
        <xdr:cNvPr id="693" name="n_1mainValue【庁舎】&#10;有形固定資産減価償却率">
          <a:extLst>
            <a:ext uri="{FF2B5EF4-FFF2-40B4-BE49-F238E27FC236}">
              <a16:creationId xmlns:a16="http://schemas.microsoft.com/office/drawing/2014/main" id="{9BD895C3-F662-418F-AC20-475756BB0142}"/>
            </a:ext>
          </a:extLst>
        </xdr:cNvPr>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694" name="n_2mainValue【庁舎】&#10;有形固定資産減価償却率">
          <a:extLst>
            <a:ext uri="{FF2B5EF4-FFF2-40B4-BE49-F238E27FC236}">
              <a16:creationId xmlns:a16="http://schemas.microsoft.com/office/drawing/2014/main" id="{E16D3BD8-BC26-49C7-BCC4-C5925BDC4C96}"/>
            </a:ext>
          </a:extLst>
        </xdr:cNvPr>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66057</xdr:rowOff>
    </xdr:from>
    <xdr:ext cx="405111" cy="259045"/>
    <xdr:sp macro="" textlink="">
      <xdr:nvSpPr>
        <xdr:cNvPr id="695" name="n_3mainValue【庁舎】&#10;有形固定資産減価償却率">
          <a:extLst>
            <a:ext uri="{FF2B5EF4-FFF2-40B4-BE49-F238E27FC236}">
              <a16:creationId xmlns:a16="http://schemas.microsoft.com/office/drawing/2014/main" id="{7C2B8AEC-F4D9-42EE-AD42-4975E9683A25}"/>
            </a:ext>
          </a:extLst>
        </xdr:cNvPr>
        <xdr:cNvSpPr txBox="1"/>
      </xdr:nvSpPr>
      <xdr:spPr>
        <a:xfrm>
          <a:off x="13500744" y="180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43197</xdr:rowOff>
    </xdr:from>
    <xdr:ext cx="405111" cy="259045"/>
    <xdr:sp macro="" textlink="">
      <xdr:nvSpPr>
        <xdr:cNvPr id="696" name="n_4mainValue【庁舎】&#10;有形固定資産減価償却率">
          <a:extLst>
            <a:ext uri="{FF2B5EF4-FFF2-40B4-BE49-F238E27FC236}">
              <a16:creationId xmlns:a16="http://schemas.microsoft.com/office/drawing/2014/main" id="{DB7C7875-1E66-47E7-843F-0DC03598D890}"/>
            </a:ext>
          </a:extLst>
        </xdr:cNvPr>
        <xdr:cNvSpPr txBox="1"/>
      </xdr:nvSpPr>
      <xdr:spPr>
        <a:xfrm>
          <a:off x="12611744" y="180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D50BA913-41BB-4778-AD64-11CD7A52ABB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88616FC0-CB7E-4F85-B63C-FE6F96389C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C0C64B3E-598E-4C6C-B277-592D535A567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2A32B72F-B0B2-480C-9A88-69F3D3E66B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9C6B7809-4342-4B80-94CB-116D6B7069F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9027578D-6E15-485E-A98E-A159B1FC6F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EE18275D-1E33-4448-AE0D-444DE8279CA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66ADEE49-E7D8-4DCB-8442-5E81F200340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B0234293-614F-4D52-8970-7639580B2D7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21C610E0-34C8-44C8-AAA2-C049428CB89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F40699B3-76FA-4EB2-BACA-1E455EF7830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7887CD47-A887-45E5-9281-780DE9BF352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6131826B-6003-43D4-B7A1-FFBB1C45AEF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F8F69D70-1973-4EAE-BE02-909F9DBCB16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FB164725-DD45-44B1-A240-34BB554137E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B77F75A5-0960-407D-B499-4BB01AFC6FC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34C59332-F51E-4CDB-B603-B9E40968383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E62EE39B-F7E4-40A3-811B-1469E01706C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928845DC-435D-4D17-BDDB-91E9B8C6999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91C68FE4-D5B7-4905-BD9F-5D72AB190B3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5BF4713B-2C54-477E-ABDA-5F83D632F8A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42BED4B2-E7EF-43A7-9965-7D9947BE54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352DFCDC-60AE-4E56-9BA2-45A9BDFDBB2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720" name="直線コネクタ 719">
          <a:extLst>
            <a:ext uri="{FF2B5EF4-FFF2-40B4-BE49-F238E27FC236}">
              <a16:creationId xmlns:a16="http://schemas.microsoft.com/office/drawing/2014/main" id="{7F42C023-E40F-45B8-873E-7DB8866A3552}"/>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1" name="【庁舎】&#10;一人当たり面積最小値テキスト">
          <a:extLst>
            <a:ext uri="{FF2B5EF4-FFF2-40B4-BE49-F238E27FC236}">
              <a16:creationId xmlns:a16="http://schemas.microsoft.com/office/drawing/2014/main" id="{AA88B3E0-8E88-40AB-BB5A-6E540CA413CD}"/>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2" name="直線コネクタ 721">
          <a:extLst>
            <a:ext uri="{FF2B5EF4-FFF2-40B4-BE49-F238E27FC236}">
              <a16:creationId xmlns:a16="http://schemas.microsoft.com/office/drawing/2014/main" id="{471B10A7-7E89-4FB1-92E9-7982D1AEB31F}"/>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723" name="【庁舎】&#10;一人当たり面積最大値テキスト">
          <a:extLst>
            <a:ext uri="{FF2B5EF4-FFF2-40B4-BE49-F238E27FC236}">
              <a16:creationId xmlns:a16="http://schemas.microsoft.com/office/drawing/2014/main" id="{E2A1211B-62C0-4BCA-8B7E-67F3EAAF409C}"/>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724" name="直線コネクタ 723">
          <a:extLst>
            <a:ext uri="{FF2B5EF4-FFF2-40B4-BE49-F238E27FC236}">
              <a16:creationId xmlns:a16="http://schemas.microsoft.com/office/drawing/2014/main" id="{53F0AE69-31C4-49D5-AD80-D6633D2901A7}"/>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33926</xdr:rowOff>
    </xdr:from>
    <xdr:ext cx="469744" cy="259045"/>
    <xdr:sp macro="" textlink="">
      <xdr:nvSpPr>
        <xdr:cNvPr id="725" name="【庁舎】&#10;一人当たり面積平均値テキスト">
          <a:extLst>
            <a:ext uri="{FF2B5EF4-FFF2-40B4-BE49-F238E27FC236}">
              <a16:creationId xmlns:a16="http://schemas.microsoft.com/office/drawing/2014/main" id="{67066695-C580-4BE7-B19B-D1343AF82E85}"/>
            </a:ext>
          </a:extLst>
        </xdr:cNvPr>
        <xdr:cNvSpPr txBox="1"/>
      </xdr:nvSpPr>
      <xdr:spPr>
        <a:xfrm>
          <a:off x="22199600" y="18207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726" name="フローチャート: 判断 725">
          <a:extLst>
            <a:ext uri="{FF2B5EF4-FFF2-40B4-BE49-F238E27FC236}">
              <a16:creationId xmlns:a16="http://schemas.microsoft.com/office/drawing/2014/main" id="{BC555B35-2A8E-455A-89B6-CB6BE3458332}"/>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727" name="フローチャート: 判断 726">
          <a:extLst>
            <a:ext uri="{FF2B5EF4-FFF2-40B4-BE49-F238E27FC236}">
              <a16:creationId xmlns:a16="http://schemas.microsoft.com/office/drawing/2014/main" id="{F40CE8EF-C78E-4A18-97C2-A0864B5E447A}"/>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28" name="フローチャート: 判断 727">
          <a:extLst>
            <a:ext uri="{FF2B5EF4-FFF2-40B4-BE49-F238E27FC236}">
              <a16:creationId xmlns:a16="http://schemas.microsoft.com/office/drawing/2014/main" id="{8B408A3D-E6EF-4A0B-9BDD-53B7B8CC4160}"/>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729" name="フローチャート: 判断 728">
          <a:extLst>
            <a:ext uri="{FF2B5EF4-FFF2-40B4-BE49-F238E27FC236}">
              <a16:creationId xmlns:a16="http://schemas.microsoft.com/office/drawing/2014/main" id="{2398D7DC-135A-4C70-B505-8295282E3F50}"/>
            </a:ext>
          </a:extLst>
        </xdr:cNvPr>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730" name="フローチャート: 判断 729">
          <a:extLst>
            <a:ext uri="{FF2B5EF4-FFF2-40B4-BE49-F238E27FC236}">
              <a16:creationId xmlns:a16="http://schemas.microsoft.com/office/drawing/2014/main" id="{E5E39FDA-D76A-43AD-9A68-D213A2588507}"/>
            </a:ext>
          </a:extLst>
        </xdr:cNvPr>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76C4B82-C968-4AF8-A47D-CB4783C92BB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95073D89-B5E7-4434-9F6B-AA19A54495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445A74EC-3E20-45D3-AAC9-62376A2A93A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794B9D3-D221-408C-A65E-7AA6067592D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4D15CE99-1FFA-4952-9345-90CE58F0165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156463</xdr:rowOff>
    </xdr:from>
    <xdr:to>
      <xdr:col>116</xdr:col>
      <xdr:colOff>114300</xdr:colOff>
      <xdr:row>106</xdr:row>
      <xdr:rowOff>86613</xdr:rowOff>
    </xdr:to>
    <xdr:sp macro="" textlink="">
      <xdr:nvSpPr>
        <xdr:cNvPr id="736" name="楕円 735">
          <a:extLst>
            <a:ext uri="{FF2B5EF4-FFF2-40B4-BE49-F238E27FC236}">
              <a16:creationId xmlns:a16="http://schemas.microsoft.com/office/drawing/2014/main" id="{B492579A-CCF8-496C-80C3-815C5035D52E}"/>
            </a:ext>
          </a:extLst>
        </xdr:cNvPr>
        <xdr:cNvSpPr/>
      </xdr:nvSpPr>
      <xdr:spPr>
        <a:xfrm>
          <a:off x="22110700" y="181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7890</xdr:rowOff>
    </xdr:from>
    <xdr:ext cx="469744" cy="259045"/>
    <xdr:sp macro="" textlink="">
      <xdr:nvSpPr>
        <xdr:cNvPr id="737" name="【庁舎】&#10;一人当たり面積該当値テキスト">
          <a:extLst>
            <a:ext uri="{FF2B5EF4-FFF2-40B4-BE49-F238E27FC236}">
              <a16:creationId xmlns:a16="http://schemas.microsoft.com/office/drawing/2014/main" id="{BC583E8F-31EC-4F9D-80DD-F097EE042C63}"/>
            </a:ext>
          </a:extLst>
        </xdr:cNvPr>
        <xdr:cNvSpPr txBox="1"/>
      </xdr:nvSpPr>
      <xdr:spPr>
        <a:xfrm>
          <a:off x="22199600" y="1801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165227</xdr:rowOff>
    </xdr:from>
    <xdr:to>
      <xdr:col>112</xdr:col>
      <xdr:colOff>38100</xdr:colOff>
      <xdr:row>106</xdr:row>
      <xdr:rowOff>95377</xdr:rowOff>
    </xdr:to>
    <xdr:sp macro="" textlink="">
      <xdr:nvSpPr>
        <xdr:cNvPr id="738" name="楕円 737">
          <a:extLst>
            <a:ext uri="{FF2B5EF4-FFF2-40B4-BE49-F238E27FC236}">
              <a16:creationId xmlns:a16="http://schemas.microsoft.com/office/drawing/2014/main" id="{AFA30AA6-A811-4420-AE11-928214311270}"/>
            </a:ext>
          </a:extLst>
        </xdr:cNvPr>
        <xdr:cNvSpPr/>
      </xdr:nvSpPr>
      <xdr:spPr>
        <a:xfrm>
          <a:off x="21272500" y="181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35813</xdr:rowOff>
    </xdr:from>
    <xdr:to>
      <xdr:col>116</xdr:col>
      <xdr:colOff>63500</xdr:colOff>
      <xdr:row>106</xdr:row>
      <xdr:rowOff>44577</xdr:rowOff>
    </xdr:to>
    <xdr:cxnSp macro="">
      <xdr:nvCxnSpPr>
        <xdr:cNvPr id="739" name="直線コネクタ 738">
          <a:extLst>
            <a:ext uri="{FF2B5EF4-FFF2-40B4-BE49-F238E27FC236}">
              <a16:creationId xmlns:a16="http://schemas.microsoft.com/office/drawing/2014/main" id="{B77FCD26-C022-4C17-AF37-F0B015BBE0C9}"/>
            </a:ext>
          </a:extLst>
        </xdr:cNvPr>
        <xdr:cNvCxnSpPr/>
      </xdr:nvCxnSpPr>
      <xdr:spPr>
        <a:xfrm flipV="1">
          <a:off x="21323300" y="18209513"/>
          <a:ext cx="8382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xdr:rowOff>
    </xdr:from>
    <xdr:to>
      <xdr:col>107</xdr:col>
      <xdr:colOff>101600</xdr:colOff>
      <xdr:row>106</xdr:row>
      <xdr:rowOff>105663</xdr:rowOff>
    </xdr:to>
    <xdr:sp macro="" textlink="">
      <xdr:nvSpPr>
        <xdr:cNvPr id="740" name="楕円 739">
          <a:extLst>
            <a:ext uri="{FF2B5EF4-FFF2-40B4-BE49-F238E27FC236}">
              <a16:creationId xmlns:a16="http://schemas.microsoft.com/office/drawing/2014/main" id="{7DADA1A3-6795-45B5-92CF-99F3573DFC60}"/>
            </a:ext>
          </a:extLst>
        </xdr:cNvPr>
        <xdr:cNvSpPr/>
      </xdr:nvSpPr>
      <xdr:spPr>
        <a:xfrm>
          <a:off x="20383500" y="181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44577</xdr:rowOff>
    </xdr:from>
    <xdr:to>
      <xdr:col>111</xdr:col>
      <xdr:colOff>177800</xdr:colOff>
      <xdr:row>106</xdr:row>
      <xdr:rowOff>54863</xdr:rowOff>
    </xdr:to>
    <xdr:cxnSp macro="">
      <xdr:nvCxnSpPr>
        <xdr:cNvPr id="741" name="直線コネクタ 740">
          <a:extLst>
            <a:ext uri="{FF2B5EF4-FFF2-40B4-BE49-F238E27FC236}">
              <a16:creationId xmlns:a16="http://schemas.microsoft.com/office/drawing/2014/main" id="{CBDA6557-872E-42F5-926C-0603562C5D2F}"/>
            </a:ext>
          </a:extLst>
        </xdr:cNvPr>
        <xdr:cNvCxnSpPr/>
      </xdr:nvCxnSpPr>
      <xdr:spPr>
        <a:xfrm flipV="1">
          <a:off x="20434300" y="18218277"/>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10540</xdr:rowOff>
    </xdr:from>
    <xdr:to>
      <xdr:col>102</xdr:col>
      <xdr:colOff>165100</xdr:colOff>
      <xdr:row>106</xdr:row>
      <xdr:rowOff>112140</xdr:rowOff>
    </xdr:to>
    <xdr:sp macro="" textlink="">
      <xdr:nvSpPr>
        <xdr:cNvPr id="742" name="楕円 741">
          <a:extLst>
            <a:ext uri="{FF2B5EF4-FFF2-40B4-BE49-F238E27FC236}">
              <a16:creationId xmlns:a16="http://schemas.microsoft.com/office/drawing/2014/main" id="{680F4137-C1DA-4BED-A525-F9ABC6B5ABDF}"/>
            </a:ext>
          </a:extLst>
        </xdr:cNvPr>
        <xdr:cNvSpPr/>
      </xdr:nvSpPr>
      <xdr:spPr>
        <a:xfrm>
          <a:off x="19494500" y="181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54863</xdr:rowOff>
    </xdr:from>
    <xdr:to>
      <xdr:col>107</xdr:col>
      <xdr:colOff>50800</xdr:colOff>
      <xdr:row>106</xdr:row>
      <xdr:rowOff>61340</xdr:rowOff>
    </xdr:to>
    <xdr:cxnSp macro="">
      <xdr:nvCxnSpPr>
        <xdr:cNvPr id="743" name="直線コネクタ 742">
          <a:extLst>
            <a:ext uri="{FF2B5EF4-FFF2-40B4-BE49-F238E27FC236}">
              <a16:creationId xmlns:a16="http://schemas.microsoft.com/office/drawing/2014/main" id="{ED06B978-867D-4DE5-ADE2-65CF45BE1DB0}"/>
            </a:ext>
          </a:extLst>
        </xdr:cNvPr>
        <xdr:cNvCxnSpPr/>
      </xdr:nvCxnSpPr>
      <xdr:spPr>
        <a:xfrm flipV="1">
          <a:off x="19545300" y="1822856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25019</xdr:rowOff>
    </xdr:from>
    <xdr:to>
      <xdr:col>98</xdr:col>
      <xdr:colOff>38100</xdr:colOff>
      <xdr:row>106</xdr:row>
      <xdr:rowOff>126619</xdr:rowOff>
    </xdr:to>
    <xdr:sp macro="" textlink="">
      <xdr:nvSpPr>
        <xdr:cNvPr id="744" name="楕円 743">
          <a:extLst>
            <a:ext uri="{FF2B5EF4-FFF2-40B4-BE49-F238E27FC236}">
              <a16:creationId xmlns:a16="http://schemas.microsoft.com/office/drawing/2014/main" id="{5F1923FB-A308-4A4C-B61F-5A9B80A65EBC}"/>
            </a:ext>
          </a:extLst>
        </xdr:cNvPr>
        <xdr:cNvSpPr/>
      </xdr:nvSpPr>
      <xdr:spPr>
        <a:xfrm>
          <a:off x="18605500" y="1819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61340</xdr:rowOff>
    </xdr:from>
    <xdr:to>
      <xdr:col>102</xdr:col>
      <xdr:colOff>114300</xdr:colOff>
      <xdr:row>106</xdr:row>
      <xdr:rowOff>75819</xdr:rowOff>
    </xdr:to>
    <xdr:cxnSp macro="">
      <xdr:nvCxnSpPr>
        <xdr:cNvPr id="745" name="直線コネクタ 744">
          <a:extLst>
            <a:ext uri="{FF2B5EF4-FFF2-40B4-BE49-F238E27FC236}">
              <a16:creationId xmlns:a16="http://schemas.microsoft.com/office/drawing/2014/main" id="{32E138DF-CEFC-4873-B2B0-933529B72D32}"/>
            </a:ext>
          </a:extLst>
        </xdr:cNvPr>
        <xdr:cNvCxnSpPr/>
      </xdr:nvCxnSpPr>
      <xdr:spPr>
        <a:xfrm flipV="1">
          <a:off x="18656300" y="18235040"/>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169942</xdr:rowOff>
    </xdr:from>
    <xdr:ext cx="469744" cy="259045"/>
    <xdr:sp macro="" textlink="">
      <xdr:nvSpPr>
        <xdr:cNvPr id="746" name="n_1aveValue【庁舎】&#10;一人当たり面積">
          <a:extLst>
            <a:ext uri="{FF2B5EF4-FFF2-40B4-BE49-F238E27FC236}">
              <a16:creationId xmlns:a16="http://schemas.microsoft.com/office/drawing/2014/main" id="{22880C65-7EAB-4E4F-8D1E-207AA716D93B}"/>
            </a:ext>
          </a:extLst>
        </xdr:cNvPr>
        <xdr:cNvSpPr txBox="1"/>
      </xdr:nvSpPr>
      <xdr:spPr>
        <a:xfrm>
          <a:off x="210757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47" name="n_2aveValue【庁舎】&#10;一人当たり面積">
          <a:extLst>
            <a:ext uri="{FF2B5EF4-FFF2-40B4-BE49-F238E27FC236}">
              <a16:creationId xmlns:a16="http://schemas.microsoft.com/office/drawing/2014/main" id="{7CA04033-E721-4E32-8B35-36A9CFC68C3B}"/>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22114</xdr:rowOff>
    </xdr:from>
    <xdr:ext cx="469744" cy="259045"/>
    <xdr:sp macro="" textlink="">
      <xdr:nvSpPr>
        <xdr:cNvPr id="748" name="n_3aveValue【庁舎】&#10;一人当たり面積">
          <a:extLst>
            <a:ext uri="{FF2B5EF4-FFF2-40B4-BE49-F238E27FC236}">
              <a16:creationId xmlns:a16="http://schemas.microsoft.com/office/drawing/2014/main" id="{B0B6ACAB-B126-4035-83CD-D645097FA73F}"/>
            </a:ext>
          </a:extLst>
        </xdr:cNvPr>
        <xdr:cNvSpPr txBox="1"/>
      </xdr:nvSpPr>
      <xdr:spPr>
        <a:xfrm>
          <a:off x="19310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30115</xdr:rowOff>
    </xdr:from>
    <xdr:ext cx="469744" cy="259045"/>
    <xdr:sp macro="" textlink="">
      <xdr:nvSpPr>
        <xdr:cNvPr id="749" name="n_4aveValue【庁舎】&#10;一人当たり面積">
          <a:extLst>
            <a:ext uri="{FF2B5EF4-FFF2-40B4-BE49-F238E27FC236}">
              <a16:creationId xmlns:a16="http://schemas.microsoft.com/office/drawing/2014/main" id="{EC2608C3-6319-4C48-AD1D-07391F999922}"/>
            </a:ext>
          </a:extLst>
        </xdr:cNvPr>
        <xdr:cNvSpPr txBox="1"/>
      </xdr:nvSpPr>
      <xdr:spPr>
        <a:xfrm>
          <a:off x="18421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111904</xdr:rowOff>
    </xdr:from>
    <xdr:ext cx="469744" cy="259045"/>
    <xdr:sp macro="" textlink="">
      <xdr:nvSpPr>
        <xdr:cNvPr id="750" name="n_1mainValue【庁舎】&#10;一人当たり面積">
          <a:extLst>
            <a:ext uri="{FF2B5EF4-FFF2-40B4-BE49-F238E27FC236}">
              <a16:creationId xmlns:a16="http://schemas.microsoft.com/office/drawing/2014/main" id="{C51CBC3F-D32F-418F-94EC-8E308DCE6D1C}"/>
            </a:ext>
          </a:extLst>
        </xdr:cNvPr>
        <xdr:cNvSpPr txBox="1"/>
      </xdr:nvSpPr>
      <xdr:spPr>
        <a:xfrm>
          <a:off x="21075727" y="179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122190</xdr:rowOff>
    </xdr:from>
    <xdr:ext cx="469744" cy="259045"/>
    <xdr:sp macro="" textlink="">
      <xdr:nvSpPr>
        <xdr:cNvPr id="751" name="n_2mainValue【庁舎】&#10;一人当たり面積">
          <a:extLst>
            <a:ext uri="{FF2B5EF4-FFF2-40B4-BE49-F238E27FC236}">
              <a16:creationId xmlns:a16="http://schemas.microsoft.com/office/drawing/2014/main" id="{124FF180-F027-42A4-B31B-982C170A3D38}"/>
            </a:ext>
          </a:extLst>
        </xdr:cNvPr>
        <xdr:cNvSpPr txBox="1"/>
      </xdr:nvSpPr>
      <xdr:spPr>
        <a:xfrm>
          <a:off x="20199427" y="1795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128667</xdr:rowOff>
    </xdr:from>
    <xdr:ext cx="469744" cy="259045"/>
    <xdr:sp macro="" textlink="">
      <xdr:nvSpPr>
        <xdr:cNvPr id="752" name="n_3mainValue【庁舎】&#10;一人当たり面積">
          <a:extLst>
            <a:ext uri="{FF2B5EF4-FFF2-40B4-BE49-F238E27FC236}">
              <a16:creationId xmlns:a16="http://schemas.microsoft.com/office/drawing/2014/main" id="{5474EB26-76C9-4503-916A-6EE421D748D3}"/>
            </a:ext>
          </a:extLst>
        </xdr:cNvPr>
        <xdr:cNvSpPr txBox="1"/>
      </xdr:nvSpPr>
      <xdr:spPr>
        <a:xfrm>
          <a:off x="19310427" y="179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143146</xdr:rowOff>
    </xdr:from>
    <xdr:ext cx="469744" cy="259045"/>
    <xdr:sp macro="" textlink="">
      <xdr:nvSpPr>
        <xdr:cNvPr id="753" name="n_4mainValue【庁舎】&#10;一人当たり面積">
          <a:extLst>
            <a:ext uri="{FF2B5EF4-FFF2-40B4-BE49-F238E27FC236}">
              <a16:creationId xmlns:a16="http://schemas.microsoft.com/office/drawing/2014/main" id="{A7D673F9-5B5B-4021-8CD0-8DD6127C9744}"/>
            </a:ext>
          </a:extLst>
        </xdr:cNvPr>
        <xdr:cNvSpPr txBox="1"/>
      </xdr:nvSpPr>
      <xdr:spPr>
        <a:xfrm>
          <a:off x="18421427" y="1797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C72867DF-272E-4A6B-B44B-37A19487847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49CD3066-76E0-4346-8943-41266EEF4C8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82A83919-9006-42C8-9B93-A341B092256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ほとんどの施設において、類似団体と比較して有形固定資産減価償却率が高くなっている。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　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については有形固定資産減価償却率が</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％を超えており、老朽化が著しい。今後は令和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年度に策定した個別施設計画に基づいて、老朽化対策に取り組んでいく。</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C75FF84-53D7-4D86-AD8F-DC991F7FA8DA}"/>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20DCE9C-742A-4679-8D5C-3B76D41E305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0EC0AE9-0CF3-4F27-B8A8-7D6F20826D2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9C48362-5CA4-4071-B238-4762D74D2D16}"/>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B4A2F3C-AB74-46AE-80FA-51CBA3A27FD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B469A2B-4E14-4943-9E0C-76DBD5B23CC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9D9F887-3FB4-4E67-A289-E912DB33051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B3C7368-84BB-4E63-82C0-10E0A1934E3A}"/>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789E66A5-986A-4531-8964-A3F22B4DE43A}"/>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E6518A1-B70A-4C36-AC72-0A4ED4B9087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
2,232
25.50
4,292,152
4,118,211
149,563
2,120,064
3,474,454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BA3FCF4-1940-4D45-9FFA-C6410DC00F4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735A216-7A1B-4883-B57F-A90B617BAAA4}"/>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25D2E3A-2651-4552-8EE7-EA2AEA3CBAD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60A510F-5D16-44E6-A1B0-22FF4DE69BB5}"/>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AE0B204-E0AB-4A5F-BF70-258E26E1289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20DC44F4-C433-4D23-B319-70AE1E531B8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DF6E094-F1C0-40A5-A0D3-00D0250CC90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29A3408-9B98-40C9-9EDE-06BBF455DD8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252A2B93-762E-4941-877C-10258F063C69}"/>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637A4C2-DDC4-4B4C-844D-0C9E2661A24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951CAEBA-DDAB-4EE0-86CB-8FFE8CEF257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9245318-6078-4DC9-B0DE-B6294155B95E}"/>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7099D76-6AAD-4D18-B132-79E792D20ABF}"/>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AC403C53-B761-44C0-873C-C7E21966804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70D006E-5A43-4080-AEFA-ECB055FC44E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D9AE0D5-7161-42FB-B051-6190513D635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328197E-37D1-43AB-A723-7E6CAE6E788E}"/>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FF26CAE-57FF-4086-87B5-64E67C4F106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479607DC-7442-4A0D-9D99-B4E76217F16D}"/>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A93EFB87-68B6-4844-B483-DDA3EEDBFB99}"/>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19AD7DA0-3D1E-4510-821B-2814C3C9BF34}"/>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F43D849F-7373-471D-B96C-64709B11CE0A}"/>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5F307E0B-ED2D-4086-8E35-4FA56645799A}"/>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4925EAEC-3634-42A5-A920-5110A8544DC8}"/>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B8DE538-ABDA-497F-8A52-9F482B41554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5534641-3D31-496D-BEAF-FB2F88E75AB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71B7F91-7C88-4514-9D11-78B13F5A2581}"/>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93EEDD3D-C1BF-4930-BC40-DBEABF0512D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81B4F6D-B06F-435E-9775-E671A0305766}"/>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9BE2C70-F20D-4E6A-9EDE-99CEB458C2F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4ACB633-533E-4DBF-89AE-A992AF991D38}"/>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FDCEDD5-977D-461D-AF1D-A071DA903D9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EFC93F1-C8F4-4802-B717-FE7DF6ED6B9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60C5B11-5F28-434B-ACB9-6090405DD5A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6DEB6C41-9B67-469C-BB30-113D26E8732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02CBCA5-C809-47E6-B7E7-A1FA578C248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0718D24-360F-4744-8549-1B1CE92DE29D}"/>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就業者の高齢化と後継者不足に伴う就業者数の減少が続いている。また離島という地理的要因により企業の誘致は困難であり、財政基盤は弱く、類似団体を下回っている。</a:t>
          </a:r>
        </a:p>
        <a:p>
          <a:r>
            <a:rPr kumimoji="1" lang="ja-JP" altLang="en-US" sz="1300">
              <a:latin typeface="ＭＳ Ｐゴシック" panose="020B0600070205080204" pitchFamily="50" charset="-128"/>
              <a:ea typeface="ＭＳ Ｐゴシック" panose="020B0600070205080204" pitchFamily="50" charset="-128"/>
            </a:rPr>
            <a:t>　基幹産業である農漁業とそれを支える商工業の振興策を継続しつつ、起業支援策の拡充を図り、就業者の確保と育成を進める。また、町の強みを生かした</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次産業化、観光業等を推進し、外貨獲得による税収増に繋げるなど、財政の基盤づくりに努める。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AAC7D2E-8AA6-41C5-B8C3-5EACACA00C2C}"/>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1DAD96BF-C740-43FB-B7F1-341B84297CEA}"/>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7E354751-D928-4DE1-9F88-A5C73B276ECF}"/>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C3FA071B-5319-401C-957B-01A6CD6C5842}"/>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E0209D1A-536E-456F-A6E5-F889E7B7F964}"/>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BBFB45DD-768E-4A86-A9BA-0DD6B858A368}"/>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AB8F3F80-B747-46AB-9B9E-E6834145FDCD}"/>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8E25A677-D774-40D4-A2BB-27125EFB6812}"/>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298F4639-3EA8-41CE-8590-713ABD692B5F}"/>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500957EC-A11D-46B8-8991-539157ABCD5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FF20C3F0-D93D-4B15-A837-912902533FEB}"/>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3B2422B2-794D-42F9-AB8D-C9F6FFC7148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E54BE13E-EA40-4680-A49F-166DAF5E4865}"/>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30117E63-D935-4725-A87B-190851AB0E3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FFFA51F9-6980-47FB-840E-4FB6E366E6CD}"/>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E6823C76-C97B-4CC2-93D3-9BF58DDAA8A2}"/>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2DDC513F-95B7-4DFC-B5F0-ABF951CE647D}"/>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8BD20C80-60A2-4D45-A5FB-E6F6B7C5ED7C}"/>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C51767ED-A881-4E82-B85C-73E8528C2DFB}"/>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999F9BF6-63DE-461F-9F9C-64C858E7D49A}"/>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69" name="財政力平均値テキスト">
          <a:extLst>
            <a:ext uri="{FF2B5EF4-FFF2-40B4-BE49-F238E27FC236}">
              <a16:creationId xmlns:a16="http://schemas.microsoft.com/office/drawing/2014/main" id="{1E14C332-C015-4DC2-B53C-D031C60609E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2EFDBBEC-D1D2-4CE6-A330-9E3C905B3667}"/>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1A35F2DD-14AF-4939-B94D-A3900B042118}"/>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4B81DCA2-7353-4C63-9B74-B64B4ADD4BC6}"/>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a:extLst>
            <a:ext uri="{FF2B5EF4-FFF2-40B4-BE49-F238E27FC236}">
              <a16:creationId xmlns:a16="http://schemas.microsoft.com/office/drawing/2014/main" id="{8D8423D8-A2E4-480C-89EF-BFE0E24AD635}"/>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16374797-3206-4C08-9DBD-8563A089306E}"/>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C4A3466D-8A0E-45C1-A576-781393A798D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11F08F02-650F-48E1-9DA4-BB57C9F1EB82}"/>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2D15431A-39E8-4F1B-8028-8A27C6F2C60C}"/>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61210EA-3BC0-4A6D-BD77-AE912C4BB6A4}"/>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40A3F1D2-0398-4DC8-A9BF-C4C9A2BDFADB}"/>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209C9D45-4736-498C-80B0-B01D9D568221}"/>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C87CF6C4-3338-465D-B8EC-6EDA6B2B6D88}"/>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2C1BC765-963F-42D4-BA6F-7DEB86F4FD79}"/>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1A16B05B-3BE6-4872-A1FE-A72304652ED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F43BC0F9-8535-4F70-A174-064E62E6F1C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7D282C0-24A3-405F-9BE9-F7870CD2F8A7}"/>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CFB628B-8F18-4387-9CA6-B0A967AFD8D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C33D1619-5406-43AB-B94F-BE7F9508EB48}"/>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DCEFB112-BD7E-45EA-BE09-7273F914E31B}"/>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BAF7F862-17B8-47FB-B694-209AC073C02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8C8D22FF-B16B-49A5-B2A5-A58BCCC07001}"/>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BEE17835-7796-4E43-A0BE-7F527A582415}"/>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BA9F817A-3DDE-48BE-A275-15AEC59A4A02}"/>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DFCDDFE4-F622-46ED-A7D8-B6EBF3E69AC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18D742F9-DDBE-49AC-8BE0-2324621C4D32}"/>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83545B44-627D-4B86-9660-A2C6A6D8719D}"/>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F5D76E3C-FED6-4909-A753-13EA5B85AF71}"/>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8617DF7B-4FC3-44B3-BC13-2800BA4FFA5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211B8BE4-B02A-4765-9CE7-74396C03C6D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A7D41DA9-048E-4016-9279-DCA980F1B0C4}"/>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4A92541E-EDA1-47B9-AEA7-3F86F8122A9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720B4F7E-5103-425D-8CC3-C1C64DCF750E}"/>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9EC328F7-218A-46A7-BCDF-3DC1F0CA2F2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BCD0743A-3E6D-4803-9310-4F4F0720B24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AB13CADF-E1E5-4A40-B6DC-4A6C5BD893A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FDAD7641-2080-4250-8590-665082D341E7}"/>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209B70FC-40A1-4FE7-85EF-1F495E81DDE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89815EBA-3EF6-4813-8174-1ABD520300E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F4006A2B-EA0F-41F4-950B-BD659FC4C17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AE8A378D-77D9-48DA-878C-79E71DAA9571}"/>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81.9</a:t>
          </a:r>
          <a:r>
            <a:rPr kumimoji="1" lang="ja-JP" altLang="en-US" sz="1300">
              <a:latin typeface="ＭＳ Ｐゴシック" panose="020B0600070205080204" pitchFamily="50" charset="-128"/>
              <a:ea typeface="ＭＳ Ｐゴシック" panose="020B0600070205080204" pitchFamily="50" charset="-128"/>
            </a:rPr>
            <a:t>％となったものの、類似団体平均を下回っている。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増加の主な要因は、会計年度任用職員報酬等の人件費の増と公債費の増によるものである。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B9EC924B-8131-4DA1-BBA5-4D7A74629BB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DF4F6C67-E088-4C39-A1F7-D05E2DC5DE7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2D7F0BB4-8351-4125-8950-A1F2EB2E759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AC73046D-DF66-4271-BA64-855586990361}"/>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A4716FA1-61D0-464E-9925-6E0BE3690E7B}"/>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C1E2BCE4-8E42-4B26-BC85-130BBAA0D519}"/>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C7DA4DD4-6603-4298-B023-76B40A91776C}"/>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7E6DF9CD-0E0E-4E27-847A-7474F39FF06F}"/>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6D746F1F-03BF-43F1-B736-CB5478BC598E}"/>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C20F266A-6135-4F4C-9C67-C2143A860F5E}"/>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B7D04E3C-5F0A-4E02-A8D3-262927A7636C}"/>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4309989E-44AA-409B-BBF7-E0E106B7218B}"/>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595E20BC-CFD4-4FB3-93A6-A28972514B75}"/>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C05E042A-8124-4733-B99D-27D9133BFE69}"/>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F1356FA8-12F1-4180-A44D-A5C15F84AD4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660A360D-7359-4836-8F57-B665B5DF64E1}"/>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3742A82D-F600-41CF-BC13-64DF75D1712D}"/>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1079482F-115E-4BCE-8DFD-2F0F6C9A81E0}"/>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AA439B48-A447-475B-A793-C7F1B655FC03}"/>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69CACBDD-A930-4D70-81F4-E31EE883AFD2}"/>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FDA26AC4-6B92-4987-9204-8AD67DA3F0E7}"/>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70062</xdr:rowOff>
    </xdr:to>
    <xdr:cxnSp macro="">
      <xdr:nvCxnSpPr>
        <xdr:cNvPr id="131" name="直線コネクタ 130">
          <a:extLst>
            <a:ext uri="{FF2B5EF4-FFF2-40B4-BE49-F238E27FC236}">
              <a16:creationId xmlns:a16="http://schemas.microsoft.com/office/drawing/2014/main" id="{1FD5FCD6-3A1C-401E-B19F-ED6B8C20A67D}"/>
            </a:ext>
          </a:extLst>
        </xdr:cNvPr>
        <xdr:cNvCxnSpPr/>
      </xdr:nvCxnSpPr>
      <xdr:spPr>
        <a:xfrm>
          <a:off x="4114800" y="10770870"/>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2" name="財政構造の弾力性平均値テキスト">
          <a:extLst>
            <a:ext uri="{FF2B5EF4-FFF2-40B4-BE49-F238E27FC236}">
              <a16:creationId xmlns:a16="http://schemas.microsoft.com/office/drawing/2014/main" id="{538F8CAC-4F6A-434E-A34C-9C7D6D5CE56F}"/>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337D5290-D785-4848-B805-624B4C6CCBCA}"/>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57996</xdr:rowOff>
    </xdr:to>
    <xdr:cxnSp macro="">
      <xdr:nvCxnSpPr>
        <xdr:cNvPr id="134" name="直線コネクタ 133">
          <a:extLst>
            <a:ext uri="{FF2B5EF4-FFF2-40B4-BE49-F238E27FC236}">
              <a16:creationId xmlns:a16="http://schemas.microsoft.com/office/drawing/2014/main" id="{5FE07934-A210-46C8-B8F3-9E5949AECD67}"/>
            </a:ext>
          </a:extLst>
        </xdr:cNvPr>
        <xdr:cNvCxnSpPr/>
      </xdr:nvCxnSpPr>
      <xdr:spPr>
        <a:xfrm flipV="1">
          <a:off x="3225800" y="107708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DC9DA92D-6E34-4473-8004-3B97CD9534DE}"/>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F5952A55-F011-4D0A-8099-02214E2AB6CC}"/>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63</xdr:row>
      <xdr:rowOff>57996</xdr:rowOff>
    </xdr:to>
    <xdr:cxnSp macro="">
      <xdr:nvCxnSpPr>
        <xdr:cNvPr id="137" name="直線コネクタ 136">
          <a:extLst>
            <a:ext uri="{FF2B5EF4-FFF2-40B4-BE49-F238E27FC236}">
              <a16:creationId xmlns:a16="http://schemas.microsoft.com/office/drawing/2014/main" id="{1C4B4BBB-6F7F-482A-945B-39566FDA3391}"/>
            </a:ext>
          </a:extLst>
        </xdr:cNvPr>
        <xdr:cNvCxnSpPr/>
      </xdr:nvCxnSpPr>
      <xdr:spPr>
        <a:xfrm>
          <a:off x="2336800" y="1079902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609C35FE-7095-413C-8B78-FBC18F476E6B}"/>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9" name="テキスト ボックス 138">
          <a:extLst>
            <a:ext uri="{FF2B5EF4-FFF2-40B4-BE49-F238E27FC236}">
              <a16:creationId xmlns:a16="http://schemas.microsoft.com/office/drawing/2014/main" id="{1F194B76-F235-48AD-8333-006E3EF07BF9}"/>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136948</xdr:rowOff>
    </xdr:from>
    <xdr:to>
      <xdr:col>11</xdr:col>
      <xdr:colOff>31750</xdr:colOff>
      <xdr:row>62</xdr:row>
      <xdr:rowOff>169121</xdr:rowOff>
    </xdr:to>
    <xdr:cxnSp macro="">
      <xdr:nvCxnSpPr>
        <xdr:cNvPr id="140" name="直線コネクタ 139">
          <a:extLst>
            <a:ext uri="{FF2B5EF4-FFF2-40B4-BE49-F238E27FC236}">
              <a16:creationId xmlns:a16="http://schemas.microsoft.com/office/drawing/2014/main" id="{08AEBEB7-11BA-48A5-870D-1527BDB18F22}"/>
            </a:ext>
          </a:extLst>
        </xdr:cNvPr>
        <xdr:cNvCxnSpPr/>
      </xdr:nvCxnSpPr>
      <xdr:spPr>
        <a:xfrm>
          <a:off x="1447800" y="1076684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FCC9613D-F7EA-41A0-B60B-E805B6CE5F5F}"/>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42" name="テキスト ボックス 141">
          <a:extLst>
            <a:ext uri="{FF2B5EF4-FFF2-40B4-BE49-F238E27FC236}">
              <a16:creationId xmlns:a16="http://schemas.microsoft.com/office/drawing/2014/main" id="{539B37BE-F61D-430D-81A4-31C7FA6B7723}"/>
            </a:ext>
          </a:extLst>
        </xdr:cNvPr>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F4923A18-5665-4221-BAB9-BA93D1CCA0A7}"/>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572F7B77-7A70-4516-9835-06BE56DE013E}"/>
            </a:ext>
          </a:extLst>
        </xdr:cNvPr>
        <xdr:cNvSpPr txBox="1"/>
      </xdr:nvSpPr>
      <xdr:spPr>
        <a:xfrm>
          <a:off x="1066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88EBECA-DFE4-4B44-B5D6-8398E4A079B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076B0D6-23BE-4CC2-89F3-E2FC81D078E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70FBDE3F-8882-4375-A557-381277A2D4C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CC054C3-885B-4DE4-B9E5-DD8708F2075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B1D94C9A-5E03-4A42-B149-9C33F1F6C77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19262</xdr:rowOff>
    </xdr:from>
    <xdr:to>
      <xdr:col>23</xdr:col>
      <xdr:colOff>184150</xdr:colOff>
      <xdr:row>63</xdr:row>
      <xdr:rowOff>120862</xdr:rowOff>
    </xdr:to>
    <xdr:sp macro="" textlink="">
      <xdr:nvSpPr>
        <xdr:cNvPr id="150" name="楕円 149">
          <a:extLst>
            <a:ext uri="{FF2B5EF4-FFF2-40B4-BE49-F238E27FC236}">
              <a16:creationId xmlns:a16="http://schemas.microsoft.com/office/drawing/2014/main" id="{F76496D7-B42B-4437-AB25-A52701903E29}"/>
            </a:ext>
          </a:extLst>
        </xdr:cNvPr>
        <xdr:cNvSpPr/>
      </xdr:nvSpPr>
      <xdr:spPr>
        <a:xfrm>
          <a:off x="49022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35789</xdr:rowOff>
    </xdr:from>
    <xdr:ext cx="762000" cy="259045"/>
    <xdr:sp macro="" textlink="">
      <xdr:nvSpPr>
        <xdr:cNvPr id="151" name="財政構造の弾力性該当値テキスト">
          <a:extLst>
            <a:ext uri="{FF2B5EF4-FFF2-40B4-BE49-F238E27FC236}">
              <a16:creationId xmlns:a16="http://schemas.microsoft.com/office/drawing/2014/main" id="{CADEF2FC-F478-4F50-BB95-A3AC7969B0CD}"/>
            </a:ext>
          </a:extLst>
        </xdr:cNvPr>
        <xdr:cNvSpPr txBox="1"/>
      </xdr:nvSpPr>
      <xdr:spPr>
        <a:xfrm>
          <a:off x="50419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2" name="楕円 151">
          <a:extLst>
            <a:ext uri="{FF2B5EF4-FFF2-40B4-BE49-F238E27FC236}">
              <a16:creationId xmlns:a16="http://schemas.microsoft.com/office/drawing/2014/main" id="{57B94FBC-6817-4EF2-B305-CB1B7578A143}"/>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53" name="テキスト ボックス 152">
          <a:extLst>
            <a:ext uri="{FF2B5EF4-FFF2-40B4-BE49-F238E27FC236}">
              <a16:creationId xmlns:a16="http://schemas.microsoft.com/office/drawing/2014/main" id="{211C6FA8-A95F-40AF-BDEF-A6D7B10ADC48}"/>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4" name="楕円 153">
          <a:extLst>
            <a:ext uri="{FF2B5EF4-FFF2-40B4-BE49-F238E27FC236}">
              <a16:creationId xmlns:a16="http://schemas.microsoft.com/office/drawing/2014/main" id="{85EE57D2-CFBF-4B5A-B6A0-E83E84038074}"/>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5" name="テキスト ボックス 154">
          <a:extLst>
            <a:ext uri="{FF2B5EF4-FFF2-40B4-BE49-F238E27FC236}">
              <a16:creationId xmlns:a16="http://schemas.microsoft.com/office/drawing/2014/main" id="{1BB64BF7-A9CB-4573-9D57-FEFE03D9C845}"/>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118321</xdr:rowOff>
    </xdr:from>
    <xdr:to>
      <xdr:col>11</xdr:col>
      <xdr:colOff>82550</xdr:colOff>
      <xdr:row>63</xdr:row>
      <xdr:rowOff>48471</xdr:rowOff>
    </xdr:to>
    <xdr:sp macro="" textlink="">
      <xdr:nvSpPr>
        <xdr:cNvPr id="156" name="楕円 155">
          <a:extLst>
            <a:ext uri="{FF2B5EF4-FFF2-40B4-BE49-F238E27FC236}">
              <a16:creationId xmlns:a16="http://schemas.microsoft.com/office/drawing/2014/main" id="{EDD4C990-93F6-45BA-8860-7B0D707146F3}"/>
            </a:ext>
          </a:extLst>
        </xdr:cNvPr>
        <xdr:cNvSpPr/>
      </xdr:nvSpPr>
      <xdr:spPr>
        <a:xfrm>
          <a:off x="2286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58648</xdr:rowOff>
    </xdr:from>
    <xdr:ext cx="762000" cy="259045"/>
    <xdr:sp macro="" textlink="">
      <xdr:nvSpPr>
        <xdr:cNvPr id="157" name="テキスト ボックス 156">
          <a:extLst>
            <a:ext uri="{FF2B5EF4-FFF2-40B4-BE49-F238E27FC236}">
              <a16:creationId xmlns:a16="http://schemas.microsoft.com/office/drawing/2014/main" id="{A8D6457D-F751-4715-9685-AFB89776453C}"/>
            </a:ext>
          </a:extLst>
        </xdr:cNvPr>
        <xdr:cNvSpPr txBox="1"/>
      </xdr:nvSpPr>
      <xdr:spPr>
        <a:xfrm>
          <a:off x="1955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86148</xdr:rowOff>
    </xdr:from>
    <xdr:to>
      <xdr:col>7</xdr:col>
      <xdr:colOff>31750</xdr:colOff>
      <xdr:row>63</xdr:row>
      <xdr:rowOff>16298</xdr:rowOff>
    </xdr:to>
    <xdr:sp macro="" textlink="">
      <xdr:nvSpPr>
        <xdr:cNvPr id="158" name="楕円 157">
          <a:extLst>
            <a:ext uri="{FF2B5EF4-FFF2-40B4-BE49-F238E27FC236}">
              <a16:creationId xmlns:a16="http://schemas.microsoft.com/office/drawing/2014/main" id="{6CBEB185-84F2-4A3F-826E-855FD6F0F144}"/>
            </a:ext>
          </a:extLst>
        </xdr:cNvPr>
        <xdr:cNvSpPr/>
      </xdr:nvSpPr>
      <xdr:spPr>
        <a:xfrm>
          <a:off x="1397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26475</xdr:rowOff>
    </xdr:from>
    <xdr:ext cx="762000" cy="259045"/>
    <xdr:sp macro="" textlink="">
      <xdr:nvSpPr>
        <xdr:cNvPr id="159" name="テキスト ボックス 158">
          <a:extLst>
            <a:ext uri="{FF2B5EF4-FFF2-40B4-BE49-F238E27FC236}">
              <a16:creationId xmlns:a16="http://schemas.microsoft.com/office/drawing/2014/main" id="{8069E6C1-AF45-4CD3-9316-9EA0901D9D90}"/>
            </a:ext>
          </a:extLst>
        </xdr:cNvPr>
        <xdr:cNvSpPr txBox="1"/>
      </xdr:nvSpPr>
      <xdr:spPr>
        <a:xfrm>
          <a:off x="1066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952826BE-15FD-4291-8021-BEFE5BDAF28B}"/>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6C4B1971-BD1D-4E89-A40E-431FD2FC3C1F}"/>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EEC240E2-8A5E-49A8-8B8E-DC1042844CD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C980DE97-7E7D-4639-8CC7-6D6EDADA1FF5}"/>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D8AE367B-C150-4384-9F25-E30F6BD468F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A9F52472-6783-4AF2-991D-A05B966CC51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746EB347-D110-4ED7-A8F9-BB497AF6D947}"/>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48BCA8D5-60A4-46D9-BB73-732D0C9C5C7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EB85C60D-BA65-4E2E-91C2-E1D1F453A9DC}"/>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F3B91AEF-0DEE-4BDB-8E87-C599BAC5B4A9}"/>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77988FD9-512B-4A8E-9677-A24036F165A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B5190EFB-9954-4545-8D7C-4FE09F3DD69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D56151A0-9162-4B57-A5BB-987D81085E8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程度で推移しているが、最小値と比較すると多額である。これは、離島という地理的要因等によりごみ・し尿処理施設やこども園を直営で行っているためで、人件費、物件費及び維持補修費に多額の経費を要するからである。</a:t>
          </a:r>
        </a:p>
        <a:p>
          <a:r>
            <a:rPr kumimoji="1" lang="ja-JP" altLang="en-US" sz="1300">
              <a:latin typeface="ＭＳ Ｐゴシック" panose="020B0600070205080204" pitchFamily="50" charset="-128"/>
              <a:ea typeface="ＭＳ Ｐゴシック" panose="020B0600070205080204" pitchFamily="50" charset="-128"/>
            </a:rPr>
            <a:t>　この分野に関しては、町内に民間事業者が存在せず、民間委託によるコスト削減が難しいため、事業の効率化等によるコスト削減を図るよう努力する。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71497AF9-9113-4922-995C-10A6FE63514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D51E1FAB-3AA1-4906-B050-6AD67C3E0D3D}"/>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7E0A4C78-2563-4EDB-9ED9-7D1D473D9242}"/>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B2F3C86B-262B-447D-B1DB-CEB35902B936}"/>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E06F03E9-B10C-4B85-A63A-B92204378BB3}"/>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D6BB9D90-6DBA-4D5D-A8A9-9FBA60218D73}"/>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D4474C5-53A1-4FBC-8449-DC658677191F}"/>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28AC16AF-6E9C-44E4-8352-5CAE4C46157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FA965C8B-1434-4C9C-B0E4-7A5EB36B92E8}"/>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25C31839-DCDC-4083-A2E7-7A3691A5ACAE}"/>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6E61E607-2E8F-472D-9498-D90C53E06638}"/>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B26EB188-C334-4AEE-A030-110E53F88338}"/>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EDB816B7-FAA8-4297-BEB4-25AB9EE2FE8E}"/>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64E83FF1-B262-40DB-A4B6-90B0A255E31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ABE6F53E-C402-4C3F-8597-48C2054788D3}"/>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89D52607-2102-45EF-8836-00DBFCC54EE9}"/>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05E75A14-4C56-4618-BA96-E1DB7F70E51D}"/>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2F7D66D7-391F-4F6A-B8A1-237FA77257C2}"/>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DF0FB515-16EC-485D-B2A6-2323EE0EB131}"/>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9FC65DE8-60A1-497B-AC42-8DB34423F498}"/>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11361</xdr:rowOff>
    </xdr:from>
    <xdr:to>
      <xdr:col>23</xdr:col>
      <xdr:colOff>133350</xdr:colOff>
      <xdr:row>83</xdr:row>
      <xdr:rowOff>59248</xdr:rowOff>
    </xdr:to>
    <xdr:cxnSp macro="">
      <xdr:nvCxnSpPr>
        <xdr:cNvPr id="193" name="直線コネクタ 192">
          <a:extLst>
            <a:ext uri="{FF2B5EF4-FFF2-40B4-BE49-F238E27FC236}">
              <a16:creationId xmlns:a16="http://schemas.microsoft.com/office/drawing/2014/main" id="{A3589AED-B4BC-45DB-9CF0-98D697AA20FD}"/>
            </a:ext>
          </a:extLst>
        </xdr:cNvPr>
        <xdr:cNvCxnSpPr/>
      </xdr:nvCxnSpPr>
      <xdr:spPr>
        <a:xfrm>
          <a:off x="4114800" y="14241711"/>
          <a:ext cx="838200" cy="4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a:extLst>
            <a:ext uri="{FF2B5EF4-FFF2-40B4-BE49-F238E27FC236}">
              <a16:creationId xmlns:a16="http://schemas.microsoft.com/office/drawing/2014/main" id="{DDDF5654-7B1A-47CD-91BA-7E72CC798A4D}"/>
            </a:ext>
          </a:extLst>
        </xdr:cNvPr>
        <xdr:cNvSpPr txBox="1"/>
      </xdr:nvSpPr>
      <xdr:spPr>
        <a:xfrm>
          <a:off x="5041900"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D88EC4AD-8554-4505-A476-D0D3EF20FBB1}"/>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148952</xdr:rowOff>
    </xdr:from>
    <xdr:to>
      <xdr:col>19</xdr:col>
      <xdr:colOff>133350</xdr:colOff>
      <xdr:row>83</xdr:row>
      <xdr:rowOff>11361</xdr:rowOff>
    </xdr:to>
    <xdr:cxnSp macro="">
      <xdr:nvCxnSpPr>
        <xdr:cNvPr id="196" name="直線コネクタ 195">
          <a:extLst>
            <a:ext uri="{FF2B5EF4-FFF2-40B4-BE49-F238E27FC236}">
              <a16:creationId xmlns:a16="http://schemas.microsoft.com/office/drawing/2014/main" id="{3FEBBE63-CCBB-4F7F-B650-8608FCA41080}"/>
            </a:ext>
          </a:extLst>
        </xdr:cNvPr>
        <xdr:cNvCxnSpPr/>
      </xdr:nvCxnSpPr>
      <xdr:spPr>
        <a:xfrm>
          <a:off x="3225800" y="14207852"/>
          <a:ext cx="889000" cy="3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F2879876-7FB6-48E0-8A23-BB35D5086760}"/>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a:extLst>
            <a:ext uri="{FF2B5EF4-FFF2-40B4-BE49-F238E27FC236}">
              <a16:creationId xmlns:a16="http://schemas.microsoft.com/office/drawing/2014/main" id="{89BE7AC6-0051-446E-8050-D44FBED09CA8}"/>
            </a:ext>
          </a:extLst>
        </xdr:cNvPr>
        <xdr:cNvSpPr txBox="1"/>
      </xdr:nvSpPr>
      <xdr:spPr>
        <a:xfrm>
          <a:off x="3733800" y="1391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105659</xdr:rowOff>
    </xdr:from>
    <xdr:to>
      <xdr:col>15</xdr:col>
      <xdr:colOff>82550</xdr:colOff>
      <xdr:row>82</xdr:row>
      <xdr:rowOff>148952</xdr:rowOff>
    </xdr:to>
    <xdr:cxnSp macro="">
      <xdr:nvCxnSpPr>
        <xdr:cNvPr id="199" name="直線コネクタ 198">
          <a:extLst>
            <a:ext uri="{FF2B5EF4-FFF2-40B4-BE49-F238E27FC236}">
              <a16:creationId xmlns:a16="http://schemas.microsoft.com/office/drawing/2014/main" id="{39ABBF6B-DF5A-428E-9692-0B9A6971E74F}"/>
            </a:ext>
          </a:extLst>
        </xdr:cNvPr>
        <xdr:cNvCxnSpPr/>
      </xdr:nvCxnSpPr>
      <xdr:spPr>
        <a:xfrm>
          <a:off x="2336800" y="14164559"/>
          <a:ext cx="889000" cy="4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40EC1418-221E-4A7E-9F08-C996772EE6F8}"/>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7329</xdr:rowOff>
    </xdr:from>
    <xdr:ext cx="762000" cy="259045"/>
    <xdr:sp macro="" textlink="">
      <xdr:nvSpPr>
        <xdr:cNvPr id="201" name="テキスト ボックス 200">
          <a:extLst>
            <a:ext uri="{FF2B5EF4-FFF2-40B4-BE49-F238E27FC236}">
              <a16:creationId xmlns:a16="http://schemas.microsoft.com/office/drawing/2014/main" id="{E4FDCD24-8F0F-4F7E-996C-C23A77108D19}"/>
            </a:ext>
          </a:extLst>
        </xdr:cNvPr>
        <xdr:cNvSpPr txBox="1"/>
      </xdr:nvSpPr>
      <xdr:spPr>
        <a:xfrm>
          <a:off x="2844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77693</xdr:rowOff>
    </xdr:from>
    <xdr:to>
      <xdr:col>11</xdr:col>
      <xdr:colOff>31750</xdr:colOff>
      <xdr:row>82</xdr:row>
      <xdr:rowOff>105659</xdr:rowOff>
    </xdr:to>
    <xdr:cxnSp macro="">
      <xdr:nvCxnSpPr>
        <xdr:cNvPr id="202" name="直線コネクタ 201">
          <a:extLst>
            <a:ext uri="{FF2B5EF4-FFF2-40B4-BE49-F238E27FC236}">
              <a16:creationId xmlns:a16="http://schemas.microsoft.com/office/drawing/2014/main" id="{B3D8E039-FB84-4104-A9AC-C530F92A087D}"/>
            </a:ext>
          </a:extLst>
        </xdr:cNvPr>
        <xdr:cNvCxnSpPr/>
      </xdr:nvCxnSpPr>
      <xdr:spPr>
        <a:xfrm>
          <a:off x="1447800" y="14136593"/>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12637E04-E994-4F13-BDFE-DD5FED50EFFD}"/>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147308</xdr:rowOff>
    </xdr:from>
    <xdr:ext cx="762000" cy="259045"/>
    <xdr:sp macro="" textlink="">
      <xdr:nvSpPr>
        <xdr:cNvPr id="204" name="テキスト ボックス 203">
          <a:extLst>
            <a:ext uri="{FF2B5EF4-FFF2-40B4-BE49-F238E27FC236}">
              <a16:creationId xmlns:a16="http://schemas.microsoft.com/office/drawing/2014/main" id="{39EB9148-CB46-48E2-A123-550F6356651D}"/>
            </a:ext>
          </a:extLst>
        </xdr:cNvPr>
        <xdr:cNvSpPr txBox="1"/>
      </xdr:nvSpPr>
      <xdr:spPr>
        <a:xfrm>
          <a:off x="1955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ACA1FD04-D41D-4699-98D8-953291C76248}"/>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a:extLst>
            <a:ext uri="{FF2B5EF4-FFF2-40B4-BE49-F238E27FC236}">
              <a16:creationId xmlns:a16="http://schemas.microsoft.com/office/drawing/2014/main" id="{5BE1DDB6-D2A9-4FE3-8583-1012B2E19EE1}"/>
            </a:ext>
          </a:extLst>
        </xdr:cNvPr>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81486414-89FF-4731-981B-02DDF3E937C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B035ECD2-E98B-41AD-87B7-2FEDD92C4FC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829D64F-DC04-4552-B27A-43A652A21B4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17C7ECB-B46D-4E1B-81A3-360EF983A24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4F67F27A-1555-492B-BA09-4860615ED61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8448</xdr:rowOff>
    </xdr:from>
    <xdr:to>
      <xdr:col>23</xdr:col>
      <xdr:colOff>184150</xdr:colOff>
      <xdr:row>83</xdr:row>
      <xdr:rowOff>110048</xdr:rowOff>
    </xdr:to>
    <xdr:sp macro="" textlink="">
      <xdr:nvSpPr>
        <xdr:cNvPr id="212" name="楕円 211">
          <a:extLst>
            <a:ext uri="{FF2B5EF4-FFF2-40B4-BE49-F238E27FC236}">
              <a16:creationId xmlns:a16="http://schemas.microsoft.com/office/drawing/2014/main" id="{70C3C7E9-E313-4EDB-AAAE-05AAA832698A}"/>
            </a:ext>
          </a:extLst>
        </xdr:cNvPr>
        <xdr:cNvSpPr/>
      </xdr:nvSpPr>
      <xdr:spPr>
        <a:xfrm>
          <a:off x="4902200" y="142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151975</xdr:rowOff>
    </xdr:from>
    <xdr:ext cx="762000" cy="259045"/>
    <xdr:sp macro="" textlink="">
      <xdr:nvSpPr>
        <xdr:cNvPr id="213" name="人件費・物件費等の状況該当値テキスト">
          <a:extLst>
            <a:ext uri="{FF2B5EF4-FFF2-40B4-BE49-F238E27FC236}">
              <a16:creationId xmlns:a16="http://schemas.microsoft.com/office/drawing/2014/main" id="{54E18CEB-56C8-48E6-9C52-69D7CFD5BCE8}"/>
            </a:ext>
          </a:extLst>
        </xdr:cNvPr>
        <xdr:cNvSpPr txBox="1"/>
      </xdr:nvSpPr>
      <xdr:spPr>
        <a:xfrm>
          <a:off x="5041900" y="1421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132011</xdr:rowOff>
    </xdr:from>
    <xdr:to>
      <xdr:col>19</xdr:col>
      <xdr:colOff>184150</xdr:colOff>
      <xdr:row>83</xdr:row>
      <xdr:rowOff>62161</xdr:rowOff>
    </xdr:to>
    <xdr:sp macro="" textlink="">
      <xdr:nvSpPr>
        <xdr:cNvPr id="214" name="楕円 213">
          <a:extLst>
            <a:ext uri="{FF2B5EF4-FFF2-40B4-BE49-F238E27FC236}">
              <a16:creationId xmlns:a16="http://schemas.microsoft.com/office/drawing/2014/main" id="{A5EA52FF-F854-49C1-9891-7CAA5D9AFF1F}"/>
            </a:ext>
          </a:extLst>
        </xdr:cNvPr>
        <xdr:cNvSpPr/>
      </xdr:nvSpPr>
      <xdr:spPr>
        <a:xfrm>
          <a:off x="4064000" y="141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46938</xdr:rowOff>
    </xdr:from>
    <xdr:ext cx="736600" cy="259045"/>
    <xdr:sp macro="" textlink="">
      <xdr:nvSpPr>
        <xdr:cNvPr id="215" name="テキスト ボックス 214">
          <a:extLst>
            <a:ext uri="{FF2B5EF4-FFF2-40B4-BE49-F238E27FC236}">
              <a16:creationId xmlns:a16="http://schemas.microsoft.com/office/drawing/2014/main" id="{8166554A-E4AB-4AB6-B2B4-F390E23D3832}"/>
            </a:ext>
          </a:extLst>
        </xdr:cNvPr>
        <xdr:cNvSpPr txBox="1"/>
      </xdr:nvSpPr>
      <xdr:spPr>
        <a:xfrm>
          <a:off x="3733800" y="1427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98152</xdr:rowOff>
    </xdr:from>
    <xdr:to>
      <xdr:col>15</xdr:col>
      <xdr:colOff>133350</xdr:colOff>
      <xdr:row>83</xdr:row>
      <xdr:rowOff>28302</xdr:rowOff>
    </xdr:to>
    <xdr:sp macro="" textlink="">
      <xdr:nvSpPr>
        <xdr:cNvPr id="216" name="楕円 215">
          <a:extLst>
            <a:ext uri="{FF2B5EF4-FFF2-40B4-BE49-F238E27FC236}">
              <a16:creationId xmlns:a16="http://schemas.microsoft.com/office/drawing/2014/main" id="{789C78E9-8B63-47F6-B29A-CBBDD878515C}"/>
            </a:ext>
          </a:extLst>
        </xdr:cNvPr>
        <xdr:cNvSpPr/>
      </xdr:nvSpPr>
      <xdr:spPr>
        <a:xfrm>
          <a:off x="3175000" y="1415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13079</xdr:rowOff>
    </xdr:from>
    <xdr:ext cx="762000" cy="259045"/>
    <xdr:sp macro="" textlink="">
      <xdr:nvSpPr>
        <xdr:cNvPr id="217" name="テキスト ボックス 216">
          <a:extLst>
            <a:ext uri="{FF2B5EF4-FFF2-40B4-BE49-F238E27FC236}">
              <a16:creationId xmlns:a16="http://schemas.microsoft.com/office/drawing/2014/main" id="{10B25A2E-4EB1-43F4-89D5-9672039AC6EF}"/>
            </a:ext>
          </a:extLst>
        </xdr:cNvPr>
        <xdr:cNvSpPr txBox="1"/>
      </xdr:nvSpPr>
      <xdr:spPr>
        <a:xfrm>
          <a:off x="2844800" y="1424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54859</xdr:rowOff>
    </xdr:from>
    <xdr:to>
      <xdr:col>11</xdr:col>
      <xdr:colOff>82550</xdr:colOff>
      <xdr:row>82</xdr:row>
      <xdr:rowOff>156459</xdr:rowOff>
    </xdr:to>
    <xdr:sp macro="" textlink="">
      <xdr:nvSpPr>
        <xdr:cNvPr id="218" name="楕円 217">
          <a:extLst>
            <a:ext uri="{FF2B5EF4-FFF2-40B4-BE49-F238E27FC236}">
              <a16:creationId xmlns:a16="http://schemas.microsoft.com/office/drawing/2014/main" id="{480DBBED-6B15-4679-8C09-212A386E31F3}"/>
            </a:ext>
          </a:extLst>
        </xdr:cNvPr>
        <xdr:cNvSpPr/>
      </xdr:nvSpPr>
      <xdr:spPr>
        <a:xfrm>
          <a:off x="2286000" y="1411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141236</xdr:rowOff>
    </xdr:from>
    <xdr:ext cx="762000" cy="259045"/>
    <xdr:sp macro="" textlink="">
      <xdr:nvSpPr>
        <xdr:cNvPr id="219" name="テキスト ボックス 218">
          <a:extLst>
            <a:ext uri="{FF2B5EF4-FFF2-40B4-BE49-F238E27FC236}">
              <a16:creationId xmlns:a16="http://schemas.microsoft.com/office/drawing/2014/main" id="{5468BCA7-48CC-4C48-BCEB-52CFD29DE6A3}"/>
            </a:ext>
          </a:extLst>
        </xdr:cNvPr>
        <xdr:cNvSpPr txBox="1"/>
      </xdr:nvSpPr>
      <xdr:spPr>
        <a:xfrm>
          <a:off x="1955800" y="1420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26893</xdr:rowOff>
    </xdr:from>
    <xdr:to>
      <xdr:col>7</xdr:col>
      <xdr:colOff>31750</xdr:colOff>
      <xdr:row>82</xdr:row>
      <xdr:rowOff>128493</xdr:rowOff>
    </xdr:to>
    <xdr:sp macro="" textlink="">
      <xdr:nvSpPr>
        <xdr:cNvPr id="220" name="楕円 219">
          <a:extLst>
            <a:ext uri="{FF2B5EF4-FFF2-40B4-BE49-F238E27FC236}">
              <a16:creationId xmlns:a16="http://schemas.microsoft.com/office/drawing/2014/main" id="{0586AA7C-7552-42FD-9D40-9339406E7F5D}"/>
            </a:ext>
          </a:extLst>
        </xdr:cNvPr>
        <xdr:cNvSpPr/>
      </xdr:nvSpPr>
      <xdr:spPr>
        <a:xfrm>
          <a:off x="1397000" y="1408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138670</xdr:rowOff>
    </xdr:from>
    <xdr:ext cx="762000" cy="259045"/>
    <xdr:sp macro="" textlink="">
      <xdr:nvSpPr>
        <xdr:cNvPr id="221" name="テキスト ボックス 220">
          <a:extLst>
            <a:ext uri="{FF2B5EF4-FFF2-40B4-BE49-F238E27FC236}">
              <a16:creationId xmlns:a16="http://schemas.microsoft.com/office/drawing/2014/main" id="{442896D9-78DE-48A2-BD25-CD7A798F551E}"/>
            </a:ext>
          </a:extLst>
        </xdr:cNvPr>
        <xdr:cNvSpPr txBox="1"/>
      </xdr:nvSpPr>
      <xdr:spPr>
        <a:xfrm>
          <a:off x="1066800" y="1385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2486B0F0-8A6C-4ACF-A8DE-35AEF406E23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4B929143-1A34-49C8-AA14-D9E418D9D7EC}"/>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5D510319-ABE1-41DA-BCB0-48FF30538BD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6C26CF65-EF65-4276-8B6B-C026E03BD6C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3308CA2E-11F8-4FD4-B4F0-71F4ADE897B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2E5165B3-86C5-4762-A6D2-EDFCBD311576}"/>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7049F5D8-A430-4DED-BB31-BF6EEE6523A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BA86F612-F75D-43C5-96D0-09DC2C25FB0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7E9DBE8B-4F8A-4116-9F17-61CFB47591A9}"/>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928631C9-45DE-4A4D-BF9A-86879D6D460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48830886-428D-4B4D-93AD-7654651A262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C7012FF8-D1CC-4925-A11A-22D7E64DA4F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B4680E8-496C-455A-8E71-8694E4F11D4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類似団体平均をわずかに上回っている。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年度以降、管理職手当のカット（</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％の減）、退職時特別昇給の廃止、昇給停止年齢の適正化、特殊勤務手当の見直しなどを実施している。</a:t>
          </a:r>
        </a:p>
        <a:p>
          <a:r>
            <a:rPr kumimoji="1" lang="ja-JP" altLang="en-US" sz="1300">
              <a:latin typeface="ＭＳ Ｐゴシック" panose="020B0600070205080204" pitchFamily="50" charset="-128"/>
              <a:ea typeface="ＭＳ Ｐゴシック" panose="020B0600070205080204" pitchFamily="50" charset="-128"/>
            </a:rPr>
            <a:t>　今後とも、さらなる適正・効率的な人事配置を目指すとともに、給与の適正化に努める。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EA6D7071-EA7D-4390-B48E-87FB5B3785F1}"/>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C600C0DE-D230-443B-B699-F1FA5F411AC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A2924439-1B84-4435-A796-04D41F014607}"/>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AAA09162-EE76-44A6-B4B8-5E1B37E53C82}"/>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8E0D587C-7CCA-4A65-BC39-765E53D64976}"/>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7FDEFADA-F03D-42A7-B366-4FA2BD8B80FA}"/>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C04F08AB-AAA3-4337-94F0-80851C15F422}"/>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7393F04B-453F-4659-9D4F-B06A06FB0445}"/>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9211256C-4006-4606-9D0C-AB86EEB0C9C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4B677E5E-953F-4CC6-9FA8-C22AFF3BFEAB}"/>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2C7D72E7-25A5-479E-A22B-40614A61EAF8}"/>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6759BE85-9091-4FB0-8EB6-142152BD8BDC}"/>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FCCD8E88-9A31-41C0-B3B0-8C24060480E6}"/>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F51F1941-E5CC-4D42-9C87-9254EAFFC0FD}"/>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331461CB-22D4-459D-81E4-41488C7C6C3C}"/>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985A8790-1F79-4091-B4A1-8287E81EABB6}"/>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9F1B29C7-157C-4B9A-B516-467D036048C8}"/>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297B0100-8752-4E5D-972A-E248362E0EC0}"/>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110998</xdr:rowOff>
    </xdr:to>
    <xdr:cxnSp macro="">
      <xdr:nvCxnSpPr>
        <xdr:cNvPr id="253" name="直線コネクタ 252">
          <a:extLst>
            <a:ext uri="{FF2B5EF4-FFF2-40B4-BE49-F238E27FC236}">
              <a16:creationId xmlns:a16="http://schemas.microsoft.com/office/drawing/2014/main" id="{F3FF5CBB-5011-47F3-9382-A88C90B91A01}"/>
            </a:ext>
          </a:extLst>
        </xdr:cNvPr>
        <xdr:cNvCxnSpPr/>
      </xdr:nvCxnSpPr>
      <xdr:spPr>
        <a:xfrm>
          <a:off x="16179800" y="1518412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a:extLst>
            <a:ext uri="{FF2B5EF4-FFF2-40B4-BE49-F238E27FC236}">
              <a16:creationId xmlns:a16="http://schemas.microsoft.com/office/drawing/2014/main" id="{9E059EE6-DEFF-4010-A568-4EB4CAA06C7F}"/>
            </a:ext>
          </a:extLst>
        </xdr:cNvPr>
        <xdr:cNvSpPr txBox="1"/>
      </xdr:nvSpPr>
      <xdr:spPr>
        <a:xfrm>
          <a:off x="17106900" y="14906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E014B79B-C8E3-4B83-AAC1-171A67FD01A7}"/>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19304</xdr:rowOff>
    </xdr:from>
    <xdr:to>
      <xdr:col>77</xdr:col>
      <xdr:colOff>44450</xdr:colOff>
      <xdr:row>88</xdr:row>
      <xdr:rowOff>96520</xdr:rowOff>
    </xdr:to>
    <xdr:cxnSp macro="">
      <xdr:nvCxnSpPr>
        <xdr:cNvPr id="256" name="直線コネクタ 255">
          <a:extLst>
            <a:ext uri="{FF2B5EF4-FFF2-40B4-BE49-F238E27FC236}">
              <a16:creationId xmlns:a16="http://schemas.microsoft.com/office/drawing/2014/main" id="{29EF06E5-243C-4F1F-A6F7-D9EAAEF00FD7}"/>
            </a:ext>
          </a:extLst>
        </xdr:cNvPr>
        <xdr:cNvCxnSpPr/>
      </xdr:nvCxnSpPr>
      <xdr:spPr>
        <a:xfrm>
          <a:off x="15290800" y="151069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6C79E585-7735-4F2D-B1B7-3EBEEA426E6F}"/>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a:extLst>
            <a:ext uri="{FF2B5EF4-FFF2-40B4-BE49-F238E27FC236}">
              <a16:creationId xmlns:a16="http://schemas.microsoft.com/office/drawing/2014/main" id="{5338A155-7A7E-4196-9354-2E873EF828D0}"/>
            </a:ext>
          </a:extLst>
        </xdr:cNvPr>
        <xdr:cNvSpPr txBox="1"/>
      </xdr:nvSpPr>
      <xdr:spPr>
        <a:xfrm>
          <a:off x="15798800" y="1483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88</xdr:row>
      <xdr:rowOff>19304</xdr:rowOff>
    </xdr:to>
    <xdr:cxnSp macro="">
      <xdr:nvCxnSpPr>
        <xdr:cNvPr id="259" name="直線コネクタ 258">
          <a:extLst>
            <a:ext uri="{FF2B5EF4-FFF2-40B4-BE49-F238E27FC236}">
              <a16:creationId xmlns:a16="http://schemas.microsoft.com/office/drawing/2014/main" id="{C29CD530-F00C-4D64-8F70-A0113BC027FE}"/>
            </a:ext>
          </a:extLst>
        </xdr:cNvPr>
        <xdr:cNvCxnSpPr/>
      </xdr:nvCxnSpPr>
      <xdr:spPr>
        <a:xfrm>
          <a:off x="14401800" y="15039339"/>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CD756D40-73D3-455D-ABE7-C44BB32D7017}"/>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61" name="テキスト ボックス 260">
          <a:extLst>
            <a:ext uri="{FF2B5EF4-FFF2-40B4-BE49-F238E27FC236}">
              <a16:creationId xmlns:a16="http://schemas.microsoft.com/office/drawing/2014/main" id="{9A784DCE-206C-445D-BDD5-C5F47FA1F7F0}"/>
            </a:ext>
          </a:extLst>
        </xdr:cNvPr>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36322</xdr:rowOff>
    </xdr:from>
    <xdr:to>
      <xdr:col>68</xdr:col>
      <xdr:colOff>152400</xdr:colOff>
      <xdr:row>87</xdr:row>
      <xdr:rowOff>123189</xdr:rowOff>
    </xdr:to>
    <xdr:cxnSp macro="">
      <xdr:nvCxnSpPr>
        <xdr:cNvPr id="262" name="直線コネクタ 261">
          <a:extLst>
            <a:ext uri="{FF2B5EF4-FFF2-40B4-BE49-F238E27FC236}">
              <a16:creationId xmlns:a16="http://schemas.microsoft.com/office/drawing/2014/main" id="{A70237C3-584C-4B36-B802-DD1F309C1D04}"/>
            </a:ext>
          </a:extLst>
        </xdr:cNvPr>
        <xdr:cNvCxnSpPr/>
      </xdr:nvCxnSpPr>
      <xdr:spPr>
        <a:xfrm>
          <a:off x="13512800" y="149524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3819D3ED-65D3-4F4F-93D9-BB3682D924A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4B7FD84B-BA71-47A1-B3B8-A8699D61EEE8}"/>
            </a:ext>
          </a:extLst>
        </xdr:cNvPr>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B103D141-B19A-4B3F-A75D-A4306159BC68}"/>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1096B6AF-1D75-4B12-B36A-41A6E689C062}"/>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FDB8A5F0-BD6F-48E8-A3B0-5C6B72A26BB6}"/>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5634BDCE-8E45-4EF6-AB1A-CABAA39195C4}"/>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B6571A47-6F86-4F64-B21F-0A126591B182}"/>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4322C0C6-FBC1-4698-901A-80729F095A8C}"/>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A4FFF06-4C8D-40C9-A018-87EFA599D84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60198</xdr:rowOff>
    </xdr:from>
    <xdr:to>
      <xdr:col>81</xdr:col>
      <xdr:colOff>95250</xdr:colOff>
      <xdr:row>88</xdr:row>
      <xdr:rowOff>161798</xdr:rowOff>
    </xdr:to>
    <xdr:sp macro="" textlink="">
      <xdr:nvSpPr>
        <xdr:cNvPr id="272" name="楕円 271">
          <a:extLst>
            <a:ext uri="{FF2B5EF4-FFF2-40B4-BE49-F238E27FC236}">
              <a16:creationId xmlns:a16="http://schemas.microsoft.com/office/drawing/2014/main" id="{BF4F936B-ACFA-4DC1-AB4F-310CA3072BBD}"/>
            </a:ext>
          </a:extLst>
        </xdr:cNvPr>
        <xdr:cNvSpPr/>
      </xdr:nvSpPr>
      <xdr:spPr>
        <a:xfrm>
          <a:off x="169672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127525</xdr:rowOff>
    </xdr:from>
    <xdr:ext cx="762000" cy="259045"/>
    <xdr:sp macro="" textlink="">
      <xdr:nvSpPr>
        <xdr:cNvPr id="273" name="給与水準   （国との比較）該当値テキスト">
          <a:extLst>
            <a:ext uri="{FF2B5EF4-FFF2-40B4-BE49-F238E27FC236}">
              <a16:creationId xmlns:a16="http://schemas.microsoft.com/office/drawing/2014/main" id="{7FCCF6D0-D84E-4DBF-A7EA-163EC0F599C4}"/>
            </a:ext>
          </a:extLst>
        </xdr:cNvPr>
        <xdr:cNvSpPr txBox="1"/>
      </xdr:nvSpPr>
      <xdr:spPr>
        <a:xfrm>
          <a:off x="17106900" y="1504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4" name="楕円 273">
          <a:extLst>
            <a:ext uri="{FF2B5EF4-FFF2-40B4-BE49-F238E27FC236}">
              <a16:creationId xmlns:a16="http://schemas.microsoft.com/office/drawing/2014/main" id="{B34C2AE8-6A03-4232-A3DC-ED63F6FF638C}"/>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5" name="テキスト ボックス 274">
          <a:extLst>
            <a:ext uri="{FF2B5EF4-FFF2-40B4-BE49-F238E27FC236}">
              <a16:creationId xmlns:a16="http://schemas.microsoft.com/office/drawing/2014/main" id="{E56DA7F9-77D8-4754-BDF0-104819F7E783}"/>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139954</xdr:rowOff>
    </xdr:from>
    <xdr:to>
      <xdr:col>73</xdr:col>
      <xdr:colOff>44450</xdr:colOff>
      <xdr:row>88</xdr:row>
      <xdr:rowOff>70104</xdr:rowOff>
    </xdr:to>
    <xdr:sp macro="" textlink="">
      <xdr:nvSpPr>
        <xdr:cNvPr id="276" name="楕円 275">
          <a:extLst>
            <a:ext uri="{FF2B5EF4-FFF2-40B4-BE49-F238E27FC236}">
              <a16:creationId xmlns:a16="http://schemas.microsoft.com/office/drawing/2014/main" id="{464341BF-089A-4359-A4AB-EF3A662EE1D4}"/>
            </a:ext>
          </a:extLst>
        </xdr:cNvPr>
        <xdr:cNvSpPr/>
      </xdr:nvSpPr>
      <xdr:spPr>
        <a:xfrm>
          <a:off x="15240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80281</xdr:rowOff>
    </xdr:from>
    <xdr:ext cx="762000" cy="259045"/>
    <xdr:sp macro="" textlink="">
      <xdr:nvSpPr>
        <xdr:cNvPr id="277" name="テキスト ボックス 276">
          <a:extLst>
            <a:ext uri="{FF2B5EF4-FFF2-40B4-BE49-F238E27FC236}">
              <a16:creationId xmlns:a16="http://schemas.microsoft.com/office/drawing/2014/main" id="{8B75990A-E589-4C7C-BB2B-9A4921D30A47}"/>
            </a:ext>
          </a:extLst>
        </xdr:cNvPr>
        <xdr:cNvSpPr txBox="1"/>
      </xdr:nvSpPr>
      <xdr:spPr>
        <a:xfrm>
          <a:off x="14909800" y="1482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8" name="楕円 277">
          <a:extLst>
            <a:ext uri="{FF2B5EF4-FFF2-40B4-BE49-F238E27FC236}">
              <a16:creationId xmlns:a16="http://schemas.microsoft.com/office/drawing/2014/main" id="{2C5D18A4-98DD-4EF3-9666-CCFEE11F1731}"/>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12716</xdr:rowOff>
    </xdr:from>
    <xdr:ext cx="762000" cy="259045"/>
    <xdr:sp macro="" textlink="">
      <xdr:nvSpPr>
        <xdr:cNvPr id="279" name="テキスト ボックス 278">
          <a:extLst>
            <a:ext uri="{FF2B5EF4-FFF2-40B4-BE49-F238E27FC236}">
              <a16:creationId xmlns:a16="http://schemas.microsoft.com/office/drawing/2014/main" id="{24240716-7193-423C-BE61-D046A64D238C}"/>
            </a:ext>
          </a:extLst>
        </xdr:cNvPr>
        <xdr:cNvSpPr txBox="1"/>
      </xdr:nvSpPr>
      <xdr:spPr>
        <a:xfrm>
          <a:off x="14020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156972</xdr:rowOff>
    </xdr:from>
    <xdr:to>
      <xdr:col>64</xdr:col>
      <xdr:colOff>152400</xdr:colOff>
      <xdr:row>87</xdr:row>
      <xdr:rowOff>87122</xdr:rowOff>
    </xdr:to>
    <xdr:sp macro="" textlink="">
      <xdr:nvSpPr>
        <xdr:cNvPr id="280" name="楕円 279">
          <a:extLst>
            <a:ext uri="{FF2B5EF4-FFF2-40B4-BE49-F238E27FC236}">
              <a16:creationId xmlns:a16="http://schemas.microsoft.com/office/drawing/2014/main" id="{5F447916-4EDD-4B5C-9691-C1C03557AE0D}"/>
            </a:ext>
          </a:extLst>
        </xdr:cNvPr>
        <xdr:cNvSpPr/>
      </xdr:nvSpPr>
      <xdr:spPr>
        <a:xfrm>
          <a:off x="134620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97299</xdr:rowOff>
    </xdr:from>
    <xdr:ext cx="762000" cy="259045"/>
    <xdr:sp macro="" textlink="">
      <xdr:nvSpPr>
        <xdr:cNvPr id="281" name="テキスト ボックス 280">
          <a:extLst>
            <a:ext uri="{FF2B5EF4-FFF2-40B4-BE49-F238E27FC236}">
              <a16:creationId xmlns:a16="http://schemas.microsoft.com/office/drawing/2014/main" id="{0554D364-5F3C-44DB-B449-E6235343C43F}"/>
            </a:ext>
          </a:extLst>
        </xdr:cNvPr>
        <xdr:cNvSpPr txBox="1"/>
      </xdr:nvSpPr>
      <xdr:spPr>
        <a:xfrm>
          <a:off x="13131800" y="1467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9768E418-4852-43CD-BE69-BBB55A7C0B4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BF39FC3B-2161-42F2-B7FE-2D208A0EAB84}"/>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372A004A-AC9E-4C31-8556-55B32B375096}"/>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6C0239BE-5B42-45FE-9BBD-25EA6C090F6A}"/>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799C6E9B-0EC2-4462-AE22-58E4A926597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97E6272E-BE52-4A2C-99AD-5CE901BF348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C016F9F5-62DA-4074-B178-6B135E52D5A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DBD98FAF-43E8-4BEA-9AD0-08FB10E2BC2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604A50ED-5010-48A1-BDCE-B456DC9A915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E60E2E82-4024-49C6-832C-48312FBB0C7E}"/>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6164760B-ADF9-4C06-8A22-637773D3FAF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FCC2FB80-7EE7-44BF-90E3-A86FE15884D6}"/>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CD5AAD6F-27F7-48E8-9936-B4D27FEAD3BF}"/>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類似団体平均を上回っている。これは、一島一町であることから、ゴミ・し尿処理・こども園の運営を、町が直営で行っているためである。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　この分野に関し、町内に民間事業者が存在せず、民間委託による職員数の減は見込めないため、事業の更なる効率化を進め、適正な定員管理に努める。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885A7CB-CA6A-4A69-B0A3-9DEA63ABE9EE}"/>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E76C248B-002C-43E0-9F9C-25CE07FD3977}"/>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EE60B265-2067-4B98-8C95-5B99C2FB26C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2DE3BA58-1A5F-49F6-8A1E-FCF3BDE186FC}"/>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DF1DE596-B4E9-4594-B75F-7F982B5DDBF4}"/>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796B8E5F-072A-4FC3-A25B-518A44DCB303}"/>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832FF1C2-BE93-4DEE-81EB-4370B8C89966}"/>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E0D5723F-6F12-4C81-A1DA-28E27401E4F3}"/>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73B610AD-13D5-45B0-B71C-A03F69D403AB}"/>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2D6723C2-5B9D-4748-8F19-13E4A587D37B}"/>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85914DBE-2FEF-4B06-8E7F-7EC764CE43F6}"/>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BD4D1E76-F7A7-4AC5-81BA-2AC2395D6F08}"/>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C2B14AE5-2FDF-436A-8A45-55CA37975935}"/>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616E899C-672C-4E0E-8471-174171CF34C7}"/>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81120AE0-9E6D-44F9-9DFD-477D769DDCD4}"/>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8865E62-557F-4F14-A683-AFF88B08AB6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70E1B1EE-812B-44DF-B4E9-8099B15138F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B2F60DE8-E1CA-4D01-AB16-C49A36BFAA6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7C33CAFD-A938-452D-B3DC-AF065C26BD5E}"/>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639390C6-A952-4539-AEBD-1C220FB5396E}"/>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D0DBAC5F-9B6A-4C06-B6C6-67199CDA9D74}"/>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919CEF5B-E92F-4351-9053-3696165DB363}"/>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9F900C98-87E4-4635-838C-08A9FA0F6252}"/>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20447</xdr:rowOff>
    </xdr:from>
    <xdr:to>
      <xdr:col>81</xdr:col>
      <xdr:colOff>44450</xdr:colOff>
      <xdr:row>61</xdr:row>
      <xdr:rowOff>69052</xdr:rowOff>
    </xdr:to>
    <xdr:cxnSp macro="">
      <xdr:nvCxnSpPr>
        <xdr:cNvPr id="318" name="直線コネクタ 317">
          <a:extLst>
            <a:ext uri="{FF2B5EF4-FFF2-40B4-BE49-F238E27FC236}">
              <a16:creationId xmlns:a16="http://schemas.microsoft.com/office/drawing/2014/main" id="{212176C4-49CC-4521-940F-B01E3274E39F}"/>
            </a:ext>
          </a:extLst>
        </xdr:cNvPr>
        <xdr:cNvCxnSpPr/>
      </xdr:nvCxnSpPr>
      <xdr:spPr>
        <a:xfrm>
          <a:off x="16179800" y="10478897"/>
          <a:ext cx="838200" cy="4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a:extLst>
            <a:ext uri="{FF2B5EF4-FFF2-40B4-BE49-F238E27FC236}">
              <a16:creationId xmlns:a16="http://schemas.microsoft.com/office/drawing/2014/main" id="{2477D258-1585-479D-80AB-66EB1EEED629}"/>
            </a:ext>
          </a:extLst>
        </xdr:cNvPr>
        <xdr:cNvSpPr txBox="1"/>
      </xdr:nvSpPr>
      <xdr:spPr>
        <a:xfrm>
          <a:off x="17106900" y="1020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7F096EFB-DB3D-42A1-B6B3-5C7C918AF41C}"/>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798</xdr:rowOff>
    </xdr:from>
    <xdr:to>
      <xdr:col>77</xdr:col>
      <xdr:colOff>44450</xdr:colOff>
      <xdr:row>61</xdr:row>
      <xdr:rowOff>20447</xdr:rowOff>
    </xdr:to>
    <xdr:cxnSp macro="">
      <xdr:nvCxnSpPr>
        <xdr:cNvPr id="321" name="直線コネクタ 320">
          <a:extLst>
            <a:ext uri="{FF2B5EF4-FFF2-40B4-BE49-F238E27FC236}">
              <a16:creationId xmlns:a16="http://schemas.microsoft.com/office/drawing/2014/main" id="{2497B9DB-7D26-4753-9ED7-BE116B36DA28}"/>
            </a:ext>
          </a:extLst>
        </xdr:cNvPr>
        <xdr:cNvCxnSpPr/>
      </xdr:nvCxnSpPr>
      <xdr:spPr>
        <a:xfrm>
          <a:off x="15290800" y="10459248"/>
          <a:ext cx="889000" cy="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2679B21E-E354-4627-A8C6-4144522461FD}"/>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a:extLst>
            <a:ext uri="{FF2B5EF4-FFF2-40B4-BE49-F238E27FC236}">
              <a16:creationId xmlns:a16="http://schemas.microsoft.com/office/drawing/2014/main" id="{50BB448D-55C1-4B1E-9168-5F939A00835B}"/>
            </a:ext>
          </a:extLst>
        </xdr:cNvPr>
        <xdr:cNvSpPr txBox="1"/>
      </xdr:nvSpPr>
      <xdr:spPr>
        <a:xfrm>
          <a:off x="15798800" y="1010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798</xdr:rowOff>
    </xdr:from>
    <xdr:to>
      <xdr:col>72</xdr:col>
      <xdr:colOff>203200</xdr:colOff>
      <xdr:row>61</xdr:row>
      <xdr:rowOff>31478</xdr:rowOff>
    </xdr:to>
    <xdr:cxnSp macro="">
      <xdr:nvCxnSpPr>
        <xdr:cNvPr id="324" name="直線コネクタ 323">
          <a:extLst>
            <a:ext uri="{FF2B5EF4-FFF2-40B4-BE49-F238E27FC236}">
              <a16:creationId xmlns:a16="http://schemas.microsoft.com/office/drawing/2014/main" id="{E6CBF327-FD67-4914-BA4B-F714CE736C05}"/>
            </a:ext>
          </a:extLst>
        </xdr:cNvPr>
        <xdr:cNvCxnSpPr/>
      </xdr:nvCxnSpPr>
      <xdr:spPr>
        <a:xfrm flipV="1">
          <a:off x="14401800" y="10459248"/>
          <a:ext cx="889000" cy="3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C1AC4439-C758-4F40-B457-AC8E8CCDCC7D}"/>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26" name="テキスト ボックス 325">
          <a:extLst>
            <a:ext uri="{FF2B5EF4-FFF2-40B4-BE49-F238E27FC236}">
              <a16:creationId xmlns:a16="http://schemas.microsoft.com/office/drawing/2014/main" id="{8A7D9E23-027C-4CFB-A1D9-96A5243BD3C6}"/>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144671</xdr:rowOff>
    </xdr:from>
    <xdr:to>
      <xdr:col>68</xdr:col>
      <xdr:colOff>152400</xdr:colOff>
      <xdr:row>61</xdr:row>
      <xdr:rowOff>31478</xdr:rowOff>
    </xdr:to>
    <xdr:cxnSp macro="">
      <xdr:nvCxnSpPr>
        <xdr:cNvPr id="327" name="直線コネクタ 326">
          <a:extLst>
            <a:ext uri="{FF2B5EF4-FFF2-40B4-BE49-F238E27FC236}">
              <a16:creationId xmlns:a16="http://schemas.microsoft.com/office/drawing/2014/main" id="{26729DB6-E505-443F-8983-7397175263D1}"/>
            </a:ext>
          </a:extLst>
        </xdr:cNvPr>
        <xdr:cNvCxnSpPr/>
      </xdr:nvCxnSpPr>
      <xdr:spPr>
        <a:xfrm>
          <a:off x="13512800" y="10431671"/>
          <a:ext cx="889000" cy="5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CB4C99EA-39B4-43C5-9DD4-DE8E3B696A48}"/>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CFB8D4C2-2092-4C29-BD19-CC4791C92DD1}"/>
            </a:ext>
          </a:extLst>
        </xdr:cNvPr>
        <xdr:cNvSpPr txBox="1"/>
      </xdr:nvSpPr>
      <xdr:spPr>
        <a:xfrm>
          <a:off x="14020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6362B22B-0802-4499-81D1-801DD5A4F3A7}"/>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31" name="テキスト ボックス 330">
          <a:extLst>
            <a:ext uri="{FF2B5EF4-FFF2-40B4-BE49-F238E27FC236}">
              <a16:creationId xmlns:a16="http://schemas.microsoft.com/office/drawing/2014/main" id="{9BD40E9D-D3B1-4A2D-8136-0D126CEC4D65}"/>
            </a:ext>
          </a:extLst>
        </xdr:cNvPr>
        <xdr:cNvSpPr txBox="1"/>
      </xdr:nvSpPr>
      <xdr:spPr>
        <a:xfrm>
          <a:off x="13131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796054C6-957F-43BF-A542-4AE31356EDBF}"/>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C1DE5625-0439-46DE-A50B-F777C4307DE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B792C03-F39F-4EFD-BB92-42D5D5BEBF0F}"/>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C42B044-F6D4-4F8C-9CB3-D51879825A19}"/>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8C99A98F-CC0D-4446-ADE7-6244526AEAA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18252</xdr:rowOff>
    </xdr:from>
    <xdr:to>
      <xdr:col>81</xdr:col>
      <xdr:colOff>95250</xdr:colOff>
      <xdr:row>61</xdr:row>
      <xdr:rowOff>119852</xdr:rowOff>
    </xdr:to>
    <xdr:sp macro="" textlink="">
      <xdr:nvSpPr>
        <xdr:cNvPr id="337" name="楕円 336">
          <a:extLst>
            <a:ext uri="{FF2B5EF4-FFF2-40B4-BE49-F238E27FC236}">
              <a16:creationId xmlns:a16="http://schemas.microsoft.com/office/drawing/2014/main" id="{20BD7310-8E2F-40C3-A9D7-C290CB56FB52}"/>
            </a:ext>
          </a:extLst>
        </xdr:cNvPr>
        <xdr:cNvSpPr/>
      </xdr:nvSpPr>
      <xdr:spPr>
        <a:xfrm>
          <a:off x="16967200" y="1047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161779</xdr:rowOff>
    </xdr:from>
    <xdr:ext cx="762000" cy="259045"/>
    <xdr:sp macro="" textlink="">
      <xdr:nvSpPr>
        <xdr:cNvPr id="338" name="定員管理の状況該当値テキスト">
          <a:extLst>
            <a:ext uri="{FF2B5EF4-FFF2-40B4-BE49-F238E27FC236}">
              <a16:creationId xmlns:a16="http://schemas.microsoft.com/office/drawing/2014/main" id="{41F9BF8B-A87D-48B1-9AED-A587AC81B240}"/>
            </a:ext>
          </a:extLst>
        </xdr:cNvPr>
        <xdr:cNvSpPr txBox="1"/>
      </xdr:nvSpPr>
      <xdr:spPr>
        <a:xfrm>
          <a:off x="17106900" y="1044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141097</xdr:rowOff>
    </xdr:from>
    <xdr:to>
      <xdr:col>77</xdr:col>
      <xdr:colOff>95250</xdr:colOff>
      <xdr:row>61</xdr:row>
      <xdr:rowOff>71247</xdr:rowOff>
    </xdr:to>
    <xdr:sp macro="" textlink="">
      <xdr:nvSpPr>
        <xdr:cNvPr id="339" name="楕円 338">
          <a:extLst>
            <a:ext uri="{FF2B5EF4-FFF2-40B4-BE49-F238E27FC236}">
              <a16:creationId xmlns:a16="http://schemas.microsoft.com/office/drawing/2014/main" id="{C8D3E892-6D82-4DF1-9197-59659D5F2987}"/>
            </a:ext>
          </a:extLst>
        </xdr:cNvPr>
        <xdr:cNvSpPr/>
      </xdr:nvSpPr>
      <xdr:spPr>
        <a:xfrm>
          <a:off x="16129000" y="104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56024</xdr:rowOff>
    </xdr:from>
    <xdr:ext cx="736600" cy="259045"/>
    <xdr:sp macro="" textlink="">
      <xdr:nvSpPr>
        <xdr:cNvPr id="340" name="テキスト ボックス 339">
          <a:extLst>
            <a:ext uri="{FF2B5EF4-FFF2-40B4-BE49-F238E27FC236}">
              <a16:creationId xmlns:a16="http://schemas.microsoft.com/office/drawing/2014/main" id="{181BB3AE-35B6-4CD3-8238-F8E9751F1E0E}"/>
            </a:ext>
          </a:extLst>
        </xdr:cNvPr>
        <xdr:cNvSpPr txBox="1"/>
      </xdr:nvSpPr>
      <xdr:spPr>
        <a:xfrm>
          <a:off x="15798800" y="10514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121448</xdr:rowOff>
    </xdr:from>
    <xdr:to>
      <xdr:col>73</xdr:col>
      <xdr:colOff>44450</xdr:colOff>
      <xdr:row>61</xdr:row>
      <xdr:rowOff>51598</xdr:rowOff>
    </xdr:to>
    <xdr:sp macro="" textlink="">
      <xdr:nvSpPr>
        <xdr:cNvPr id="341" name="楕円 340">
          <a:extLst>
            <a:ext uri="{FF2B5EF4-FFF2-40B4-BE49-F238E27FC236}">
              <a16:creationId xmlns:a16="http://schemas.microsoft.com/office/drawing/2014/main" id="{981EB608-DE81-4135-A6D3-D039ECED80E5}"/>
            </a:ext>
          </a:extLst>
        </xdr:cNvPr>
        <xdr:cNvSpPr/>
      </xdr:nvSpPr>
      <xdr:spPr>
        <a:xfrm>
          <a:off x="15240000" y="1040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36375</xdr:rowOff>
    </xdr:from>
    <xdr:ext cx="762000" cy="259045"/>
    <xdr:sp macro="" textlink="">
      <xdr:nvSpPr>
        <xdr:cNvPr id="342" name="テキスト ボックス 341">
          <a:extLst>
            <a:ext uri="{FF2B5EF4-FFF2-40B4-BE49-F238E27FC236}">
              <a16:creationId xmlns:a16="http://schemas.microsoft.com/office/drawing/2014/main" id="{B5A433DD-423E-4523-8919-20CF5CF3748D}"/>
            </a:ext>
          </a:extLst>
        </xdr:cNvPr>
        <xdr:cNvSpPr txBox="1"/>
      </xdr:nvSpPr>
      <xdr:spPr>
        <a:xfrm>
          <a:off x="14909800" y="1049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152128</xdr:rowOff>
    </xdr:from>
    <xdr:to>
      <xdr:col>68</xdr:col>
      <xdr:colOff>203200</xdr:colOff>
      <xdr:row>61</xdr:row>
      <xdr:rowOff>82278</xdr:rowOff>
    </xdr:to>
    <xdr:sp macro="" textlink="">
      <xdr:nvSpPr>
        <xdr:cNvPr id="343" name="楕円 342">
          <a:extLst>
            <a:ext uri="{FF2B5EF4-FFF2-40B4-BE49-F238E27FC236}">
              <a16:creationId xmlns:a16="http://schemas.microsoft.com/office/drawing/2014/main" id="{076B98E1-FD2D-49AF-AC80-EBD2EEE17BF7}"/>
            </a:ext>
          </a:extLst>
        </xdr:cNvPr>
        <xdr:cNvSpPr/>
      </xdr:nvSpPr>
      <xdr:spPr>
        <a:xfrm>
          <a:off x="14351000" y="104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67055</xdr:rowOff>
    </xdr:from>
    <xdr:ext cx="762000" cy="259045"/>
    <xdr:sp macro="" textlink="">
      <xdr:nvSpPr>
        <xdr:cNvPr id="344" name="テキスト ボックス 343">
          <a:extLst>
            <a:ext uri="{FF2B5EF4-FFF2-40B4-BE49-F238E27FC236}">
              <a16:creationId xmlns:a16="http://schemas.microsoft.com/office/drawing/2014/main" id="{78472AA5-C1E2-41AD-A11F-E308F1310866}"/>
            </a:ext>
          </a:extLst>
        </xdr:cNvPr>
        <xdr:cNvSpPr txBox="1"/>
      </xdr:nvSpPr>
      <xdr:spPr>
        <a:xfrm>
          <a:off x="14020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93871</xdr:rowOff>
    </xdr:from>
    <xdr:to>
      <xdr:col>64</xdr:col>
      <xdr:colOff>152400</xdr:colOff>
      <xdr:row>61</xdr:row>
      <xdr:rowOff>24021</xdr:rowOff>
    </xdr:to>
    <xdr:sp macro="" textlink="">
      <xdr:nvSpPr>
        <xdr:cNvPr id="345" name="楕円 344">
          <a:extLst>
            <a:ext uri="{FF2B5EF4-FFF2-40B4-BE49-F238E27FC236}">
              <a16:creationId xmlns:a16="http://schemas.microsoft.com/office/drawing/2014/main" id="{620A756B-8D82-4622-B223-C2C8D7D50528}"/>
            </a:ext>
          </a:extLst>
        </xdr:cNvPr>
        <xdr:cNvSpPr/>
      </xdr:nvSpPr>
      <xdr:spPr>
        <a:xfrm>
          <a:off x="13462000" y="1038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8798</xdr:rowOff>
    </xdr:from>
    <xdr:ext cx="762000" cy="259045"/>
    <xdr:sp macro="" textlink="">
      <xdr:nvSpPr>
        <xdr:cNvPr id="346" name="テキスト ボックス 345">
          <a:extLst>
            <a:ext uri="{FF2B5EF4-FFF2-40B4-BE49-F238E27FC236}">
              <a16:creationId xmlns:a16="http://schemas.microsoft.com/office/drawing/2014/main" id="{0E9AC2A8-C9C1-4105-8597-ECB5723AF90F}"/>
            </a:ext>
          </a:extLst>
        </xdr:cNvPr>
        <xdr:cNvSpPr txBox="1"/>
      </xdr:nvSpPr>
      <xdr:spPr>
        <a:xfrm>
          <a:off x="13131800" y="1046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3156356A-F4CB-48BD-BD3B-89BB59D4F5B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D14000C0-DFAE-41B4-8D6D-6418823864AC}"/>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2D3C871F-D1D0-4DC8-AF11-E93A86173AC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7E33A4A5-696A-43CE-9558-9501D0175CC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24D1CABC-851D-4DDC-8AAA-809D4BC9D5F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863F856B-E923-42BD-A671-362B459E60E1}"/>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598C746D-4A17-4F28-9F78-5D3B92099747}"/>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32A1898F-1E60-446E-BAB4-1FD129A9924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1EB4DC1C-1297-4BC2-A71E-5EA3A00FA08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44FB4D61-B4E2-43A6-99D5-8A946A6DB7F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9F7884B-461B-4534-AD4B-346B31B9582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957F486B-2563-4182-8563-D554AC83AFE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2712B90-86E1-4A8A-8DB3-2479FE32354F}"/>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増加の主な要因は、平成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年度借入分の過疎対策事業債ソフト分及び、令和元年度借入分の辺地対策事業債の償還開始等に伴う元利償還金の増によるものである。</a:t>
          </a:r>
        </a:p>
        <a:p>
          <a:r>
            <a:rPr kumimoji="1" lang="ja-JP" altLang="en-US" sz="1300">
              <a:latin typeface="ＭＳ Ｐゴシック" panose="020B0600070205080204" pitchFamily="50" charset="-128"/>
              <a:ea typeface="ＭＳ Ｐゴシック" panose="020B0600070205080204" pitchFamily="50" charset="-128"/>
            </a:rPr>
            <a:t>　今後は、令和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年実施の小値賀港新ターミナルビル改修事業や定住促進住宅整備事業、こども園改修事業に係る借入や令和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年度完成した診療所建設事業等の償還開始により上昇することが見込まれる。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3F977A5C-3F5E-4EDF-8D5A-0651941106B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55B3CA33-897C-489C-A18C-37A5F9BBC237}"/>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A33AD60C-3B22-49AF-BDBA-77F80AE29B22}"/>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2B549241-9D1E-4EB0-944A-D0651278C04F}"/>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19C1E937-8F54-407F-A4BF-78F6BF9643FB}"/>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ED365FE7-85D6-490A-BA9B-7A9B2434E7CC}"/>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2DFDEDE1-4F6D-4031-989B-C32DABBBDE1D}"/>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46CCA66C-FF60-4D53-BA73-83A4357EAFFC}"/>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2FAE5818-7F38-451E-89F3-CCFC42BECB55}"/>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65452509-1509-43B5-9296-1E1E74BE3697}"/>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F8AAB378-F092-4BC1-9D22-5BDF0C101A5E}"/>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B90952F9-91B6-4D48-93B7-F6EB7173E477}"/>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F27F1A60-CD0B-47DF-B0C9-0B5080D9429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2C315544-0DC0-486B-909C-FFFE2C53043B}"/>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3FEE8E3F-DA73-44E3-98FE-A7A9C92B9717}"/>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2651ED5B-05E4-4A7B-9BDB-23BB1B0AECE6}"/>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36AB4CE6-5E7B-48FC-9CC9-3E110AA7D66F}"/>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33F80967-5A47-476A-AACA-3E7C6851C91B}"/>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D7D98811-BAAE-4C56-A4D7-DCD803F9B45D}"/>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65617</xdr:rowOff>
    </xdr:to>
    <xdr:cxnSp macro="">
      <xdr:nvCxnSpPr>
        <xdr:cNvPr id="379" name="直線コネクタ 378">
          <a:extLst>
            <a:ext uri="{FF2B5EF4-FFF2-40B4-BE49-F238E27FC236}">
              <a16:creationId xmlns:a16="http://schemas.microsoft.com/office/drawing/2014/main" id="{54F16394-C032-47C8-83F7-EA7F1347761C}"/>
            </a:ext>
          </a:extLst>
        </xdr:cNvPr>
        <xdr:cNvCxnSpPr/>
      </xdr:nvCxnSpPr>
      <xdr:spPr>
        <a:xfrm>
          <a:off x="16179800" y="72343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0" name="公債費負担の状況平均値テキスト">
          <a:extLst>
            <a:ext uri="{FF2B5EF4-FFF2-40B4-BE49-F238E27FC236}">
              <a16:creationId xmlns:a16="http://schemas.microsoft.com/office/drawing/2014/main" id="{D56A1363-B3A8-4201-B47D-EC4FEFA0E5CF}"/>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8511E02F-853D-4370-95F6-3514D527B5A5}"/>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33444</xdr:rowOff>
    </xdr:to>
    <xdr:cxnSp macro="">
      <xdr:nvCxnSpPr>
        <xdr:cNvPr id="382" name="直線コネクタ 381">
          <a:extLst>
            <a:ext uri="{FF2B5EF4-FFF2-40B4-BE49-F238E27FC236}">
              <a16:creationId xmlns:a16="http://schemas.microsoft.com/office/drawing/2014/main" id="{AA4A049B-3C7F-4731-BC6A-6BFBB20F8530}"/>
            </a:ext>
          </a:extLst>
        </xdr:cNvPr>
        <xdr:cNvCxnSpPr/>
      </xdr:nvCxnSpPr>
      <xdr:spPr>
        <a:xfrm>
          <a:off x="15290800" y="71458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EAFC1CF6-9910-42F5-BC21-2F966CEA727D}"/>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98EDD216-CA81-4031-94E5-98319BA69ACF}"/>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116417</xdr:rowOff>
    </xdr:to>
    <xdr:cxnSp macro="">
      <xdr:nvCxnSpPr>
        <xdr:cNvPr id="385" name="直線コネクタ 384">
          <a:extLst>
            <a:ext uri="{FF2B5EF4-FFF2-40B4-BE49-F238E27FC236}">
              <a16:creationId xmlns:a16="http://schemas.microsoft.com/office/drawing/2014/main" id="{814AF5C2-912B-48C6-A2B1-34DEE0AAE7C3}"/>
            </a:ext>
          </a:extLst>
        </xdr:cNvPr>
        <xdr:cNvCxnSpPr/>
      </xdr:nvCxnSpPr>
      <xdr:spPr>
        <a:xfrm>
          <a:off x="14401800" y="704130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B31C2DF6-0C96-4E9A-8A59-4C16282BF049}"/>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576E65E7-CFD7-4BCF-8A8D-F5577E7B032D}"/>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11854</xdr:rowOff>
    </xdr:to>
    <xdr:cxnSp macro="">
      <xdr:nvCxnSpPr>
        <xdr:cNvPr id="388" name="直線コネクタ 387">
          <a:extLst>
            <a:ext uri="{FF2B5EF4-FFF2-40B4-BE49-F238E27FC236}">
              <a16:creationId xmlns:a16="http://schemas.microsoft.com/office/drawing/2014/main" id="{3BEE71AD-D7DA-44DC-A5B1-76A08052287A}"/>
            </a:ext>
          </a:extLst>
        </xdr:cNvPr>
        <xdr:cNvCxnSpPr/>
      </xdr:nvCxnSpPr>
      <xdr:spPr>
        <a:xfrm>
          <a:off x="13512800" y="69850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570FCE8F-92B1-42C4-8EE4-041E95824EFF}"/>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498EAACD-8339-4277-B4B2-9B48995C9CDE}"/>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50CAAD30-9E45-438B-A4FA-D244F9B204B8}"/>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a:extLst>
            <a:ext uri="{FF2B5EF4-FFF2-40B4-BE49-F238E27FC236}">
              <a16:creationId xmlns:a16="http://schemas.microsoft.com/office/drawing/2014/main" id="{ADB87591-C37A-4058-8580-5D3BD1E1C9EC}"/>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4EAA3FDD-61E9-4FAF-9DBC-8D586E19DB1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A118D1C1-2159-4727-9A2C-6FE4F6F2A5C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7F0DDF1E-5342-4342-9C92-4FD80158E5C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EC81579A-6D06-4919-A6F7-278B4EF33E0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F823423E-735E-48B9-97FE-E5DA88B384C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98" name="楕円 397">
          <a:extLst>
            <a:ext uri="{FF2B5EF4-FFF2-40B4-BE49-F238E27FC236}">
              <a16:creationId xmlns:a16="http://schemas.microsoft.com/office/drawing/2014/main" id="{ACCA9E6A-7F3A-4583-85F2-F9DCFEC8E9F1}"/>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399" name="公債費負担の状況該当値テキスト">
          <a:extLst>
            <a:ext uri="{FF2B5EF4-FFF2-40B4-BE49-F238E27FC236}">
              <a16:creationId xmlns:a16="http://schemas.microsoft.com/office/drawing/2014/main" id="{B556D9F6-A225-4EF5-A700-0B32BBA4DCAA}"/>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400" name="楕円 399">
          <a:extLst>
            <a:ext uri="{FF2B5EF4-FFF2-40B4-BE49-F238E27FC236}">
              <a16:creationId xmlns:a16="http://schemas.microsoft.com/office/drawing/2014/main" id="{108058C6-AB93-4826-B6B1-DFA807D7D45F}"/>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401" name="テキスト ボックス 400">
          <a:extLst>
            <a:ext uri="{FF2B5EF4-FFF2-40B4-BE49-F238E27FC236}">
              <a16:creationId xmlns:a16="http://schemas.microsoft.com/office/drawing/2014/main" id="{07AFAED5-0FE9-4B35-B463-0B2B80FCD83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2" name="楕円 401">
          <a:extLst>
            <a:ext uri="{FF2B5EF4-FFF2-40B4-BE49-F238E27FC236}">
              <a16:creationId xmlns:a16="http://schemas.microsoft.com/office/drawing/2014/main" id="{BD5AF150-ED99-4677-8065-854FD3619A89}"/>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3" name="テキスト ボックス 402">
          <a:extLst>
            <a:ext uri="{FF2B5EF4-FFF2-40B4-BE49-F238E27FC236}">
              <a16:creationId xmlns:a16="http://schemas.microsoft.com/office/drawing/2014/main" id="{521B2934-60B1-4193-AB92-9BC1C292689D}"/>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4" name="楕円 403">
          <a:extLst>
            <a:ext uri="{FF2B5EF4-FFF2-40B4-BE49-F238E27FC236}">
              <a16:creationId xmlns:a16="http://schemas.microsoft.com/office/drawing/2014/main" id="{03573A81-22CD-450E-BB5B-5E2C4BF0F9DA}"/>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5" name="テキスト ボックス 404">
          <a:extLst>
            <a:ext uri="{FF2B5EF4-FFF2-40B4-BE49-F238E27FC236}">
              <a16:creationId xmlns:a16="http://schemas.microsoft.com/office/drawing/2014/main" id="{E395BF5B-5B31-4674-8A31-26F762CE35F8}"/>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6" name="楕円 405">
          <a:extLst>
            <a:ext uri="{FF2B5EF4-FFF2-40B4-BE49-F238E27FC236}">
              <a16:creationId xmlns:a16="http://schemas.microsoft.com/office/drawing/2014/main" id="{0AAEEBE2-510A-4DB5-95FA-BEBD375E7F9B}"/>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7" name="テキスト ボックス 406">
          <a:extLst>
            <a:ext uri="{FF2B5EF4-FFF2-40B4-BE49-F238E27FC236}">
              <a16:creationId xmlns:a16="http://schemas.microsoft.com/office/drawing/2014/main" id="{72825991-4E2A-4A49-A766-BAEB9E32ACAF}"/>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B3D85C82-21EA-457B-84B0-46562D8DE90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821811C-401C-47F0-AB79-FAA5F4F33035}"/>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A5F72E3-3A2A-4723-8F49-75684BC6201E}"/>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2B337482-F4CF-4B9B-9AF1-175767D68F5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8486FF56-44F4-4EF6-BEC5-D66E224D9185}"/>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930A5A2F-D865-4D7E-9CE7-FD4C277FFF7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E26F576B-1F2F-4DF7-ADB3-3AA502807DD8}"/>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C0817A8F-85D4-453A-A745-31ADA2E496E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DFED5CCF-4C84-4DCD-AA48-EA250A441541}"/>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6966F1D7-55A5-4FDA-8D02-AC5290433B0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65AC4944-8969-4B8B-8246-6E4F78DB4F8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911A9A90-3419-4FEE-B633-0007283AD2EC}"/>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7718BD8E-281B-435D-BE19-296AF2804EA3}"/>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％以下を堅持している。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9B0A588-0C1A-446F-A323-88667EA2F8C8}"/>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113CEEC-9165-43CF-BA9B-00908F206FE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AD2922FD-B2B9-4A3B-A3D0-EFB187C230E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8E5B9144-D61B-4EBD-B3C1-9BCB286F44AD}"/>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AC661209-85E6-4ADB-8F77-0A2256B5A50A}"/>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9FA35144-E764-4D47-A6A9-757B4F9DB708}"/>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8ECAE68D-DD2D-4599-93F4-B8E5E88E5BCC}"/>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C005CCD5-704F-42DC-AB8B-15D419E7A0C8}"/>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A49B4E1C-CAA0-431E-937C-A66422DC9BE9}"/>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96545FC9-89B4-4229-BCE7-C2DE70F52665}"/>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6BDEDCC8-8A86-4970-85EE-69C1128EC763}"/>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ED3D4BC1-1FE4-4E70-AAF4-5EF320375C2B}"/>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E8E951D-763C-44F4-B7B7-2914D30F23BD}"/>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52541486-39A4-4EF4-968E-BFD01722679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E5629D4F-0016-4B9C-A373-C4052A62F37F}"/>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551C5619-25FB-4AB3-B7F5-6922DB87C5F2}"/>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BEF2A148-9813-4D38-9834-F91E5846A7E0}"/>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1CE8AF11-0B0F-4154-971C-35F3C10C1C03}"/>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8EF2F0FC-C1F1-42E6-94C9-ECC97D2725B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55A278F3-E67E-4652-98C7-68698872D14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E5C54149-44F0-4433-A954-A44FD506779B}"/>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48CADF05-1AD2-4FF8-AD8B-FB1B2E40AFA2}"/>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75916ED-4463-4AE6-A90E-8488A70C4436}"/>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AACA03EC-4EA8-4916-9E82-2B6056A3F1A8}"/>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2776A0A-ACF7-484A-B0D2-BEB472BDDA9B}"/>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9E115A46-6B20-4B47-87B6-6F5B1C77AD2A}"/>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EE07841C-0207-4A6D-9C13-E6CD37ED786D}"/>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642899F6-EC10-41D0-AE91-F05DD0A8A526}"/>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600BBF8-EE1C-4B34-AFE8-3B73DE8B652A}"/>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41512AD2-8FCD-4EB6-8FC2-087CA5FF62EC}"/>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C11AE3AB-D089-419C-9638-00012D6DEFD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A4316A1A-4975-4127-9034-70DEB00341D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ED786642-B254-458C-BBA8-9E70EC6CBEBF}"/>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7D591D6-7F3D-4A14-9FB2-70C934D7873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DF6FD432-76BD-4806-B8B5-D00FE05BF11E}"/>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
2,232
25.50
4,292,152
4,118,211
149,563
2,120,064
3,474,454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類似団体と比較すると、人件費に係る経常収支比率は高くなっている。これは、ごみ・し尿処理施設やこども園等の施設の運営を直営で行うことで職員数が多くなっていること及び令和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年度から始まった会計年度任用職員制度による増加が主な要因である。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ごみ・し尿処理施設やこども園分野に関し、町内に民間事業者が存在せず、民間委託による職員数の減は見込めないため、事業の更なる効率化と適正な定員管理に努め、人件費の抑制につなげる。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35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13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180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83058</xdr:rowOff>
    </xdr:from>
    <xdr:to>
      <xdr:col>15</xdr:col>
      <xdr:colOff>149225</xdr:colOff>
      <xdr:row>38</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169435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類似団体と比較し、物件費に係る経常収支比率は同率である。人件費同様ごみ・し尿処理施設やこども園等の施設の運営を直営で行っているため、施設の維持管理に多額の経費を要している。</a:t>
          </a:r>
        </a:p>
        <a:p>
          <a:r>
            <a:rPr kumimoji="1" lang="ja-JP" altLang="en-US" sz="1300">
              <a:latin typeface="ＭＳ Ｐゴシック" panose="020B0600070205080204" pitchFamily="50" charset="-128"/>
              <a:ea typeface="ＭＳ Ｐゴシック" panose="020B0600070205080204" pitchFamily="50" charset="-128"/>
            </a:rPr>
            <a:t>　この分野に関し、町内に民間事業者が存在せず、民間委託によるコスト削減は見込めないため、事業の更なる効率化を進め、事業費の抑制に取り組む。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60706</xdr:rowOff>
    </xdr:from>
    <xdr:to>
      <xdr:col>82</xdr:col>
      <xdr:colOff>107950</xdr:colOff>
      <xdr:row>17</xdr:row>
      <xdr:rowOff>74422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753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60706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57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42418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47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33274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47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167149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96283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1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94251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類似団体平均と同率である。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年度から福祉事務所を設置したことで、これまで県が行っていた生活保護費の支給を町が行っている。生活保護受給者の高齢化に伴う医療扶助費が増加傾向にある。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37193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66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669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649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81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129920</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その他に係る経常収支比率は、類似団体平均より上回っている。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下水道会計において令和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年度実施した設備の老朽化による改良経費が増加したことによる繰出金の増や診療所会計において診療所建設に係る経費の増加したことによる繰出金の増が影響している。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今後は、使用料・手数料等の見直しやコスト削減等を検討し、繰出金の抑制に取り組む必要がある。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46990</xdr:rowOff>
    </xdr:from>
    <xdr:to>
      <xdr:col>82</xdr:col>
      <xdr:colOff>107950</xdr:colOff>
      <xdr:row>58</xdr:row>
      <xdr:rowOff>109855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99109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58</xdr:row>
      <xdr:rowOff>109855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0482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52705</xdr:rowOff>
    </xdr:from>
    <xdr:to>
      <xdr:col>73</xdr:col>
      <xdr:colOff>180975</xdr:colOff>
      <xdr:row>58</xdr:row>
      <xdr:rowOff>104140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9968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52705</xdr:rowOff>
    </xdr:from>
    <xdr:to>
      <xdr:col>69</xdr:col>
      <xdr:colOff>92075</xdr:colOff>
      <xdr:row>58</xdr:row>
      <xdr:rowOff>121285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9968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167640</xdr:rowOff>
    </xdr:from>
    <xdr:to>
      <xdr:col>82</xdr:col>
      <xdr:colOff>158750</xdr:colOff>
      <xdr:row>58</xdr:row>
      <xdr:rowOff>97790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139717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9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59055</xdr:rowOff>
    </xdr:from>
    <xdr:to>
      <xdr:col>78</xdr:col>
      <xdr:colOff>120650</xdr:colOff>
      <xdr:row>58</xdr:row>
      <xdr:rowOff>160655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1905</xdr:rowOff>
    </xdr:from>
    <xdr:to>
      <xdr:col>69</xdr:col>
      <xdr:colOff>142875</xdr:colOff>
      <xdr:row>58</xdr:row>
      <xdr:rowOff>103505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88282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70485</xdr:rowOff>
    </xdr:from>
    <xdr:to>
      <xdr:col>65</xdr:col>
      <xdr:colOff>53975</xdr:colOff>
      <xdr:row>59</xdr:row>
      <xdr:rowOff>635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156862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補助費等に係る経常収支比率は類似団体平均を大きく下回っている。しかし、第三セクターへの運営費補助金が多額であり、経営状況の分析等により、経営の健全化に向けて取り組む必要がある。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163576</xdr:rowOff>
    </xdr:from>
    <xdr:to>
      <xdr:col>82</xdr:col>
      <xdr:colOff>107950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59928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163576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59654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34</xdr:row>
      <xdr:rowOff>149860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59745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117348</xdr:rowOff>
    </xdr:from>
    <xdr:to>
      <xdr:col>82</xdr:col>
      <xdr:colOff>158750</xdr:colOff>
      <xdr:row>35</xdr:row>
      <xdr:rowOff>47498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25925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85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増の主な要因は、平成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年度借入分の過疎対策事業債ソフト分及び、令和元年度借入分の辺地対策事業債の償還開始等に伴う元利償還金の増によるものである。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77</xdr:row>
      <xdr:rowOff>20320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1724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20320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724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20320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2105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8889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164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113047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140970</xdr:rowOff>
    </xdr:from>
    <xdr:to>
      <xdr:col>15</xdr:col>
      <xdr:colOff>149225</xdr:colOff>
      <xdr:row>77</xdr:row>
      <xdr:rowOff>71120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内訳は、人件費</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％、維持補修費 </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％、扶助費 </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％、補助費等 </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％、繰出金 </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人件費、物件費、扶助費、公債費、その他が類似団体平均より高いものの、それ以上に残りの費目が低いため、類似団体平均よりも低くなっている。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20320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347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8889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3477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134620</xdr:rowOff>
    </xdr:from>
    <xdr:to>
      <xdr:col>73</xdr:col>
      <xdr:colOff>180975</xdr:colOff>
      <xdr:row>78</xdr:row>
      <xdr:rowOff>8889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893800" y="13336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134620</xdr:rowOff>
    </xdr:from>
    <xdr:to>
      <xdr:col>69</xdr:col>
      <xdr:colOff>92075</xdr:colOff>
      <xdr:row>77</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3336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157497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129539</xdr:rowOff>
    </xdr:from>
    <xdr:to>
      <xdr:col>74</xdr:col>
      <xdr:colOff>31750</xdr:colOff>
      <xdr:row>78</xdr:row>
      <xdr:rowOff>59689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69866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0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83820</xdr:rowOff>
    </xdr:from>
    <xdr:to>
      <xdr:col>69</xdr:col>
      <xdr:colOff>142875</xdr:colOff>
      <xdr:row>78</xdr:row>
      <xdr:rowOff>13970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27583</xdr:rowOff>
    </xdr:from>
    <xdr:to>
      <xdr:col>29</xdr:col>
      <xdr:colOff>127000</xdr:colOff>
      <xdr:row>19</xdr:row>
      <xdr:rowOff>54551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32758"/>
          <a:ext cx="647700" cy="26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40590</xdr:rowOff>
    </xdr:from>
    <xdr:to>
      <xdr:col>26</xdr:col>
      <xdr:colOff>50800</xdr:colOff>
      <xdr:row>19</xdr:row>
      <xdr:rowOff>54551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345765"/>
          <a:ext cx="698500" cy="13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40590</xdr:rowOff>
    </xdr:from>
    <xdr:to>
      <xdr:col>22</xdr:col>
      <xdr:colOff>114300</xdr:colOff>
      <xdr:row>19</xdr:row>
      <xdr:rowOff>76375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45765"/>
          <a:ext cx="698500" cy="35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77031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3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76375</xdr:rowOff>
    </xdr:from>
    <xdr:to>
      <xdr:col>18</xdr:col>
      <xdr:colOff>177800</xdr:colOff>
      <xdr:row>19</xdr:row>
      <xdr:rowOff>130848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81550"/>
          <a:ext cx="698500" cy="54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115361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7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137414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148233</xdr:rowOff>
    </xdr:from>
    <xdr:to>
      <xdr:col>29</xdr:col>
      <xdr:colOff>177800</xdr:colOff>
      <xdr:row>19</xdr:row>
      <xdr:rowOff>78383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81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120310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5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3751</xdr:rowOff>
    </xdr:from>
    <xdr:to>
      <xdr:col>26</xdr:col>
      <xdr:colOff>101600</xdr:colOff>
      <xdr:row>19</xdr:row>
      <xdr:rowOff>105351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08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90128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9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161240</xdr:rowOff>
    </xdr:from>
    <xdr:to>
      <xdr:col>22</xdr:col>
      <xdr:colOff>165100</xdr:colOff>
      <xdr:row>19</xdr:row>
      <xdr:rowOff>91390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9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101567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6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25575</xdr:rowOff>
    </xdr:from>
    <xdr:to>
      <xdr:col>19</xdr:col>
      <xdr:colOff>38100</xdr:colOff>
      <xdr:row>19</xdr:row>
      <xdr:rowOff>127175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30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111952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1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80048</xdr:rowOff>
    </xdr:from>
    <xdr:to>
      <xdr:col>15</xdr:col>
      <xdr:colOff>101600</xdr:colOff>
      <xdr:row>20</xdr:row>
      <xdr:rowOff>10198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85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166425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27065</xdr:rowOff>
    </xdr:from>
    <xdr:to>
      <xdr:col>29</xdr:col>
      <xdr:colOff>127000</xdr:colOff>
      <xdr:row>37</xdr:row>
      <xdr:rowOff>48718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51765"/>
          <a:ext cx="647700" cy="21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16026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140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48718</xdr:rowOff>
    </xdr:from>
    <xdr:to>
      <xdr:col>26</xdr:col>
      <xdr:colOff>50800</xdr:colOff>
      <xdr:row>37</xdr:row>
      <xdr:rowOff>83155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73418"/>
          <a:ext cx="698500" cy="34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152921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27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83155</xdr:rowOff>
    </xdr:from>
    <xdr:to>
      <xdr:col>22</xdr:col>
      <xdr:colOff>114300</xdr:colOff>
      <xdr:row>37</xdr:row>
      <xdr:rowOff>116658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07855"/>
          <a:ext cx="698500" cy="33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174990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29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116658</xdr:rowOff>
    </xdr:from>
    <xdr:to>
      <xdr:col>18</xdr:col>
      <xdr:colOff>177800</xdr:colOff>
      <xdr:row>37</xdr:row>
      <xdr:rowOff>203050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41358"/>
          <a:ext cx="698500" cy="86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186333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31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147715</xdr:rowOff>
    </xdr:from>
    <xdr:to>
      <xdr:col>29</xdr:col>
      <xdr:colOff>177800</xdr:colOff>
      <xdr:row>37</xdr:row>
      <xdr:rowOff>77865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00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335692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4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169368</xdr:rowOff>
    </xdr:from>
    <xdr:to>
      <xdr:col>26</xdr:col>
      <xdr:colOff>101600</xdr:colOff>
      <xdr:row>37</xdr:row>
      <xdr:rowOff>99518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22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281145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91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32355</xdr:rowOff>
    </xdr:from>
    <xdr:to>
      <xdr:col>22</xdr:col>
      <xdr:colOff>165100</xdr:colOff>
      <xdr:row>37</xdr:row>
      <xdr:rowOff>133955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57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315582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2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65858</xdr:rowOff>
    </xdr:from>
    <xdr:to>
      <xdr:col>19</xdr:col>
      <xdr:colOff>38100</xdr:colOff>
      <xdr:row>37</xdr:row>
      <xdr:rowOff>167458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90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6185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152250</xdr:rowOff>
    </xdr:from>
    <xdr:to>
      <xdr:col>15</xdr:col>
      <xdr:colOff>101600</xdr:colOff>
      <xdr:row>37</xdr:row>
      <xdr:rowOff>253850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76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238627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
2,232
25.50
4,292,152
4,118,211
149,563
2,120,064
3,474,454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30334</xdr:rowOff>
    </xdr:from>
    <xdr:to>
      <xdr:col>24</xdr:col>
      <xdr:colOff>63500</xdr:colOff>
      <xdr:row>36</xdr:row>
      <xdr:rowOff>55646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02534"/>
          <a:ext cx="838200" cy="2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29602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55646</xdr:rowOff>
    </xdr:from>
    <xdr:to>
      <xdr:col>19</xdr:col>
      <xdr:colOff>177800</xdr:colOff>
      <xdr:row>36</xdr:row>
      <xdr:rowOff>66706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27846"/>
          <a:ext cx="889000" cy="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66706</xdr:rowOff>
    </xdr:from>
    <xdr:to>
      <xdr:col>15</xdr:col>
      <xdr:colOff>50800</xdr:colOff>
      <xdr:row>36</xdr:row>
      <xdr:rowOff>117701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38906"/>
          <a:ext cx="889000" cy="5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117701</xdr:rowOff>
    </xdr:from>
    <xdr:to>
      <xdr:col>10</xdr:col>
      <xdr:colOff>114300</xdr:colOff>
      <xdr:row>36</xdr:row>
      <xdr:rowOff>138902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89901"/>
          <a:ext cx="889000" cy="2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51999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65991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150984</xdr:rowOff>
    </xdr:from>
    <xdr:to>
      <xdr:col>24</xdr:col>
      <xdr:colOff>114300</xdr:colOff>
      <xdr:row>36</xdr:row>
      <xdr:rowOff>81134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5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0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4846</xdr:rowOff>
    </xdr:from>
    <xdr:to>
      <xdr:col>20</xdr:col>
      <xdr:colOff>38100</xdr:colOff>
      <xdr:row>36</xdr:row>
      <xdr:rowOff>106446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122973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5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15906</xdr:rowOff>
    </xdr:from>
    <xdr:to>
      <xdr:col>15</xdr:col>
      <xdr:colOff>101600</xdr:colOff>
      <xdr:row>36</xdr:row>
      <xdr:rowOff>117506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134033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6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66901</xdr:rowOff>
    </xdr:from>
    <xdr:to>
      <xdr:col>10</xdr:col>
      <xdr:colOff>165100</xdr:colOff>
      <xdr:row>36</xdr:row>
      <xdr:rowOff>168501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13578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1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88102</xdr:rowOff>
    </xdr:from>
    <xdr:to>
      <xdr:col>6</xdr:col>
      <xdr:colOff>38100</xdr:colOff>
      <xdr:row>37</xdr:row>
      <xdr:rowOff>18252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34779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3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88487</xdr:rowOff>
    </xdr:from>
    <xdr:to>
      <xdr:col>24</xdr:col>
      <xdr:colOff>63500</xdr:colOff>
      <xdr:row>57</xdr:row>
      <xdr:rowOff>134556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1137"/>
          <a:ext cx="838200" cy="4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8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134556</xdr:rowOff>
    </xdr:from>
    <xdr:to>
      <xdr:col>19</xdr:col>
      <xdr:colOff>177800</xdr:colOff>
      <xdr:row>58</xdr:row>
      <xdr:rowOff>7957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7206"/>
          <a:ext cx="889000" cy="4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7957</xdr:rowOff>
    </xdr:from>
    <xdr:to>
      <xdr:col>15</xdr:col>
      <xdr:colOff>50800</xdr:colOff>
      <xdr:row>58</xdr:row>
      <xdr:rowOff>32777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2057"/>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68625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32777</xdr:rowOff>
    </xdr:from>
    <xdr:to>
      <xdr:col>10</xdr:col>
      <xdr:colOff>114300</xdr:colOff>
      <xdr:row>58</xdr:row>
      <xdr:rowOff>61211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6877"/>
          <a:ext cx="889000" cy="2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37687</xdr:rowOff>
    </xdr:from>
    <xdr:to>
      <xdr:col>24</xdr:col>
      <xdr:colOff>114300</xdr:colOff>
      <xdr:row>57</xdr:row>
      <xdr:rowOff>139287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60564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83756</xdr:rowOff>
    </xdr:from>
    <xdr:to>
      <xdr:col>20</xdr:col>
      <xdr:colOff>38100</xdr:colOff>
      <xdr:row>58</xdr:row>
      <xdr:rowOff>13906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30433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3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128607</xdr:rowOff>
    </xdr:from>
    <xdr:to>
      <xdr:col>15</xdr:col>
      <xdr:colOff>101600</xdr:colOff>
      <xdr:row>58</xdr:row>
      <xdr:rowOff>58757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75284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7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153427</xdr:rowOff>
    </xdr:from>
    <xdr:to>
      <xdr:col>10</xdr:col>
      <xdr:colOff>165100</xdr:colOff>
      <xdr:row>58</xdr:row>
      <xdr:rowOff>83577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74704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1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10411</xdr:rowOff>
    </xdr:from>
    <xdr:to>
      <xdr:col>6</xdr:col>
      <xdr:colOff>38100</xdr:colOff>
      <xdr:row>58</xdr:row>
      <xdr:rowOff>112011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103138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79076</xdr:rowOff>
    </xdr:from>
    <xdr:to>
      <xdr:col>24</xdr:col>
      <xdr:colOff>63500</xdr:colOff>
      <xdr:row>77</xdr:row>
      <xdr:rowOff>110040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80726"/>
          <a:ext cx="838200" cy="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80407</xdr:rowOff>
    </xdr:from>
    <xdr:to>
      <xdr:col>19</xdr:col>
      <xdr:colOff>177800</xdr:colOff>
      <xdr:row>77</xdr:row>
      <xdr:rowOff>110040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2057"/>
          <a:ext cx="889000" cy="2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80407</xdr:rowOff>
    </xdr:from>
    <xdr:to>
      <xdr:col>15</xdr:col>
      <xdr:colOff>50800</xdr:colOff>
      <xdr:row>77</xdr:row>
      <xdr:rowOff>101060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82057"/>
          <a:ext cx="889000" cy="2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96003</xdr:rowOff>
    </xdr:from>
    <xdr:to>
      <xdr:col>10</xdr:col>
      <xdr:colOff>114300</xdr:colOff>
      <xdr:row>77</xdr:row>
      <xdr:rowOff>101060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97653"/>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28276</xdr:rowOff>
    </xdr:from>
    <xdr:to>
      <xdr:col>24</xdr:col>
      <xdr:colOff>114300</xdr:colOff>
      <xdr:row>77</xdr:row>
      <xdr:rowOff>129876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114653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4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59240</xdr:rowOff>
    </xdr:from>
    <xdr:to>
      <xdr:col>20</xdr:col>
      <xdr:colOff>38100</xdr:colOff>
      <xdr:row>77</xdr:row>
      <xdr:rowOff>160840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151967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5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29607</xdr:rowOff>
    </xdr:from>
    <xdr:to>
      <xdr:col>15</xdr:col>
      <xdr:colOff>101600</xdr:colOff>
      <xdr:row>77</xdr:row>
      <xdr:rowOff>131207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122334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50260</xdr:rowOff>
    </xdr:from>
    <xdr:to>
      <xdr:col>10</xdr:col>
      <xdr:colOff>165100</xdr:colOff>
      <xdr:row>77</xdr:row>
      <xdr:rowOff>151860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142987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4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45203</xdr:rowOff>
    </xdr:from>
    <xdr:to>
      <xdr:col>6</xdr:col>
      <xdr:colOff>38100</xdr:colOff>
      <xdr:row>77</xdr:row>
      <xdr:rowOff>146803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137930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3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144249</xdr:rowOff>
    </xdr:from>
    <xdr:to>
      <xdr:col>24</xdr:col>
      <xdr:colOff>63500</xdr:colOff>
      <xdr:row>94</xdr:row>
      <xdr:rowOff>31655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089099"/>
          <a:ext cx="838200" cy="5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3860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144249</xdr:rowOff>
    </xdr:from>
    <xdr:to>
      <xdr:col>19</xdr:col>
      <xdr:colOff>177800</xdr:colOff>
      <xdr:row>95</xdr:row>
      <xdr:rowOff>3608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089099"/>
          <a:ext cx="889000" cy="20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128583</xdr:rowOff>
    </xdr:from>
    <xdr:to>
      <xdr:col>15</xdr:col>
      <xdr:colOff>50800</xdr:colOff>
      <xdr:row>95</xdr:row>
      <xdr:rowOff>3608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244883"/>
          <a:ext cx="889000" cy="4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128583</xdr:rowOff>
    </xdr:from>
    <xdr:to>
      <xdr:col>10</xdr:col>
      <xdr:colOff>114300</xdr:colOff>
      <xdr:row>95</xdr:row>
      <xdr:rowOff>33027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44883"/>
          <a:ext cx="889000" cy="7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152305</xdr:rowOff>
    </xdr:from>
    <xdr:to>
      <xdr:col>24</xdr:col>
      <xdr:colOff>114300</xdr:colOff>
      <xdr:row>94</xdr:row>
      <xdr:rowOff>82455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3732</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4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93449</xdr:rowOff>
    </xdr:from>
    <xdr:to>
      <xdr:col>20</xdr:col>
      <xdr:colOff>38100</xdr:colOff>
      <xdr:row>94</xdr:row>
      <xdr:rowOff>23599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40126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1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124258</xdr:rowOff>
    </xdr:from>
    <xdr:to>
      <xdr:col>15</xdr:col>
      <xdr:colOff>101600</xdr:colOff>
      <xdr:row>95</xdr:row>
      <xdr:rowOff>54408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70935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1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77783</xdr:rowOff>
    </xdr:from>
    <xdr:to>
      <xdr:col>10</xdr:col>
      <xdr:colOff>165100</xdr:colOff>
      <xdr:row>95</xdr:row>
      <xdr:rowOff>7933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9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24460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96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153677</xdr:rowOff>
    </xdr:from>
    <xdr:to>
      <xdr:col>6</xdr:col>
      <xdr:colOff>38100</xdr:colOff>
      <xdr:row>95</xdr:row>
      <xdr:rowOff>83827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100354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4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12052</xdr:rowOff>
    </xdr:from>
    <xdr:to>
      <xdr:col>55</xdr:col>
      <xdr:colOff>0</xdr:colOff>
      <xdr:row>36</xdr:row>
      <xdr:rowOff>106046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84252"/>
          <a:ext cx="838200" cy="9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164634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65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157314</xdr:rowOff>
    </xdr:from>
    <xdr:to>
      <xdr:col>50</xdr:col>
      <xdr:colOff>114300</xdr:colOff>
      <xdr:row>36</xdr:row>
      <xdr:rowOff>106046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58064"/>
          <a:ext cx="889000" cy="1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147986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157314</xdr:rowOff>
    </xdr:from>
    <xdr:to>
      <xdr:col>45</xdr:col>
      <xdr:colOff>177800</xdr:colOff>
      <xdr:row>37</xdr:row>
      <xdr:rowOff>80832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58064"/>
          <a:ext cx="889000" cy="26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80832</xdr:rowOff>
    </xdr:from>
    <xdr:to>
      <xdr:col>41</xdr:col>
      <xdr:colOff>50800</xdr:colOff>
      <xdr:row>37</xdr:row>
      <xdr:rowOff>105526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24482"/>
          <a:ext cx="889000" cy="2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132702</xdr:rowOff>
    </xdr:from>
    <xdr:to>
      <xdr:col>55</xdr:col>
      <xdr:colOff>50800</xdr:colOff>
      <xdr:row>36</xdr:row>
      <xdr:rowOff>62852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155579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8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55246</xdr:rowOff>
    </xdr:from>
    <xdr:to>
      <xdr:col>50</xdr:col>
      <xdr:colOff>165100</xdr:colOff>
      <xdr:row>36</xdr:row>
      <xdr:rowOff>156846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1923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0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106514</xdr:rowOff>
    </xdr:from>
    <xdr:to>
      <xdr:col>46</xdr:col>
      <xdr:colOff>38100</xdr:colOff>
      <xdr:row>36</xdr:row>
      <xdr:rowOff>36664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27791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9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30032</xdr:rowOff>
    </xdr:from>
    <xdr:to>
      <xdr:col>41</xdr:col>
      <xdr:colOff>101600</xdr:colOff>
      <xdr:row>37</xdr:row>
      <xdr:rowOff>131632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122759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6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54726</xdr:rowOff>
    </xdr:from>
    <xdr:to>
      <xdr:col>36</xdr:col>
      <xdr:colOff>165100</xdr:colOff>
      <xdr:row>37</xdr:row>
      <xdr:rowOff>156326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147453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9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137145</xdr:rowOff>
    </xdr:from>
    <xdr:to>
      <xdr:col>55</xdr:col>
      <xdr:colOff>0</xdr:colOff>
      <xdr:row>57</xdr:row>
      <xdr:rowOff>67632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738345"/>
          <a:ext cx="838200" cy="10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137145</xdr:rowOff>
    </xdr:from>
    <xdr:to>
      <xdr:col>50</xdr:col>
      <xdr:colOff>114300</xdr:colOff>
      <xdr:row>57</xdr:row>
      <xdr:rowOff>15722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738345"/>
          <a:ext cx="889000" cy="5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110448</xdr:rowOff>
    </xdr:from>
    <xdr:to>
      <xdr:col>45</xdr:col>
      <xdr:colOff>177800</xdr:colOff>
      <xdr:row>57</xdr:row>
      <xdr:rowOff>15722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711648"/>
          <a:ext cx="889000" cy="7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66736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83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110448</xdr:rowOff>
    </xdr:from>
    <xdr:to>
      <xdr:col>41</xdr:col>
      <xdr:colOff>50800</xdr:colOff>
      <xdr:row>57</xdr:row>
      <xdr:rowOff>27821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711648"/>
          <a:ext cx="889000" cy="8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85400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85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83569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85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16832</xdr:rowOff>
    </xdr:from>
    <xdr:to>
      <xdr:col>55</xdr:col>
      <xdr:colOff>50800</xdr:colOff>
      <xdr:row>57</xdr:row>
      <xdr:rowOff>118432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7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134618</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3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86345</xdr:rowOff>
    </xdr:from>
    <xdr:to>
      <xdr:col>50</xdr:col>
      <xdr:colOff>165100</xdr:colOff>
      <xdr:row>57</xdr:row>
      <xdr:rowOff>16495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6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33022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46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136372</xdr:rowOff>
    </xdr:from>
    <xdr:to>
      <xdr:col>46</xdr:col>
      <xdr:colOff>38100</xdr:colOff>
      <xdr:row>57</xdr:row>
      <xdr:rowOff>66522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7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83049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51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59648</xdr:rowOff>
    </xdr:from>
    <xdr:to>
      <xdr:col>41</xdr:col>
      <xdr:colOff>101600</xdr:colOff>
      <xdr:row>56</xdr:row>
      <xdr:rowOff>161248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66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6325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43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148471</xdr:rowOff>
    </xdr:from>
    <xdr:to>
      <xdr:col>36</xdr:col>
      <xdr:colOff>165100</xdr:colOff>
      <xdr:row>57</xdr:row>
      <xdr:rowOff>78621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4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95148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52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145157</xdr:rowOff>
    </xdr:from>
    <xdr:to>
      <xdr:col>55</xdr:col>
      <xdr:colOff>0</xdr:colOff>
      <xdr:row>77</xdr:row>
      <xdr:rowOff>165988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346807"/>
          <a:ext cx="838200" cy="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145157</xdr:rowOff>
    </xdr:from>
    <xdr:to>
      <xdr:col>50</xdr:col>
      <xdr:colOff>114300</xdr:colOff>
      <xdr:row>77</xdr:row>
      <xdr:rowOff>164488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346807"/>
          <a:ext cx="889000" cy="1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28781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164488</xdr:rowOff>
    </xdr:from>
    <xdr:to>
      <xdr:col>45</xdr:col>
      <xdr:colOff>177800</xdr:colOff>
      <xdr:row>78</xdr:row>
      <xdr:rowOff>21090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366138"/>
          <a:ext cx="889000" cy="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16771</xdr:rowOff>
    </xdr:from>
    <xdr:to>
      <xdr:col>41</xdr:col>
      <xdr:colOff>50800</xdr:colOff>
      <xdr:row>78</xdr:row>
      <xdr:rowOff>21090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389871"/>
          <a:ext cx="8890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48510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0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115188</xdr:rowOff>
    </xdr:from>
    <xdr:to>
      <xdr:col>55</xdr:col>
      <xdr:colOff>50800</xdr:colOff>
      <xdr:row>78</xdr:row>
      <xdr:rowOff>45338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79821</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94357</xdr:rowOff>
    </xdr:from>
    <xdr:to>
      <xdr:col>50</xdr:col>
      <xdr:colOff>165100</xdr:colOff>
      <xdr:row>78</xdr:row>
      <xdr:rowOff>24507</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2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41034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7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113688</xdr:rowOff>
    </xdr:from>
    <xdr:to>
      <xdr:col>46</xdr:col>
      <xdr:colOff>38100</xdr:colOff>
      <xdr:row>78</xdr:row>
      <xdr:rowOff>43838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1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34965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0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141740</xdr:rowOff>
    </xdr:from>
    <xdr:to>
      <xdr:col>41</xdr:col>
      <xdr:colOff>101600</xdr:colOff>
      <xdr:row>78</xdr:row>
      <xdr:rowOff>71890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4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63017</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43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137421</xdr:rowOff>
    </xdr:from>
    <xdr:to>
      <xdr:col>36</xdr:col>
      <xdr:colOff>165100</xdr:colOff>
      <xdr:row>78</xdr:row>
      <xdr:rowOff>67571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3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58698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3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156485</xdr:rowOff>
    </xdr:from>
    <xdr:to>
      <xdr:col>55</xdr:col>
      <xdr:colOff>0</xdr:colOff>
      <xdr:row>97</xdr:row>
      <xdr:rowOff>91925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639300" y="16444235"/>
          <a:ext cx="838200" cy="27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156485</xdr:rowOff>
    </xdr:from>
    <xdr:to>
      <xdr:col>50</xdr:col>
      <xdr:colOff>114300</xdr:colOff>
      <xdr:row>96</xdr:row>
      <xdr:rowOff>100958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8750300" y="16444235"/>
          <a:ext cx="889000" cy="11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145212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77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98267</xdr:rowOff>
    </xdr:from>
    <xdr:to>
      <xdr:col>45</xdr:col>
      <xdr:colOff>177800</xdr:colOff>
      <xdr:row>96</xdr:row>
      <xdr:rowOff>100958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7861300" y="16214567"/>
          <a:ext cx="889000" cy="34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86554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71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98267</xdr:rowOff>
    </xdr:from>
    <xdr:to>
      <xdr:col>41</xdr:col>
      <xdr:colOff>50800</xdr:colOff>
      <xdr:row>96</xdr:row>
      <xdr:rowOff>145765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214567"/>
          <a:ext cx="889000" cy="39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158045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164082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41125</xdr:rowOff>
    </xdr:from>
    <xdr:to>
      <xdr:col>55</xdr:col>
      <xdr:colOff>50800</xdr:colOff>
      <xdr:row>97</xdr:row>
      <xdr:rowOff>142725</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6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19552</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65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105685</xdr:rowOff>
    </xdr:from>
    <xdr:to>
      <xdr:col>50</xdr:col>
      <xdr:colOff>165100</xdr:colOff>
      <xdr:row>96</xdr:row>
      <xdr:rowOff>35835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3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52362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16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50158</xdr:rowOff>
    </xdr:from>
    <xdr:to>
      <xdr:col>46</xdr:col>
      <xdr:colOff>38100</xdr:colOff>
      <xdr:row>96</xdr:row>
      <xdr:rowOff>151758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5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168285</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628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47467</xdr:rowOff>
    </xdr:from>
    <xdr:to>
      <xdr:col>41</xdr:col>
      <xdr:colOff>101600</xdr:colOff>
      <xdr:row>94</xdr:row>
      <xdr:rowOff>149067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1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165594</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593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94965</xdr:rowOff>
    </xdr:from>
    <xdr:to>
      <xdr:col>36</xdr:col>
      <xdr:colOff>165100</xdr:colOff>
      <xdr:row>97</xdr:row>
      <xdr:rowOff>25115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5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41642</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72795" y="1632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42088</xdr:rowOff>
    </xdr:from>
    <xdr:to>
      <xdr:col>85</xdr:col>
      <xdr:colOff>127000</xdr:colOff>
      <xdr:row>39</xdr:row>
      <xdr:rowOff>42284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728638"/>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31399</xdr:rowOff>
    </xdr:from>
    <xdr:to>
      <xdr:col>81</xdr:col>
      <xdr:colOff>50800</xdr:colOff>
      <xdr:row>39</xdr:row>
      <xdr:rowOff>42284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71794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4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31399</xdr:rowOff>
    </xdr:from>
    <xdr:to>
      <xdr:col>76</xdr:col>
      <xdr:colOff>114300</xdr:colOff>
      <xdr:row>39</xdr:row>
      <xdr:rowOff>42701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717949"/>
          <a:ext cx="8890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4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42701</xdr:rowOff>
    </xdr:from>
    <xdr:to>
      <xdr:col>71</xdr:col>
      <xdr:colOff>177800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729251"/>
          <a:ext cx="8890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162738</xdr:rowOff>
    </xdr:from>
    <xdr:to>
      <xdr:col>85</xdr:col>
      <xdr:colOff>177800</xdr:colOff>
      <xdr:row>39</xdr:row>
      <xdr:rowOff>92888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60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162934</xdr:rowOff>
    </xdr:from>
    <xdr:to>
      <xdr:col>81</xdr:col>
      <xdr:colOff>101600</xdr:colOff>
      <xdr:row>39</xdr:row>
      <xdr:rowOff>93084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84211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77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152049</xdr:rowOff>
    </xdr:from>
    <xdr:to>
      <xdr:col>76</xdr:col>
      <xdr:colOff>165100</xdr:colOff>
      <xdr:row>39</xdr:row>
      <xdr:rowOff>82199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6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73326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75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163351</xdr:rowOff>
    </xdr:from>
    <xdr:to>
      <xdr:col>72</xdr:col>
      <xdr:colOff>38100</xdr:colOff>
      <xdr:row>39</xdr:row>
      <xdr:rowOff>93501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84628</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771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40554</xdr:rowOff>
    </xdr:from>
    <xdr:to>
      <xdr:col>85</xdr:col>
      <xdr:colOff>127000</xdr:colOff>
      <xdr:row>77</xdr:row>
      <xdr:rowOff>56290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42204"/>
          <a:ext cx="8382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90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56290</xdr:rowOff>
    </xdr:from>
    <xdr:to>
      <xdr:col>81</xdr:col>
      <xdr:colOff>50800</xdr:colOff>
      <xdr:row>77</xdr:row>
      <xdr:rowOff>76707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57940"/>
          <a:ext cx="889000" cy="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129359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76707</xdr:rowOff>
    </xdr:from>
    <xdr:to>
      <xdr:col>76</xdr:col>
      <xdr:colOff>114300</xdr:colOff>
      <xdr:row>77</xdr:row>
      <xdr:rowOff>91301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78357"/>
          <a:ext cx="889000" cy="1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143234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91301</xdr:rowOff>
    </xdr:from>
    <xdr:to>
      <xdr:col>71</xdr:col>
      <xdr:colOff>177800</xdr:colOff>
      <xdr:row>77</xdr:row>
      <xdr:rowOff>108421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92951"/>
          <a:ext cx="8890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151689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155577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161204</xdr:rowOff>
    </xdr:from>
    <xdr:to>
      <xdr:col>85</xdr:col>
      <xdr:colOff>177800</xdr:colOff>
      <xdr:row>77</xdr:row>
      <xdr:rowOff>91354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9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12631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4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5490</xdr:rowOff>
    </xdr:from>
    <xdr:to>
      <xdr:col>81</xdr:col>
      <xdr:colOff>101600</xdr:colOff>
      <xdr:row>77</xdr:row>
      <xdr:rowOff>107090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123617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8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25907</xdr:rowOff>
    </xdr:from>
    <xdr:to>
      <xdr:col>76</xdr:col>
      <xdr:colOff>165100</xdr:colOff>
      <xdr:row>77</xdr:row>
      <xdr:rowOff>127507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144034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0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40501</xdr:rowOff>
    </xdr:from>
    <xdr:to>
      <xdr:col>72</xdr:col>
      <xdr:colOff>38100</xdr:colOff>
      <xdr:row>77</xdr:row>
      <xdr:rowOff>142101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158628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01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57621</xdr:rowOff>
    </xdr:from>
    <xdr:to>
      <xdr:col>67</xdr:col>
      <xdr:colOff>101600</xdr:colOff>
      <xdr:row>77</xdr:row>
      <xdr:rowOff>159221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4298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03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96924</xdr:rowOff>
    </xdr:from>
    <xdr:to>
      <xdr:col>85</xdr:col>
      <xdr:colOff>127000</xdr:colOff>
      <xdr:row>98</xdr:row>
      <xdr:rowOff>103629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99024"/>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72892</xdr:rowOff>
    </xdr:from>
    <xdr:to>
      <xdr:col>81</xdr:col>
      <xdr:colOff>50800</xdr:colOff>
      <xdr:row>98</xdr:row>
      <xdr:rowOff>103629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74992"/>
          <a:ext cx="889000" cy="3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72892</xdr:rowOff>
    </xdr:from>
    <xdr:to>
      <xdr:col>76</xdr:col>
      <xdr:colOff>114300</xdr:colOff>
      <xdr:row>98</xdr:row>
      <xdr:rowOff>116181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4992"/>
          <a:ext cx="889000" cy="4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116181</xdr:rowOff>
    </xdr:from>
    <xdr:to>
      <xdr:col>71</xdr:col>
      <xdr:colOff>177800</xdr:colOff>
      <xdr:row>98</xdr:row>
      <xdr:rowOff>118368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18281"/>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46124</xdr:rowOff>
    </xdr:from>
    <xdr:to>
      <xdr:col>85</xdr:col>
      <xdr:colOff>177800</xdr:colOff>
      <xdr:row>98</xdr:row>
      <xdr:rowOff>147724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132501</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52829</xdr:rowOff>
    </xdr:from>
    <xdr:to>
      <xdr:col>81</xdr:col>
      <xdr:colOff>101600</xdr:colOff>
      <xdr:row>98</xdr:row>
      <xdr:rowOff>154429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145556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4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22092</xdr:rowOff>
    </xdr:from>
    <xdr:to>
      <xdr:col>76</xdr:col>
      <xdr:colOff>165100</xdr:colOff>
      <xdr:row>98</xdr:row>
      <xdr:rowOff>123692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114819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65381</xdr:rowOff>
    </xdr:from>
    <xdr:to>
      <xdr:col>72</xdr:col>
      <xdr:colOff>38100</xdr:colOff>
      <xdr:row>98</xdr:row>
      <xdr:rowOff>166981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158108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6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67568</xdr:rowOff>
    </xdr:from>
    <xdr:to>
      <xdr:col>67</xdr:col>
      <xdr:colOff>101600</xdr:colOff>
      <xdr:row>98</xdr:row>
      <xdr:rowOff>169168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160295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6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13398</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99948"/>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134048</xdr:rowOff>
    </xdr:from>
    <xdr:to>
      <xdr:col>98</xdr:col>
      <xdr:colOff>38100</xdr:colOff>
      <xdr:row>39</xdr:row>
      <xdr:rowOff>64198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55325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41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79769</xdr:rowOff>
    </xdr:from>
    <xdr:to>
      <xdr:col>116</xdr:col>
      <xdr:colOff>63500</xdr:colOff>
      <xdr:row>58</xdr:row>
      <xdr:rowOff>82451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23869"/>
          <a:ext cx="8382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82704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26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82451</xdr:rowOff>
    </xdr:from>
    <xdr:to>
      <xdr:col>111</xdr:col>
      <xdr:colOff>177800</xdr:colOff>
      <xdr:row>58</xdr:row>
      <xdr:rowOff>85423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2655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25638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85423</xdr:rowOff>
    </xdr:from>
    <xdr:to>
      <xdr:col>107</xdr:col>
      <xdr:colOff>50800</xdr:colOff>
      <xdr:row>58</xdr:row>
      <xdr:rowOff>119484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29523"/>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24343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3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119484</xdr:rowOff>
    </xdr:from>
    <xdr:to>
      <xdr:col>102</xdr:col>
      <xdr:colOff>114300</xdr:colOff>
      <xdr:row>58</xdr:row>
      <xdr:rowOff>122707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63584"/>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4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27497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14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28969</xdr:rowOff>
    </xdr:from>
    <xdr:to>
      <xdr:col>116</xdr:col>
      <xdr:colOff>114300</xdr:colOff>
      <xdr:row>58</xdr:row>
      <xdr:rowOff>130569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51846</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31651</xdr:rowOff>
    </xdr:from>
    <xdr:to>
      <xdr:col>112</xdr:col>
      <xdr:colOff>38100</xdr:colOff>
      <xdr:row>58</xdr:row>
      <xdr:rowOff>133251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7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149778</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7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34623</xdr:rowOff>
    </xdr:from>
    <xdr:to>
      <xdr:col>107</xdr:col>
      <xdr:colOff>101600</xdr:colOff>
      <xdr:row>58</xdr:row>
      <xdr:rowOff>136223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7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152750</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75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68684</xdr:rowOff>
    </xdr:from>
    <xdr:to>
      <xdr:col>102</xdr:col>
      <xdr:colOff>165100</xdr:colOff>
      <xdr:row>58</xdr:row>
      <xdr:rowOff>170284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1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15361</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78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71907</xdr:rowOff>
    </xdr:from>
    <xdr:to>
      <xdr:col>98</xdr:col>
      <xdr:colOff>38100</xdr:colOff>
      <xdr:row>59</xdr:row>
      <xdr:rowOff>2057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18584</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79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114840</xdr:rowOff>
    </xdr:from>
    <xdr:to>
      <xdr:col>116</xdr:col>
      <xdr:colOff>63500</xdr:colOff>
      <xdr:row>74</xdr:row>
      <xdr:rowOff>119419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287790"/>
          <a:ext cx="838200" cy="5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39071</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069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119419</xdr:rowOff>
    </xdr:from>
    <xdr:to>
      <xdr:col>111</xdr:col>
      <xdr:colOff>177800</xdr:colOff>
      <xdr:row>75</xdr:row>
      <xdr:rowOff>47136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806719"/>
          <a:ext cx="889000" cy="9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2981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47136</xdr:rowOff>
    </xdr:from>
    <xdr:to>
      <xdr:col>107</xdr:col>
      <xdr:colOff>50800</xdr:colOff>
      <xdr:row>75</xdr:row>
      <xdr:rowOff>55594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905886"/>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1021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55594</xdr:rowOff>
    </xdr:from>
    <xdr:to>
      <xdr:col>102</xdr:col>
      <xdr:colOff>114300</xdr:colOff>
      <xdr:row>75</xdr:row>
      <xdr:rowOff>100358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914344"/>
          <a:ext cx="889000" cy="4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8794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19004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64040</xdr:rowOff>
    </xdr:from>
    <xdr:to>
      <xdr:col>116</xdr:col>
      <xdr:colOff>114300</xdr:colOff>
      <xdr:row>71</xdr:row>
      <xdr:rowOff>165640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23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17067</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19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68619</xdr:rowOff>
    </xdr:from>
    <xdr:to>
      <xdr:col>112</xdr:col>
      <xdr:colOff>38100</xdr:colOff>
      <xdr:row>74</xdr:row>
      <xdr:rowOff>170219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75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15296</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53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167786</xdr:rowOff>
    </xdr:from>
    <xdr:to>
      <xdr:col>107</xdr:col>
      <xdr:colOff>101600</xdr:colOff>
      <xdr:row>75</xdr:row>
      <xdr:rowOff>97936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114463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63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4794</xdr:rowOff>
    </xdr:from>
    <xdr:to>
      <xdr:col>102</xdr:col>
      <xdr:colOff>165100</xdr:colOff>
      <xdr:row>75</xdr:row>
      <xdr:rowOff>106394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8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122921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63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49558</xdr:rowOff>
    </xdr:from>
    <xdr:to>
      <xdr:col>98</xdr:col>
      <xdr:colOff>38100</xdr:colOff>
      <xdr:row>75</xdr:row>
      <xdr:rowOff>151158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0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167685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68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年度以降、類似団体平均を上回っている。これは、平成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年度から福祉事務所を設置したことで、これまで県が行っていた生活保護費の支給を町が行っているためである。</a:t>
          </a:r>
        </a:p>
        <a:p>
          <a:r>
            <a:rPr kumimoji="1" lang="ja-JP" altLang="en-US" sz="1300">
              <a:latin typeface="ＭＳ Ｐゴシック" panose="020B0600070205080204" pitchFamily="50" charset="-128"/>
              <a:ea typeface="ＭＳ Ｐゴシック" panose="020B0600070205080204" pitchFamily="50" charset="-128"/>
            </a:rPr>
            <a:t>　普通建設事業については、令和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お試し居住施設整備事業・古民家まつなが邸屋根替工事・可燃ごみ島外搬出用施設整備事業を実施したが、前年度に町道野崎本線無電柱化事業や若者向け短期滞在施設整備事業等の大型事業が完了した等により、前年度より普通建設事業費が</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％減となり類似団体平均を下回っている。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繰出金については、下水道事業が特定環境保全公共下水道事業、農業集落排水事業、漁業集落排水事業、特定生活排水処理事業の４事業に分かれ、かつ漁業集落排水事業の一部が２次離島にある地理的要因も相まって、事業ごとに１つまたは複数の最終処分場が整備されている。これにより、維持管理コスト、起債償還額が多額となり、繰出金も多額となった。また、国民健康保険診療所特別会計について、診療所建設事業に伴う医療施設建設基金の取崩等による繰出金が多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
2,232
25.50
4,292,152
4,118,211
149,563
2,120,064
3,474,454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151968</xdr:rowOff>
    </xdr:from>
    <xdr:to>
      <xdr:col>24</xdr:col>
      <xdr:colOff>63500</xdr:colOff>
      <xdr:row>36</xdr:row>
      <xdr:rowOff>153073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24168"/>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151968</xdr:rowOff>
    </xdr:from>
    <xdr:to>
      <xdr:col>19</xdr:col>
      <xdr:colOff>177800</xdr:colOff>
      <xdr:row>37</xdr:row>
      <xdr:rowOff>11056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24168"/>
          <a:ext cx="889000" cy="3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166198</xdr:rowOff>
    </xdr:from>
    <xdr:to>
      <xdr:col>15</xdr:col>
      <xdr:colOff>50800</xdr:colOff>
      <xdr:row>37</xdr:row>
      <xdr:rowOff>11056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38398"/>
          <a:ext cx="8890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166198</xdr:rowOff>
    </xdr:from>
    <xdr:to>
      <xdr:col>10</xdr:col>
      <xdr:colOff>114300</xdr:colOff>
      <xdr:row>37</xdr:row>
      <xdr:rowOff>1816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38398"/>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91406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97979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102273</xdr:rowOff>
    </xdr:from>
    <xdr:to>
      <xdr:col>24</xdr:col>
      <xdr:colOff>114300</xdr:colOff>
      <xdr:row>37</xdr:row>
      <xdr:rowOff>32423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7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125150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2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101168</xdr:rowOff>
    </xdr:from>
    <xdr:to>
      <xdr:col>20</xdr:col>
      <xdr:colOff>38100</xdr:colOff>
      <xdr:row>37</xdr:row>
      <xdr:rowOff>31318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47845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4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131706</xdr:rowOff>
    </xdr:from>
    <xdr:to>
      <xdr:col>15</xdr:col>
      <xdr:colOff>101600</xdr:colOff>
      <xdr:row>37</xdr:row>
      <xdr:rowOff>61856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78383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115398</xdr:rowOff>
    </xdr:from>
    <xdr:to>
      <xdr:col>10</xdr:col>
      <xdr:colOff>165100</xdr:colOff>
      <xdr:row>37</xdr:row>
      <xdr:rowOff>45548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62075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122466</xdr:rowOff>
    </xdr:from>
    <xdr:to>
      <xdr:col>6</xdr:col>
      <xdr:colOff>38100</xdr:colOff>
      <xdr:row>37</xdr:row>
      <xdr:rowOff>52616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69143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6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159813</xdr:rowOff>
    </xdr:from>
    <xdr:to>
      <xdr:col>24</xdr:col>
      <xdr:colOff>63500</xdr:colOff>
      <xdr:row>57</xdr:row>
      <xdr:rowOff>171127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932463"/>
          <a:ext cx="838200" cy="1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127079</xdr:rowOff>
    </xdr:from>
    <xdr:to>
      <xdr:col>19</xdr:col>
      <xdr:colOff>177800</xdr:colOff>
      <xdr:row>57</xdr:row>
      <xdr:rowOff>171127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99729"/>
          <a:ext cx="889000" cy="4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127079</xdr:rowOff>
    </xdr:from>
    <xdr:to>
      <xdr:col>15</xdr:col>
      <xdr:colOff>50800</xdr:colOff>
      <xdr:row>58</xdr:row>
      <xdr:rowOff>37107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99729"/>
          <a:ext cx="889000" cy="8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37107</xdr:rowOff>
    </xdr:from>
    <xdr:to>
      <xdr:col>10</xdr:col>
      <xdr:colOff>114300</xdr:colOff>
      <xdr:row>58</xdr:row>
      <xdr:rowOff>80621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81207"/>
          <a:ext cx="889000" cy="4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109013</xdr:rowOff>
    </xdr:from>
    <xdr:to>
      <xdr:col>24</xdr:col>
      <xdr:colOff>114300</xdr:colOff>
      <xdr:row>58</xdr:row>
      <xdr:rowOff>39163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8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25240</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9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120327</xdr:rowOff>
    </xdr:from>
    <xdr:to>
      <xdr:col>20</xdr:col>
      <xdr:colOff>38100</xdr:colOff>
      <xdr:row>58</xdr:row>
      <xdr:rowOff>50477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41604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8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76279</xdr:rowOff>
    </xdr:from>
    <xdr:to>
      <xdr:col>15</xdr:col>
      <xdr:colOff>101600</xdr:colOff>
      <xdr:row>58</xdr:row>
      <xdr:rowOff>6429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4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169006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4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157757</xdr:rowOff>
    </xdr:from>
    <xdr:to>
      <xdr:col>10</xdr:col>
      <xdr:colOff>165100</xdr:colOff>
      <xdr:row>58</xdr:row>
      <xdr:rowOff>87907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3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79034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2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29821</xdr:rowOff>
    </xdr:from>
    <xdr:to>
      <xdr:col>6</xdr:col>
      <xdr:colOff>38100</xdr:colOff>
      <xdr:row>58</xdr:row>
      <xdr:rowOff>131421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7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122548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6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99724</xdr:rowOff>
    </xdr:from>
    <xdr:to>
      <xdr:col>24</xdr:col>
      <xdr:colOff>63500</xdr:colOff>
      <xdr:row>75</xdr:row>
      <xdr:rowOff>163573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58474"/>
          <a:ext cx="838200" cy="6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7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163573</xdr:rowOff>
    </xdr:from>
    <xdr:to>
      <xdr:col>19</xdr:col>
      <xdr:colOff>177800</xdr:colOff>
      <xdr:row>76</xdr:row>
      <xdr:rowOff>122304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22323"/>
          <a:ext cx="889000" cy="13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141603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41948</xdr:rowOff>
    </xdr:from>
    <xdr:to>
      <xdr:col>15</xdr:col>
      <xdr:colOff>50800</xdr:colOff>
      <xdr:row>76</xdr:row>
      <xdr:rowOff>122304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072148"/>
          <a:ext cx="889000" cy="8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41296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41948</xdr:rowOff>
    </xdr:from>
    <xdr:to>
      <xdr:col>10</xdr:col>
      <xdr:colOff>114300</xdr:colOff>
      <xdr:row>76</xdr:row>
      <xdr:rowOff>43973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72148"/>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48924</xdr:rowOff>
    </xdr:from>
    <xdr:to>
      <xdr:col>24</xdr:col>
      <xdr:colOff>114300</xdr:colOff>
      <xdr:row>75</xdr:row>
      <xdr:rowOff>150524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0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71801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5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112772</xdr:rowOff>
    </xdr:from>
    <xdr:to>
      <xdr:col>20</xdr:col>
      <xdr:colOff>38100</xdr:colOff>
      <xdr:row>76</xdr:row>
      <xdr:rowOff>42921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715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59449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4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71504</xdr:rowOff>
    </xdr:from>
    <xdr:to>
      <xdr:col>15</xdr:col>
      <xdr:colOff>101600</xdr:colOff>
      <xdr:row>77</xdr:row>
      <xdr:rowOff>1654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0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18180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7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162598</xdr:rowOff>
    </xdr:from>
    <xdr:to>
      <xdr:col>10</xdr:col>
      <xdr:colOff>165100</xdr:colOff>
      <xdr:row>76</xdr:row>
      <xdr:rowOff>92748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109274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9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164623</xdr:rowOff>
    </xdr:from>
    <xdr:to>
      <xdr:col>6</xdr:col>
      <xdr:colOff>38100</xdr:colOff>
      <xdr:row>76</xdr:row>
      <xdr:rowOff>94773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111299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94214</xdr:rowOff>
    </xdr:from>
    <xdr:to>
      <xdr:col>24</xdr:col>
      <xdr:colOff>63500</xdr:colOff>
      <xdr:row>95</xdr:row>
      <xdr:rowOff>118819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867614"/>
          <a:ext cx="838200" cy="53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98959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5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118819</xdr:rowOff>
    </xdr:from>
    <xdr:to>
      <xdr:col>19</xdr:col>
      <xdr:colOff>177800</xdr:colOff>
      <xdr:row>96</xdr:row>
      <xdr:rowOff>143120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06569"/>
          <a:ext cx="889000" cy="19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54669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68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60778</xdr:rowOff>
    </xdr:from>
    <xdr:to>
      <xdr:col>15</xdr:col>
      <xdr:colOff>50800</xdr:colOff>
      <xdr:row>96</xdr:row>
      <xdr:rowOff>143120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519978"/>
          <a:ext cx="889000" cy="8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69423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60778</xdr:rowOff>
    </xdr:from>
    <xdr:to>
      <xdr:col>10</xdr:col>
      <xdr:colOff>114300</xdr:colOff>
      <xdr:row>97</xdr:row>
      <xdr:rowOff>4415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19978"/>
          <a:ext cx="889000" cy="1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115169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143418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43414</xdr:rowOff>
    </xdr:from>
    <xdr:to>
      <xdr:col>24</xdr:col>
      <xdr:colOff>114300</xdr:colOff>
      <xdr:row>92</xdr:row>
      <xdr:rowOff>145014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8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66291</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6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68019</xdr:rowOff>
    </xdr:from>
    <xdr:to>
      <xdr:col>20</xdr:col>
      <xdr:colOff>38100</xdr:colOff>
      <xdr:row>95</xdr:row>
      <xdr:rowOff>169619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5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14696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13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92320</xdr:rowOff>
    </xdr:from>
    <xdr:to>
      <xdr:col>15</xdr:col>
      <xdr:colOff>101600</xdr:colOff>
      <xdr:row>97</xdr:row>
      <xdr:rowOff>22470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38997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32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9978</xdr:rowOff>
    </xdr:from>
    <xdr:to>
      <xdr:col>10</xdr:col>
      <xdr:colOff>165100</xdr:colOff>
      <xdr:row>96</xdr:row>
      <xdr:rowOff>111578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128105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2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125065</xdr:rowOff>
    </xdr:from>
    <xdr:to>
      <xdr:col>6</xdr:col>
      <xdr:colOff>38100</xdr:colOff>
      <xdr:row>97</xdr:row>
      <xdr:rowOff>55215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71742</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35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159549</xdr:rowOff>
    </xdr:from>
    <xdr:to>
      <xdr:col>55</xdr:col>
      <xdr:colOff>0</xdr:colOff>
      <xdr:row>58</xdr:row>
      <xdr:rowOff>14249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32199"/>
          <a:ext cx="838200" cy="2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4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123299</xdr:rowOff>
    </xdr:from>
    <xdr:to>
      <xdr:col>50</xdr:col>
      <xdr:colOff>114300</xdr:colOff>
      <xdr:row>57</xdr:row>
      <xdr:rowOff>159549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95949"/>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104294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123299</xdr:rowOff>
    </xdr:from>
    <xdr:to>
      <xdr:col>45</xdr:col>
      <xdr:colOff>177800</xdr:colOff>
      <xdr:row>57</xdr:row>
      <xdr:rowOff>129918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95949"/>
          <a:ext cx="889000" cy="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108480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5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129918</xdr:rowOff>
    </xdr:from>
    <xdr:to>
      <xdr:col>41</xdr:col>
      <xdr:colOff>50800</xdr:colOff>
      <xdr:row>57</xdr:row>
      <xdr:rowOff>151475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02568"/>
          <a:ext cx="8890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109674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107352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134899</xdr:rowOff>
    </xdr:from>
    <xdr:to>
      <xdr:col>55</xdr:col>
      <xdr:colOff>50800</xdr:colOff>
      <xdr:row>58</xdr:row>
      <xdr:rowOff>65049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94276</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9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108749</xdr:rowOff>
    </xdr:from>
    <xdr:to>
      <xdr:col>50</xdr:col>
      <xdr:colOff>165100</xdr:colOff>
      <xdr:row>58</xdr:row>
      <xdr:rowOff>38899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8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55426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65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72499</xdr:rowOff>
    </xdr:from>
    <xdr:to>
      <xdr:col>46</xdr:col>
      <xdr:colOff>38100</xdr:colOff>
      <xdr:row>58</xdr:row>
      <xdr:rowOff>2649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19176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62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79118</xdr:rowOff>
    </xdr:from>
    <xdr:to>
      <xdr:col>41</xdr:col>
      <xdr:colOff>101600</xdr:colOff>
      <xdr:row>58</xdr:row>
      <xdr:rowOff>9268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25795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2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100675</xdr:rowOff>
    </xdr:from>
    <xdr:to>
      <xdr:col>36</xdr:col>
      <xdr:colOff>165100</xdr:colOff>
      <xdr:row>58</xdr:row>
      <xdr:rowOff>30825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7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47352</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4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37675</xdr:rowOff>
    </xdr:from>
    <xdr:to>
      <xdr:col>55</xdr:col>
      <xdr:colOff>0</xdr:colOff>
      <xdr:row>77</xdr:row>
      <xdr:rowOff>104766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39325"/>
          <a:ext cx="838200" cy="6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73435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75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37675</xdr:rowOff>
    </xdr:from>
    <xdr:to>
      <xdr:col>50</xdr:col>
      <xdr:colOff>114300</xdr:colOff>
      <xdr:row>77</xdr:row>
      <xdr:rowOff>89009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39325"/>
          <a:ext cx="889000" cy="5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89009</xdr:rowOff>
    </xdr:from>
    <xdr:to>
      <xdr:col>45</xdr:col>
      <xdr:colOff>177800</xdr:colOff>
      <xdr:row>78</xdr:row>
      <xdr:rowOff>11023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90659"/>
          <a:ext cx="889000" cy="9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11023</xdr:rowOff>
    </xdr:from>
    <xdr:to>
      <xdr:col>41</xdr:col>
      <xdr:colOff>50800</xdr:colOff>
      <xdr:row>78</xdr:row>
      <xdr:rowOff>40630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84123"/>
          <a:ext cx="889000" cy="2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61811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53966</xdr:rowOff>
    </xdr:from>
    <xdr:to>
      <xdr:col>55</xdr:col>
      <xdr:colOff>50800</xdr:colOff>
      <xdr:row>77</xdr:row>
      <xdr:rowOff>155566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76843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0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158325</xdr:rowOff>
    </xdr:from>
    <xdr:to>
      <xdr:col>50</xdr:col>
      <xdr:colOff>165100</xdr:colOff>
      <xdr:row>77</xdr:row>
      <xdr:rowOff>88475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105003</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96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38209</xdr:rowOff>
    </xdr:from>
    <xdr:to>
      <xdr:col>46</xdr:col>
      <xdr:colOff>38100</xdr:colOff>
      <xdr:row>77</xdr:row>
      <xdr:rowOff>139809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156336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131673</xdr:rowOff>
    </xdr:from>
    <xdr:to>
      <xdr:col>41</xdr:col>
      <xdr:colOff>101600</xdr:colOff>
      <xdr:row>78</xdr:row>
      <xdr:rowOff>61823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78350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0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161280</xdr:rowOff>
    </xdr:from>
    <xdr:to>
      <xdr:col>36</xdr:col>
      <xdr:colOff>165100</xdr:colOff>
      <xdr:row>78</xdr:row>
      <xdr:rowOff>91430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82557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166652</xdr:rowOff>
    </xdr:from>
    <xdr:to>
      <xdr:col>55</xdr:col>
      <xdr:colOff>0</xdr:colOff>
      <xdr:row>98</xdr:row>
      <xdr:rowOff>5731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97302"/>
          <a:ext cx="838200" cy="1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166652</xdr:rowOff>
    </xdr:from>
    <xdr:to>
      <xdr:col>50</xdr:col>
      <xdr:colOff>114300</xdr:colOff>
      <xdr:row>99</xdr:row>
      <xdr:rowOff>5349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97302"/>
          <a:ext cx="889000" cy="18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150152</xdr:rowOff>
    </xdr:from>
    <xdr:to>
      <xdr:col>45</xdr:col>
      <xdr:colOff>177800</xdr:colOff>
      <xdr:row>99</xdr:row>
      <xdr:rowOff>5349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952252"/>
          <a:ext cx="889000" cy="2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107370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3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150152</xdr:rowOff>
    </xdr:from>
    <xdr:to>
      <xdr:col>41</xdr:col>
      <xdr:colOff>50800</xdr:colOff>
      <xdr:row>98</xdr:row>
      <xdr:rowOff>170661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952252"/>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130131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41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137341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4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126381</xdr:rowOff>
    </xdr:from>
    <xdr:to>
      <xdr:col>55</xdr:col>
      <xdr:colOff>50800</xdr:colOff>
      <xdr:row>98</xdr:row>
      <xdr:rowOff>56531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104808</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3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115852</xdr:rowOff>
    </xdr:from>
    <xdr:to>
      <xdr:col>50</xdr:col>
      <xdr:colOff>165100</xdr:colOff>
      <xdr:row>98</xdr:row>
      <xdr:rowOff>46002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37129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83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125999</xdr:rowOff>
    </xdr:from>
    <xdr:to>
      <xdr:col>46</xdr:col>
      <xdr:colOff>38100</xdr:colOff>
      <xdr:row>99</xdr:row>
      <xdr:rowOff>56149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92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47276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702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99352</xdr:rowOff>
    </xdr:from>
    <xdr:to>
      <xdr:col>41</xdr:col>
      <xdr:colOff>101600</xdr:colOff>
      <xdr:row>99</xdr:row>
      <xdr:rowOff>29502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90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20629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9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119861</xdr:rowOff>
    </xdr:from>
    <xdr:to>
      <xdr:col>36</xdr:col>
      <xdr:colOff>165100</xdr:colOff>
      <xdr:row>99</xdr:row>
      <xdr:rowOff>50011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9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41138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70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162578</xdr:rowOff>
    </xdr:from>
    <xdr:to>
      <xdr:col>85</xdr:col>
      <xdr:colOff>127000</xdr:colOff>
      <xdr:row>38</xdr:row>
      <xdr:rowOff>31942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06228"/>
          <a:ext cx="838200" cy="4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162578</xdr:rowOff>
    </xdr:from>
    <xdr:to>
      <xdr:col>81</xdr:col>
      <xdr:colOff>50800</xdr:colOff>
      <xdr:row>38</xdr:row>
      <xdr:rowOff>44776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06228"/>
          <a:ext cx="889000" cy="5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51462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44776</xdr:rowOff>
    </xdr:from>
    <xdr:to>
      <xdr:col>76</xdr:col>
      <xdr:colOff>114300</xdr:colOff>
      <xdr:row>38</xdr:row>
      <xdr:rowOff>49284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59876"/>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49284</xdr:rowOff>
    </xdr:from>
    <xdr:to>
      <xdr:col>71</xdr:col>
      <xdr:colOff>177800</xdr:colOff>
      <xdr:row>38</xdr:row>
      <xdr:rowOff>59919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64384"/>
          <a:ext cx="889000" cy="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152593</xdr:rowOff>
    </xdr:from>
    <xdr:to>
      <xdr:col>85</xdr:col>
      <xdr:colOff>177800</xdr:colOff>
      <xdr:row>38</xdr:row>
      <xdr:rowOff>82742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962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106834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111778</xdr:rowOff>
    </xdr:from>
    <xdr:to>
      <xdr:col>81</xdr:col>
      <xdr:colOff>101600</xdr:colOff>
      <xdr:row>38</xdr:row>
      <xdr:rowOff>41928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58455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3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165426</xdr:rowOff>
    </xdr:from>
    <xdr:to>
      <xdr:col>76</xdr:col>
      <xdr:colOff>165100</xdr:colOff>
      <xdr:row>38</xdr:row>
      <xdr:rowOff>95576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86703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169934</xdr:rowOff>
    </xdr:from>
    <xdr:to>
      <xdr:col>72</xdr:col>
      <xdr:colOff>38100</xdr:colOff>
      <xdr:row>38</xdr:row>
      <xdr:rowOff>100084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1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91211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9119</xdr:rowOff>
    </xdr:from>
    <xdr:to>
      <xdr:col>67</xdr:col>
      <xdr:colOff>101600</xdr:colOff>
      <xdr:row>38</xdr:row>
      <xdr:rowOff>110719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101846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102301</xdr:rowOff>
    </xdr:from>
    <xdr:to>
      <xdr:col>85</xdr:col>
      <xdr:colOff>127000</xdr:colOff>
      <xdr:row>57</xdr:row>
      <xdr:rowOff>151103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74951"/>
          <a:ext cx="838200" cy="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102301</xdr:rowOff>
    </xdr:from>
    <xdr:to>
      <xdr:col>81</xdr:col>
      <xdr:colOff>50800</xdr:colOff>
      <xdr:row>57</xdr:row>
      <xdr:rowOff>117486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74951"/>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163689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117486</xdr:rowOff>
    </xdr:from>
    <xdr:to>
      <xdr:col>76</xdr:col>
      <xdr:colOff>114300</xdr:colOff>
      <xdr:row>57</xdr:row>
      <xdr:rowOff>121130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90136"/>
          <a:ext cx="8890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162385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121130</xdr:rowOff>
    </xdr:from>
    <xdr:to>
      <xdr:col>71</xdr:col>
      <xdr:colOff>177800</xdr:colOff>
      <xdr:row>58</xdr:row>
      <xdr:rowOff>67575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93780"/>
          <a:ext cx="889000" cy="1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25023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49989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100303</xdr:rowOff>
    </xdr:from>
    <xdr:to>
      <xdr:col>85</xdr:col>
      <xdr:colOff>177800</xdr:colOff>
      <xdr:row>58</xdr:row>
      <xdr:rowOff>30453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78730</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5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51501</xdr:rowOff>
    </xdr:from>
    <xdr:to>
      <xdr:col>81</xdr:col>
      <xdr:colOff>101600</xdr:colOff>
      <xdr:row>57</xdr:row>
      <xdr:rowOff>153101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2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169628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59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66686</xdr:rowOff>
    </xdr:from>
    <xdr:to>
      <xdr:col>76</xdr:col>
      <xdr:colOff>165100</xdr:colOff>
      <xdr:row>57</xdr:row>
      <xdr:rowOff>168286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13363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61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70330</xdr:rowOff>
    </xdr:from>
    <xdr:to>
      <xdr:col>72</xdr:col>
      <xdr:colOff>38100</xdr:colOff>
      <xdr:row>58</xdr:row>
      <xdr:rowOff>480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4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17007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61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16775</xdr:rowOff>
    </xdr:from>
    <xdr:to>
      <xdr:col>67</xdr:col>
      <xdr:colOff>101600</xdr:colOff>
      <xdr:row>58</xdr:row>
      <xdr:rowOff>118375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109502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5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42087</xdr:rowOff>
    </xdr:from>
    <xdr:to>
      <xdr:col>85</xdr:col>
      <xdr:colOff>127000</xdr:colOff>
      <xdr:row>79</xdr:row>
      <xdr:rowOff>42284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86637"/>
          <a:ext cx="8382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31398</xdr:rowOff>
    </xdr:from>
    <xdr:to>
      <xdr:col>81</xdr:col>
      <xdr:colOff>50800</xdr:colOff>
      <xdr:row>79</xdr:row>
      <xdr:rowOff>42284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7594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63780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31398</xdr:rowOff>
    </xdr:from>
    <xdr:to>
      <xdr:col>76</xdr:col>
      <xdr:colOff>114300</xdr:colOff>
      <xdr:row>79</xdr:row>
      <xdr:rowOff>42701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75948"/>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42701</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87251"/>
          <a:ext cx="8890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67867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75229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162737</xdr:rowOff>
    </xdr:from>
    <xdr:to>
      <xdr:col>85</xdr:col>
      <xdr:colOff>177800</xdr:colOff>
      <xdr:row>79</xdr:row>
      <xdr:rowOff>92887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93453</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162934</xdr:rowOff>
    </xdr:from>
    <xdr:to>
      <xdr:col>81</xdr:col>
      <xdr:colOff>101600</xdr:colOff>
      <xdr:row>79</xdr:row>
      <xdr:rowOff>93084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84211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2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152048</xdr:rowOff>
    </xdr:from>
    <xdr:to>
      <xdr:col>76</xdr:col>
      <xdr:colOff>165100</xdr:colOff>
      <xdr:row>79</xdr:row>
      <xdr:rowOff>82198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2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73325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1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163351</xdr:rowOff>
    </xdr:from>
    <xdr:to>
      <xdr:col>72</xdr:col>
      <xdr:colOff>38100</xdr:colOff>
      <xdr:row>79</xdr:row>
      <xdr:rowOff>93501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84628</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629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40554</xdr:rowOff>
    </xdr:from>
    <xdr:to>
      <xdr:col>85</xdr:col>
      <xdr:colOff>127000</xdr:colOff>
      <xdr:row>97</xdr:row>
      <xdr:rowOff>56290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71204"/>
          <a:ext cx="8382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1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56290</xdr:rowOff>
    </xdr:from>
    <xdr:to>
      <xdr:col>81</xdr:col>
      <xdr:colOff>50800</xdr:colOff>
      <xdr:row>97</xdr:row>
      <xdr:rowOff>76707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86940"/>
          <a:ext cx="889000" cy="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129356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76707</xdr:rowOff>
    </xdr:from>
    <xdr:to>
      <xdr:col>76</xdr:col>
      <xdr:colOff>114300</xdr:colOff>
      <xdr:row>97</xdr:row>
      <xdr:rowOff>91301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07357"/>
          <a:ext cx="889000" cy="1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143234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91301</xdr:rowOff>
    </xdr:from>
    <xdr:to>
      <xdr:col>71</xdr:col>
      <xdr:colOff>177800</xdr:colOff>
      <xdr:row>97</xdr:row>
      <xdr:rowOff>108421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721951"/>
          <a:ext cx="8890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151661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155576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161204</xdr:rowOff>
    </xdr:from>
    <xdr:to>
      <xdr:col>85</xdr:col>
      <xdr:colOff>177800</xdr:colOff>
      <xdr:row>97</xdr:row>
      <xdr:rowOff>91354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2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12631</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7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5490</xdr:rowOff>
    </xdr:from>
    <xdr:to>
      <xdr:col>81</xdr:col>
      <xdr:colOff>101600</xdr:colOff>
      <xdr:row>97</xdr:row>
      <xdr:rowOff>107090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3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123617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41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25907</xdr:rowOff>
    </xdr:from>
    <xdr:to>
      <xdr:col>76</xdr:col>
      <xdr:colOff>165100</xdr:colOff>
      <xdr:row>97</xdr:row>
      <xdr:rowOff>127507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144034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43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40501</xdr:rowOff>
    </xdr:from>
    <xdr:to>
      <xdr:col>72</xdr:col>
      <xdr:colOff>38100</xdr:colOff>
      <xdr:row>97</xdr:row>
      <xdr:rowOff>142101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158628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44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57621</xdr:rowOff>
    </xdr:from>
    <xdr:to>
      <xdr:col>67</xdr:col>
      <xdr:colOff>101600</xdr:colOff>
      <xdr:row>97</xdr:row>
      <xdr:rowOff>159221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4298</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46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145529</xdr:rowOff>
    </xdr:from>
    <xdr:to>
      <xdr:col>116</xdr:col>
      <xdr:colOff>63500</xdr:colOff>
      <xdr:row>37</xdr:row>
      <xdr:rowOff>31024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6317729"/>
          <a:ext cx="838200" cy="5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46799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61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31024</xdr:rowOff>
    </xdr:from>
    <xdr:to>
      <xdr:col>111</xdr:col>
      <xdr:colOff>177800</xdr:colOff>
      <xdr:row>37</xdr:row>
      <xdr:rowOff>119080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0434300" y="6374674"/>
          <a:ext cx="889000" cy="8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165716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680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119080</xdr:rowOff>
    </xdr:from>
    <xdr:to>
      <xdr:col>107</xdr:col>
      <xdr:colOff>50800</xdr:colOff>
      <xdr:row>37</xdr:row>
      <xdr:rowOff>131493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9545300" y="6462730"/>
          <a:ext cx="8890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169946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685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131493</xdr:rowOff>
    </xdr:from>
    <xdr:to>
      <xdr:col>102</xdr:col>
      <xdr:colOff>114300</xdr:colOff>
      <xdr:row>37</xdr:row>
      <xdr:rowOff>161326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8656300" y="6475143"/>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805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687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3867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690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94729</xdr:rowOff>
    </xdr:from>
    <xdr:to>
      <xdr:col>116</xdr:col>
      <xdr:colOff>114300</xdr:colOff>
      <xdr:row>37</xdr:row>
      <xdr:rowOff>24879</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26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117606</xdr:rowOff>
    </xdr:from>
    <xdr:ext cx="534377"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1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151674</xdr:rowOff>
    </xdr:from>
    <xdr:to>
      <xdr:col>112</xdr:col>
      <xdr:colOff>38100</xdr:colOff>
      <xdr:row>37</xdr:row>
      <xdr:rowOff>81824</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3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98351</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56111" y="609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68280</xdr:rowOff>
    </xdr:from>
    <xdr:to>
      <xdr:col>107</xdr:col>
      <xdr:colOff>101600</xdr:colOff>
      <xdr:row>37</xdr:row>
      <xdr:rowOff>169880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4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14957</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199428" y="61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80693</xdr:rowOff>
    </xdr:from>
    <xdr:to>
      <xdr:col>102</xdr:col>
      <xdr:colOff>165100</xdr:colOff>
      <xdr:row>38</xdr:row>
      <xdr:rowOff>10843</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42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27370</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19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110525</xdr:rowOff>
    </xdr:from>
    <xdr:to>
      <xdr:col>98</xdr:col>
      <xdr:colOff>38100</xdr:colOff>
      <xdr:row>38</xdr:row>
      <xdr:rowOff>40675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45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57202</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22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主に民生費、衛生費、公債費、諸支出金が増加している。</a:t>
          </a:r>
        </a:p>
        <a:p>
          <a:r>
            <a:rPr kumimoji="1" lang="ja-JP" altLang="en-US" sz="1300">
              <a:latin typeface="ＭＳ Ｐゴシック" panose="020B0600070205080204" pitchFamily="50" charset="-128"/>
              <a:ea typeface="ＭＳ Ｐゴシック" panose="020B0600070205080204" pitchFamily="50" charset="-128"/>
            </a:rPr>
            <a:t>　民生費については、老人福祉施設等整備事業補助金や非課税世帯等給付金等に係る費用の増が主な要因である。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衛生費については、国民健康保険診療所特別会計繰出金や塵芥処理関係重要備品購入費、可燃ごみ島外搬出用施設整備事業等に係る費用の増が主な要因である。</a:t>
          </a:r>
        </a:p>
        <a:p>
          <a:r>
            <a:rPr kumimoji="1" lang="ja-JP" altLang="en-US" sz="1300">
              <a:latin typeface="ＭＳ Ｐゴシック" panose="020B0600070205080204" pitchFamily="50" charset="-128"/>
              <a:ea typeface="ＭＳ Ｐゴシック" panose="020B0600070205080204" pitchFamily="50" charset="-128"/>
            </a:rPr>
            <a:t>　公債費については、平成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年度借入分の過疎対策事業債ソフト分及び、令和元年度借入分の辺地対策事業債の償還開始等に伴う元利償還金の増が主な要因である。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諸支出金については、渡船事業会計への繰出金があることにより、類似団体平均を上回っている。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・財政調整基金については、取崩すことなく</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百万円積立することができた。</a:t>
          </a:r>
        </a:p>
        <a:p>
          <a:r>
            <a:rPr kumimoji="1" lang="ja-JP" altLang="en-US" sz="1300">
              <a:latin typeface="ＭＳ ゴシック" pitchFamily="49" charset="-128"/>
              <a:ea typeface="ＭＳ ゴシック" pitchFamily="49" charset="-128"/>
            </a:rPr>
            <a:t>・実質収支については、</a:t>
          </a:r>
          <a:r>
            <a:rPr kumimoji="1" lang="en-US" altLang="ja-JP" sz="1300">
              <a:latin typeface="ＭＳ ゴシック" pitchFamily="49" charset="-128"/>
              <a:ea typeface="ＭＳ ゴシック" pitchFamily="49" charset="-128"/>
            </a:rPr>
            <a:t>150</a:t>
          </a:r>
          <a:r>
            <a:rPr kumimoji="1" lang="ja-JP" altLang="en-US" sz="1300">
              <a:latin typeface="ＭＳ ゴシック" pitchFamily="49" charset="-128"/>
              <a:ea typeface="ＭＳ ゴシック" pitchFamily="49" charset="-128"/>
            </a:rPr>
            <a:t>百万円となっており、普通交付税の影響で標準財政規模の増減があるものの、例年</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％で推移している。</a:t>
          </a:r>
        </a:p>
        <a:p>
          <a:r>
            <a:rPr kumimoji="1" lang="ja-JP" altLang="en-US" sz="1300">
              <a:latin typeface="ＭＳ ゴシック" pitchFamily="49" charset="-128"/>
              <a:ea typeface="ＭＳ ゴシック" pitchFamily="49" charset="-128"/>
            </a:rPr>
            <a:t>・単年度実質収支については、積立金が前年度と比べ</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百万円の増で前年度に引き続き黒字となっている。今後も健全な財政運営に努める。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全会計において、連結実質赤字額は発生していない。令和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年度の黒字額の伸びは、一般会計においては、歳入の普通交付税において、標準税収入額等の増により標準財政規模が増となっていることが主な要因で前年度比</a:t>
          </a:r>
          <a:r>
            <a:rPr kumimoji="1" lang="en-US" altLang="ja-JP" sz="1400">
              <a:latin typeface="ＭＳ ゴシック" pitchFamily="49" charset="-128"/>
              <a:ea typeface="ＭＳ ゴシック" pitchFamily="49" charset="-128"/>
            </a:rPr>
            <a:t>0.24</a:t>
          </a:r>
          <a:r>
            <a:rPr kumimoji="1" lang="ja-JP" altLang="en-US" sz="1400">
              <a:latin typeface="ＭＳ ゴシック" pitchFamily="49" charset="-128"/>
              <a:ea typeface="ＭＳ ゴシック" pitchFamily="49" charset="-128"/>
            </a:rPr>
            <a:t>ポイントの増となっている。介護保険事業特別会計においては、歳入では介護保険料の増、歳出では地域密着型サービスの利用者の減少等により、実質収支が増となり、前年度比</a:t>
          </a:r>
          <a:r>
            <a:rPr kumimoji="1" lang="en-US" altLang="ja-JP" sz="1400">
              <a:latin typeface="ＭＳ ゴシック" pitchFamily="49" charset="-128"/>
              <a:ea typeface="ＭＳ ゴシック" pitchFamily="49" charset="-128"/>
            </a:rPr>
            <a:t>0.66</a:t>
          </a:r>
          <a:r>
            <a:rPr kumimoji="1" lang="ja-JP" altLang="en-US" sz="1400">
              <a:latin typeface="ＭＳ ゴシック" pitchFamily="49" charset="-128"/>
              <a:ea typeface="ＭＳ ゴシック" pitchFamily="49" charset="-128"/>
            </a:rPr>
            <a:t>ポイントの増となっている。</a:t>
          </a:r>
        </a:p>
        <a:p>
          <a:r>
            <a:rPr kumimoji="1" lang="ja-JP" altLang="en-US" sz="1400">
              <a:latin typeface="ＭＳ ゴシック" pitchFamily="49" charset="-128"/>
              <a:ea typeface="ＭＳ ゴシック" pitchFamily="49" charset="-128"/>
            </a:rPr>
            <a:t>　今後も計画的な財政運営に努める。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19%20&#23567;&#20516;&#36032;&#30010;&#12288;&#9675;&#8594;OK/&#12304;&#36001;&#25919;&#29366;&#27841;&#36039;&#26009;&#38598;&#12305;_423831_&#23567;&#20516;&#36032;&#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66.2</v>
          </cell>
          <cell r="BX53">
            <v>67.2</v>
          </cell>
          <cell r="CF53">
            <v>68</v>
          </cell>
          <cell r="CN53">
            <v>68.599999999999994</v>
          </cell>
          <cell r="CV53">
            <v>69.5</v>
          </cell>
        </row>
        <row r="55">
          <cell r="AN55" t="str">
            <v>類似団体内平均値</v>
          </cell>
          <cell r="BP55">
            <v>0</v>
          </cell>
          <cell r="BX55">
            <v>0</v>
          </cell>
          <cell r="CF55">
            <v>0</v>
          </cell>
          <cell r="CN55">
            <v>0</v>
          </cell>
          <cell r="CV55">
            <v>0</v>
          </cell>
        </row>
        <row r="57">
          <cell r="BP57">
            <v>59.2</v>
          </cell>
          <cell r="BX57">
            <v>60.3</v>
          </cell>
          <cell r="CF57">
            <v>61</v>
          </cell>
          <cell r="CN57">
            <v>62.3</v>
          </cell>
          <cell r="CV57">
            <v>63.7</v>
          </cell>
        </row>
        <row r="72">
          <cell r="BP72" t="str">
            <v>H30</v>
          </cell>
          <cell r="BX72" t="str">
            <v>R01</v>
          </cell>
          <cell r="CF72" t="str">
            <v>R02</v>
          </cell>
          <cell r="CN72" t="str">
            <v>R03</v>
          </cell>
          <cell r="CV72" t="str">
            <v>R04</v>
          </cell>
        </row>
        <row r="73">
          <cell r="AN73" t="str">
            <v>当該団体値</v>
          </cell>
        </row>
        <row r="75">
          <cell r="BP75">
            <v>5</v>
          </cell>
          <cell r="BX75">
            <v>5.7</v>
          </cell>
          <cell r="CF75">
            <v>7</v>
          </cell>
          <cell r="CN75">
            <v>8.1</v>
          </cell>
          <cell r="CV75">
            <v>8.5</v>
          </cell>
        </row>
        <row r="77">
          <cell r="AN77" t="str">
            <v>類似団体内平均値</v>
          </cell>
          <cell r="BP77">
            <v>0</v>
          </cell>
          <cell r="BX77">
            <v>0</v>
          </cell>
          <cell r="CF77">
            <v>0</v>
          </cell>
          <cell r="CN77">
            <v>0</v>
          </cell>
          <cell r="CV77">
            <v>0</v>
          </cell>
        </row>
        <row r="79">
          <cell r="BP79">
            <v>7.1</v>
          </cell>
          <cell r="BX79">
            <v>7.3</v>
          </cell>
          <cell r="CF79">
            <v>7.4</v>
          </cell>
          <cell r="CN79">
            <v>7.5</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4292152</v>
      </c>
      <c r="BO4" s="371"/>
      <c r="BP4" s="371"/>
      <c r="BQ4" s="371"/>
      <c r="BR4" s="371"/>
      <c r="BS4" s="371"/>
      <c r="BT4" s="371"/>
      <c r="BU4" s="372"/>
      <c r="BV4" s="370">
        <v>4305196</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7.1</v>
      </c>
      <c r="CU4" s="377"/>
      <c r="CV4" s="377"/>
      <c r="CW4" s="377"/>
      <c r="CX4" s="377"/>
      <c r="CY4" s="377"/>
      <c r="CZ4" s="377"/>
      <c r="DA4" s="378"/>
      <c r="DB4" s="376">
        <v>6.8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4118211</v>
      </c>
      <c r="BO5" s="408"/>
      <c r="BP5" s="408"/>
      <c r="BQ5" s="408"/>
      <c r="BR5" s="408"/>
      <c r="BS5" s="408"/>
      <c r="BT5" s="408"/>
      <c r="BU5" s="409"/>
      <c r="BV5" s="407">
        <v>4026193</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81.900000000000006</v>
      </c>
      <c r="CU5" s="405"/>
      <c r="CV5" s="405"/>
      <c r="CW5" s="405"/>
      <c r="CX5" s="405"/>
      <c r="CY5" s="405"/>
      <c r="CZ5" s="405"/>
      <c r="DA5" s="406"/>
      <c r="DB5" s="404">
        <v>79.400000000000006</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173941</v>
      </c>
      <c r="BO6" s="408"/>
      <c r="BP6" s="408"/>
      <c r="BQ6" s="408"/>
      <c r="BR6" s="408"/>
      <c r="BS6" s="408"/>
      <c r="BT6" s="408"/>
      <c r="BU6" s="409"/>
      <c r="BV6" s="407">
        <v>279003</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82.4</v>
      </c>
      <c r="CU6" s="445"/>
      <c r="CV6" s="445"/>
      <c r="CW6" s="445"/>
      <c r="CX6" s="445"/>
      <c r="CY6" s="445"/>
      <c r="CZ6" s="445"/>
      <c r="DA6" s="446"/>
      <c r="DB6" s="444">
        <v>81.7</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24378</v>
      </c>
      <c r="BO7" s="408"/>
      <c r="BP7" s="408"/>
      <c r="BQ7" s="408"/>
      <c r="BR7" s="408"/>
      <c r="BS7" s="408"/>
      <c r="BT7" s="408"/>
      <c r="BU7" s="409"/>
      <c r="BV7" s="407">
        <v>128464</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2120064</v>
      </c>
      <c r="CU7" s="408"/>
      <c r="CV7" s="408"/>
      <c r="CW7" s="408"/>
      <c r="CX7" s="408"/>
      <c r="CY7" s="408"/>
      <c r="CZ7" s="408"/>
      <c r="DA7" s="409"/>
      <c r="DB7" s="407">
        <v>2210479</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108</v>
      </c>
      <c r="AV8" s="440"/>
      <c r="AW8" s="440"/>
      <c r="AX8" s="440"/>
      <c r="AY8" s="441" t="s">
        <v>112</v>
      </c>
      <c r="AZ8" s="442"/>
      <c r="BA8" s="442"/>
      <c r="BB8" s="442"/>
      <c r="BC8" s="442"/>
      <c r="BD8" s="442"/>
      <c r="BE8" s="442"/>
      <c r="BF8" s="442"/>
      <c r="BG8" s="442"/>
      <c r="BH8" s="442"/>
      <c r="BI8" s="442"/>
      <c r="BJ8" s="442"/>
      <c r="BK8" s="442"/>
      <c r="BL8" s="442"/>
      <c r="BM8" s="443"/>
      <c r="BN8" s="407">
        <v>149563</v>
      </c>
      <c r="BO8" s="408"/>
      <c r="BP8" s="408"/>
      <c r="BQ8" s="408"/>
      <c r="BR8" s="408"/>
      <c r="BS8" s="408"/>
      <c r="BT8" s="408"/>
      <c r="BU8" s="409"/>
      <c r="BV8" s="407">
        <v>150539</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0.1</v>
      </c>
      <c r="CU8" s="448"/>
      <c r="CV8" s="448"/>
      <c r="CW8" s="448"/>
      <c r="CX8" s="448"/>
      <c r="CY8" s="448"/>
      <c r="CZ8" s="448"/>
      <c r="DA8" s="449"/>
      <c r="DB8" s="447">
        <v>0.1</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2288</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108</v>
      </c>
      <c r="AV9" s="440"/>
      <c r="AW9" s="440"/>
      <c r="AX9" s="440"/>
      <c r="AY9" s="441" t="s">
        <v>118</v>
      </c>
      <c r="AZ9" s="442"/>
      <c r="BA9" s="442"/>
      <c r="BB9" s="442"/>
      <c r="BC9" s="442"/>
      <c r="BD9" s="442"/>
      <c r="BE9" s="442"/>
      <c r="BF9" s="442"/>
      <c r="BG9" s="442"/>
      <c r="BH9" s="442"/>
      <c r="BI9" s="442"/>
      <c r="BJ9" s="442"/>
      <c r="BK9" s="442"/>
      <c r="BL9" s="442"/>
      <c r="BM9" s="443"/>
      <c r="BN9" s="407">
        <v>-976</v>
      </c>
      <c r="BO9" s="408"/>
      <c r="BP9" s="408"/>
      <c r="BQ9" s="408"/>
      <c r="BR9" s="408"/>
      <c r="BS9" s="408"/>
      <c r="BT9" s="408"/>
      <c r="BU9" s="409"/>
      <c r="BV9" s="407">
        <v>36122</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15.3</v>
      </c>
      <c r="CU9" s="405"/>
      <c r="CV9" s="405"/>
      <c r="CW9" s="405"/>
      <c r="CX9" s="405"/>
      <c r="CY9" s="405"/>
      <c r="CZ9" s="405"/>
      <c r="DA9" s="406"/>
      <c r="DB9" s="404">
        <v>14.5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2560</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20378</v>
      </c>
      <c r="BO10" s="408"/>
      <c r="BP10" s="408"/>
      <c r="BQ10" s="408"/>
      <c r="BR10" s="408"/>
      <c r="BS10" s="408"/>
      <c r="BT10" s="408"/>
      <c r="BU10" s="409"/>
      <c r="BV10" s="407">
        <v>12035</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108</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2239</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136</v>
      </c>
      <c r="AV12" s="440"/>
      <c r="AW12" s="440"/>
      <c r="AX12" s="440"/>
      <c r="AY12" s="441" t="s">
        <v>137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139</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2232</v>
      </c>
      <c r="S13" s="492"/>
      <c r="T13" s="492"/>
      <c r="U13" s="492"/>
      <c r="V13" s="493"/>
      <c r="W13" s="423" t="s">
        <v>141</v>
      </c>
      <c r="X13" s="424"/>
      <c r="Y13" s="424"/>
      <c r="Z13" s="424"/>
      <c r="AA13" s="424"/>
      <c r="AB13" s="414"/>
      <c r="AC13" s="458">
        <v>322</v>
      </c>
      <c r="AD13" s="459"/>
      <c r="AE13" s="459"/>
      <c r="AF13" s="459"/>
      <c r="AG13" s="501"/>
      <c r="AH13" s="458">
        <v>396</v>
      </c>
      <c r="AI13" s="459"/>
      <c r="AJ13" s="459"/>
      <c r="AK13" s="459"/>
      <c r="AL13" s="460"/>
      <c r="AM13" s="436" t="s">
        <v>142</v>
      </c>
      <c r="AN13" s="437"/>
      <c r="AO13" s="437"/>
      <c r="AP13" s="437"/>
      <c r="AQ13" s="437"/>
      <c r="AR13" s="437"/>
      <c r="AS13" s="437"/>
      <c r="AT13" s="438"/>
      <c r="AU13" s="439" t="s">
        <v>143</v>
      </c>
      <c r="AV13" s="440"/>
      <c r="AW13" s="440"/>
      <c r="AX13" s="440"/>
      <c r="AY13" s="441" t="s">
        <v>144</v>
      </c>
      <c r="AZ13" s="442"/>
      <c r="BA13" s="442"/>
      <c r="BB13" s="442"/>
      <c r="BC13" s="442"/>
      <c r="BD13" s="442"/>
      <c r="BE13" s="442"/>
      <c r="BF13" s="442"/>
      <c r="BG13" s="442"/>
      <c r="BH13" s="442"/>
      <c r="BI13" s="442"/>
      <c r="BJ13" s="442"/>
      <c r="BK13" s="442"/>
      <c r="BL13" s="442"/>
      <c r="BM13" s="443"/>
      <c r="BN13" s="407">
        <v>19402</v>
      </c>
      <c r="BO13" s="408"/>
      <c r="BP13" s="408"/>
      <c r="BQ13" s="408"/>
      <c r="BR13" s="408"/>
      <c r="BS13" s="408"/>
      <c r="BT13" s="408"/>
      <c r="BU13" s="409"/>
      <c r="BV13" s="407">
        <v>48157</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8.5</v>
      </c>
      <c r="CU13" s="405"/>
      <c r="CV13" s="405"/>
      <c r="CW13" s="405"/>
      <c r="CX13" s="405"/>
      <c r="CY13" s="405"/>
      <c r="CZ13" s="405"/>
      <c r="DA13" s="406"/>
      <c r="DB13" s="404">
        <v>8.1</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146</v>
      </c>
      <c r="M14" s="489"/>
      <c r="N14" s="489"/>
      <c r="O14" s="489"/>
      <c r="P14" s="489"/>
      <c r="Q14" s="490"/>
      <c r="R14" s="491">
        <v>2284</v>
      </c>
      <c r="S14" s="492"/>
      <c r="T14" s="492"/>
      <c r="U14" s="492"/>
      <c r="V14" s="493"/>
      <c r="W14" s="397"/>
      <c r="X14" s="398"/>
      <c r="Y14" s="398"/>
      <c r="Z14" s="398"/>
      <c r="AA14" s="398"/>
      <c r="AB14" s="387"/>
      <c r="AC14" s="494">
        <v>28.8</v>
      </c>
      <c r="AD14" s="495"/>
      <c r="AE14" s="495"/>
      <c r="AF14" s="495"/>
      <c r="AG14" s="496"/>
      <c r="AH14" s="494">
        <v>32.700000000000003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t="s">
        <v>139</v>
      </c>
      <c r="CU14" s="506"/>
      <c r="CV14" s="506"/>
      <c r="CW14" s="506"/>
      <c r="CX14" s="506"/>
      <c r="CY14" s="506"/>
      <c r="CZ14" s="506"/>
      <c r="DA14" s="507"/>
      <c r="DB14" s="505" t="s">
        <v>139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140</v>
      </c>
      <c r="N15" s="499"/>
      <c r="O15" s="499"/>
      <c r="P15" s="499"/>
      <c r="Q15" s="500"/>
      <c r="R15" s="491">
        <v>2274</v>
      </c>
      <c r="S15" s="492"/>
      <c r="T15" s="492"/>
      <c r="U15" s="492"/>
      <c r="V15" s="493"/>
      <c r="W15" s="423" t="s">
        <v>148</v>
      </c>
      <c r="X15" s="424"/>
      <c r="Y15" s="424"/>
      <c r="Z15" s="424"/>
      <c r="AA15" s="424"/>
      <c r="AB15" s="414"/>
      <c r="AC15" s="458">
        <v>101</v>
      </c>
      <c r="AD15" s="459"/>
      <c r="AE15" s="459"/>
      <c r="AF15" s="459"/>
      <c r="AG15" s="501"/>
      <c r="AH15" s="458">
        <v>103</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200138</v>
      </c>
      <c r="BO15" s="371"/>
      <c r="BP15" s="371"/>
      <c r="BQ15" s="371"/>
      <c r="BR15" s="371"/>
      <c r="BS15" s="371"/>
      <c r="BT15" s="371"/>
      <c r="BU15" s="372"/>
      <c r="BV15" s="370">
        <v>192353</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9</v>
      </c>
      <c r="AD16" s="495"/>
      <c r="AE16" s="495"/>
      <c r="AF16" s="495"/>
      <c r="AG16" s="496"/>
      <c r="AH16" s="494">
        <v>8.5</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2059120</v>
      </c>
      <c r="BO16" s="408"/>
      <c r="BP16" s="408"/>
      <c r="BQ16" s="408"/>
      <c r="BR16" s="408"/>
      <c r="BS16" s="408"/>
      <c r="BT16" s="408"/>
      <c r="BU16" s="409"/>
      <c r="BV16" s="407">
        <v>2105482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696</v>
      </c>
      <c r="AD17" s="459"/>
      <c r="AE17" s="459"/>
      <c r="AF17" s="459"/>
      <c r="AG17" s="501"/>
      <c r="AH17" s="458">
        <v>711</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245771</v>
      </c>
      <c r="BO17" s="408"/>
      <c r="BP17" s="408"/>
      <c r="BQ17" s="408"/>
      <c r="BR17" s="408"/>
      <c r="BS17" s="408"/>
      <c r="BT17" s="408"/>
      <c r="BU17" s="409"/>
      <c r="BV17" s="407">
        <v>235230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158</v>
      </c>
      <c r="C18" s="450"/>
      <c r="D18" s="450"/>
      <c r="E18" s="530"/>
      <c r="F18" s="530"/>
      <c r="G18" s="530"/>
      <c r="H18" s="530"/>
      <c r="I18" s="530"/>
      <c r="J18" s="530"/>
      <c r="K18" s="530"/>
      <c r="L18" s="531">
        <v>25.5</v>
      </c>
      <c r="M18" s="531"/>
      <c r="N18" s="531"/>
      <c r="O18" s="531"/>
      <c r="P18" s="531"/>
      <c r="Q18" s="531"/>
      <c r="R18" s="532"/>
      <c r="S18" s="532"/>
      <c r="T18" s="532"/>
      <c r="U18" s="532"/>
      <c r="V18" s="533"/>
      <c r="W18" s="425"/>
      <c r="X18" s="426"/>
      <c r="Y18" s="426"/>
      <c r="Z18" s="426"/>
      <c r="AA18" s="426"/>
      <c r="AB18" s="417"/>
      <c r="AC18" s="534">
        <v>62.2</v>
      </c>
      <c r="AD18" s="535"/>
      <c r="AE18" s="535"/>
      <c r="AF18" s="535"/>
      <c r="AG18" s="536"/>
      <c r="AH18" s="534">
        <v>58.8</v>
      </c>
      <c r="AI18" s="535"/>
      <c r="AJ18" s="535"/>
      <c r="AK18" s="535"/>
      <c r="AL18" s="537"/>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1749960</v>
      </c>
      <c r="BO18" s="408"/>
      <c r="BP18" s="408"/>
      <c r="BQ18" s="408"/>
      <c r="BR18" s="408"/>
      <c r="BS18" s="408"/>
      <c r="BT18" s="408"/>
      <c r="BU18" s="409"/>
      <c r="BV18" s="407">
        <v>1778904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160</v>
      </c>
      <c r="C19" s="450"/>
      <c r="D19" s="450"/>
      <c r="E19" s="530"/>
      <c r="F19" s="530"/>
      <c r="G19" s="530"/>
      <c r="H19" s="530"/>
      <c r="I19" s="530"/>
      <c r="J19" s="530"/>
      <c r="K19" s="530"/>
      <c r="L19" s="538">
        <v>90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2602355</v>
      </c>
      <c r="BO19" s="408"/>
      <c r="BP19" s="408"/>
      <c r="BQ19" s="408"/>
      <c r="BR19" s="408"/>
      <c r="BS19" s="408"/>
      <c r="BT19" s="408"/>
      <c r="BU19" s="409"/>
      <c r="BV19" s="407">
        <v>2680872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162</v>
      </c>
      <c r="C20" s="450"/>
      <c r="D20" s="450"/>
      <c r="E20" s="530"/>
      <c r="F20" s="530"/>
      <c r="G20" s="530"/>
      <c r="H20" s="530"/>
      <c r="I20" s="530"/>
      <c r="J20" s="530"/>
      <c r="K20" s="530"/>
      <c r="L20" s="538">
        <v>1126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3474454</v>
      </c>
      <c r="BO22" s="371"/>
      <c r="BP22" s="371"/>
      <c r="BQ22" s="371"/>
      <c r="BR22" s="371"/>
      <c r="BS22" s="371"/>
      <c r="BT22" s="371"/>
      <c r="BU22" s="372"/>
      <c r="BV22" s="370">
        <v>3532660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3355490</v>
      </c>
      <c r="BO23" s="408"/>
      <c r="BP23" s="408"/>
      <c r="BQ23" s="408"/>
      <c r="BR23" s="408"/>
      <c r="BS23" s="408"/>
      <c r="BT23" s="408"/>
      <c r="BU23" s="409"/>
      <c r="BV23" s="407">
        <v>3457300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172</v>
      </c>
      <c r="F24" s="437"/>
      <c r="G24" s="437"/>
      <c r="H24" s="437"/>
      <c r="I24" s="437"/>
      <c r="J24" s="437"/>
      <c r="K24" s="438"/>
      <c r="L24" s="458">
        <v>1</v>
      </c>
      <c r="M24" s="459"/>
      <c r="N24" s="459"/>
      <c r="O24" s="459"/>
      <c r="P24" s="501"/>
      <c r="Q24" s="458">
        <v>5980</v>
      </c>
      <c r="R24" s="459"/>
      <c r="S24" s="459"/>
      <c r="T24" s="459"/>
      <c r="U24" s="459"/>
      <c r="V24" s="501"/>
      <c r="W24" s="553"/>
      <c r="X24" s="554"/>
      <c r="Y24" s="555"/>
      <c r="Z24" s="457" t="s">
        <v>173</v>
      </c>
      <c r="AA24" s="437"/>
      <c r="AB24" s="437"/>
      <c r="AC24" s="437"/>
      <c r="AD24" s="437"/>
      <c r="AE24" s="437"/>
      <c r="AF24" s="437"/>
      <c r="AG24" s="438"/>
      <c r="AH24" s="458">
        <v>54</v>
      </c>
      <c r="AI24" s="459"/>
      <c r="AJ24" s="459"/>
      <c r="AK24" s="459"/>
      <c r="AL24" s="501"/>
      <c r="AM24" s="458">
        <v>150174</v>
      </c>
      <c r="AN24" s="459"/>
      <c r="AO24" s="459"/>
      <c r="AP24" s="459"/>
      <c r="AQ24" s="459"/>
      <c r="AR24" s="501"/>
      <c r="AS24" s="458">
        <v>2781</v>
      </c>
      <c r="AT24" s="459"/>
      <c r="AU24" s="459"/>
      <c r="AV24" s="459"/>
      <c r="AW24" s="459"/>
      <c r="AX24" s="460"/>
      <c r="AY24" s="523" t="s">
        <v>174</v>
      </c>
      <c r="AZ24" s="524"/>
      <c r="BA24" s="524"/>
      <c r="BB24" s="524"/>
      <c r="BC24" s="524"/>
      <c r="BD24" s="524"/>
      <c r="BE24" s="524"/>
      <c r="BF24" s="524"/>
      <c r="BG24" s="524"/>
      <c r="BH24" s="524"/>
      <c r="BI24" s="524"/>
      <c r="BJ24" s="524"/>
      <c r="BK24" s="524"/>
      <c r="BL24" s="524"/>
      <c r="BM24" s="525"/>
      <c r="BN24" s="407">
        <v>2621689</v>
      </c>
      <c r="BO24" s="408"/>
      <c r="BP24" s="408"/>
      <c r="BQ24" s="408"/>
      <c r="BR24" s="408"/>
      <c r="BS24" s="408"/>
      <c r="BT24" s="408"/>
      <c r="BU24" s="409"/>
      <c r="BV24" s="407">
        <v>2596675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175</v>
      </c>
      <c r="F25" s="437"/>
      <c r="G25" s="437"/>
      <c r="H25" s="437"/>
      <c r="I25" s="437"/>
      <c r="J25" s="437"/>
      <c r="K25" s="438"/>
      <c r="L25" s="458">
        <v>1</v>
      </c>
      <c r="M25" s="459"/>
      <c r="N25" s="459"/>
      <c r="O25" s="459"/>
      <c r="P25" s="501"/>
      <c r="Q25" s="458">
        <v>4950</v>
      </c>
      <c r="R25" s="459"/>
      <c r="S25" s="459"/>
      <c r="T25" s="459"/>
      <c r="U25" s="459"/>
      <c r="V25" s="501"/>
      <c r="W25" s="553"/>
      <c r="X25" s="554"/>
      <c r="Y25" s="555"/>
      <c r="Z25" s="457" t="s">
        <v>176</v>
      </c>
      <c r="AA25" s="437"/>
      <c r="AB25" s="437"/>
      <c r="AC25" s="437"/>
      <c r="AD25" s="437"/>
      <c r="AE25" s="437"/>
      <c r="AF25" s="437"/>
      <c r="AG25" s="438"/>
      <c r="AH25" s="458" t="s">
        <v>177</v>
      </c>
      <c r="AI25" s="459"/>
      <c r="AJ25" s="459"/>
      <c r="AK25" s="459"/>
      <c r="AL25" s="501"/>
      <c r="AM25" s="458" t="s">
        <v>178</v>
      </c>
      <c r="AN25" s="459"/>
      <c r="AO25" s="459"/>
      <c r="AP25" s="459"/>
      <c r="AQ25" s="459"/>
      <c r="AR25" s="501"/>
      <c r="AS25" s="458" t="s">
        <v>177</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5727</v>
      </c>
      <c r="BO25" s="371"/>
      <c r="BP25" s="371"/>
      <c r="BQ25" s="371"/>
      <c r="BR25" s="371"/>
      <c r="BS25" s="371"/>
      <c r="BT25" s="371"/>
      <c r="BU25" s="372"/>
      <c r="BV25" s="370">
        <v>842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180</v>
      </c>
      <c r="F26" s="437"/>
      <c r="G26" s="437"/>
      <c r="H26" s="437"/>
      <c r="I26" s="437"/>
      <c r="J26" s="437"/>
      <c r="K26" s="438"/>
      <c r="L26" s="458">
        <v>1</v>
      </c>
      <c r="M26" s="459"/>
      <c r="N26" s="459"/>
      <c r="O26" s="459"/>
      <c r="P26" s="501"/>
      <c r="Q26" s="458">
        <v>4860</v>
      </c>
      <c r="R26" s="459"/>
      <c r="S26" s="459"/>
      <c r="T26" s="459"/>
      <c r="U26" s="459"/>
      <c r="V26" s="501"/>
      <c r="W26" s="553"/>
      <c r="X26" s="554"/>
      <c r="Y26" s="555"/>
      <c r="Z26" s="457" t="s">
        <v>181</v>
      </c>
      <c r="AA26" s="559"/>
      <c r="AB26" s="559"/>
      <c r="AC26" s="559"/>
      <c r="AD26" s="559"/>
      <c r="AE26" s="559"/>
      <c r="AF26" s="559"/>
      <c r="AG26" s="560"/>
      <c r="AH26" s="458">
        <v>3</v>
      </c>
      <c r="AI26" s="459"/>
      <c r="AJ26" s="459"/>
      <c r="AK26" s="459"/>
      <c r="AL26" s="501"/>
      <c r="AM26" s="458">
        <v>6678</v>
      </c>
      <c r="AN26" s="459"/>
      <c r="AO26" s="459"/>
      <c r="AP26" s="459"/>
      <c r="AQ26" s="459"/>
      <c r="AR26" s="501"/>
      <c r="AS26" s="458">
        <v>2226</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183</v>
      </c>
      <c r="BO26" s="408"/>
      <c r="BP26" s="408"/>
      <c r="BQ26" s="408"/>
      <c r="BR26" s="408"/>
      <c r="BS26" s="408"/>
      <c r="BT26" s="408"/>
      <c r="BU26" s="409"/>
      <c r="BV26" s="407" t="s">
        <v>184</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185</v>
      </c>
      <c r="F27" s="437"/>
      <c r="G27" s="437"/>
      <c r="H27" s="437"/>
      <c r="I27" s="437"/>
      <c r="J27" s="437"/>
      <c r="K27" s="438"/>
      <c r="L27" s="458">
        <v>1</v>
      </c>
      <c r="M27" s="459"/>
      <c r="N27" s="459"/>
      <c r="O27" s="459"/>
      <c r="P27" s="501"/>
      <c r="Q27" s="458">
        <v>2550</v>
      </c>
      <c r="R27" s="459"/>
      <c r="S27" s="459"/>
      <c r="T27" s="459"/>
      <c r="U27" s="459"/>
      <c r="V27" s="501"/>
      <c r="W27" s="553"/>
      <c r="X27" s="554"/>
      <c r="Y27" s="555"/>
      <c r="Z27" s="457" t="s">
        <v>186</v>
      </c>
      <c r="AA27" s="437"/>
      <c r="AB27" s="437"/>
      <c r="AC27" s="437"/>
      <c r="AD27" s="437"/>
      <c r="AE27" s="437"/>
      <c r="AF27" s="437"/>
      <c r="AG27" s="438"/>
      <c r="AH27" s="458">
        <v>7</v>
      </c>
      <c r="AI27" s="459"/>
      <c r="AJ27" s="459"/>
      <c r="AK27" s="459"/>
      <c r="AL27" s="501"/>
      <c r="AM27" s="458">
        <v>15204</v>
      </c>
      <c r="AN27" s="459"/>
      <c r="AO27" s="459"/>
      <c r="AP27" s="459"/>
      <c r="AQ27" s="459"/>
      <c r="AR27" s="501"/>
      <c r="AS27" s="458">
        <v>2172</v>
      </c>
      <c r="AT27" s="459"/>
      <c r="AU27" s="459"/>
      <c r="AV27" s="459"/>
      <c r="AW27" s="459"/>
      <c r="AX27" s="460"/>
      <c r="AY27" s="502" t="s">
        <v>187</v>
      </c>
      <c r="AZ27" s="503"/>
      <c r="BA27" s="503"/>
      <c r="BB27" s="503"/>
      <c r="BC27" s="503"/>
      <c r="BD27" s="503"/>
      <c r="BE27" s="503"/>
      <c r="BF27" s="503"/>
      <c r="BG27" s="503"/>
      <c r="BH27" s="503"/>
      <c r="BI27" s="503"/>
      <c r="BJ27" s="503"/>
      <c r="BK27" s="503"/>
      <c r="BL27" s="503"/>
      <c r="BM27" s="504"/>
      <c r="BN27" s="526">
        <v>103088</v>
      </c>
      <c r="BO27" s="527"/>
      <c r="BP27" s="527"/>
      <c r="BQ27" s="527"/>
      <c r="BR27" s="527"/>
      <c r="BS27" s="527"/>
      <c r="BT27" s="527"/>
      <c r="BU27" s="528"/>
      <c r="BV27" s="526">
        <v>103080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188</v>
      </c>
      <c r="F28" s="437"/>
      <c r="G28" s="437"/>
      <c r="H28" s="437"/>
      <c r="I28" s="437"/>
      <c r="J28" s="437"/>
      <c r="K28" s="438"/>
      <c r="L28" s="458">
        <v>1</v>
      </c>
      <c r="M28" s="459"/>
      <c r="N28" s="459"/>
      <c r="O28" s="459"/>
      <c r="P28" s="501"/>
      <c r="Q28" s="458">
        <v>1980</v>
      </c>
      <c r="R28" s="459"/>
      <c r="S28" s="459"/>
      <c r="T28" s="459"/>
      <c r="U28" s="459"/>
      <c r="V28" s="501"/>
      <c r="W28" s="553"/>
      <c r="X28" s="554"/>
      <c r="Y28" s="555"/>
      <c r="Z28" s="457" t="s">
        <v>189</v>
      </c>
      <c r="AA28" s="437"/>
      <c r="AB28" s="437"/>
      <c r="AC28" s="437"/>
      <c r="AD28" s="437"/>
      <c r="AE28" s="437"/>
      <c r="AF28" s="437"/>
      <c r="AG28" s="438"/>
      <c r="AH28" s="458" t="s">
        <v>178</v>
      </c>
      <c r="AI28" s="459"/>
      <c r="AJ28" s="459"/>
      <c r="AK28" s="459"/>
      <c r="AL28" s="501"/>
      <c r="AM28" s="458" t="s">
        <v>184</v>
      </c>
      <c r="AN28" s="459"/>
      <c r="AO28" s="459"/>
      <c r="AP28" s="459"/>
      <c r="AQ28" s="459"/>
      <c r="AR28" s="501"/>
      <c r="AS28" s="458" t="s">
        <v>139</v>
      </c>
      <c r="AT28" s="459"/>
      <c r="AU28" s="459"/>
      <c r="AV28" s="459"/>
      <c r="AW28" s="459"/>
      <c r="AX28" s="460"/>
      <c r="AY28" s="561" t="s">
        <v>190</v>
      </c>
      <c r="AZ28" s="562"/>
      <c r="BA28" s="562"/>
      <c r="BB28" s="563"/>
      <c r="BC28" s="367" t="s">
        <v>50</v>
      </c>
      <c r="BD28" s="368"/>
      <c r="BE28" s="368"/>
      <c r="BF28" s="368"/>
      <c r="BG28" s="368"/>
      <c r="BH28" s="368"/>
      <c r="BI28" s="368"/>
      <c r="BJ28" s="368"/>
      <c r="BK28" s="368"/>
      <c r="BL28" s="368"/>
      <c r="BM28" s="369"/>
      <c r="BN28" s="370">
        <v>423563</v>
      </c>
      <c r="BO28" s="371"/>
      <c r="BP28" s="371"/>
      <c r="BQ28" s="371"/>
      <c r="BR28" s="371"/>
      <c r="BS28" s="371"/>
      <c r="BT28" s="371"/>
      <c r="BU28" s="372"/>
      <c r="BV28" s="370">
        <v>403185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191</v>
      </c>
      <c r="F29" s="437"/>
      <c r="G29" s="437"/>
      <c r="H29" s="437"/>
      <c r="I29" s="437"/>
      <c r="J29" s="437"/>
      <c r="K29" s="438"/>
      <c r="L29" s="458">
        <v>6</v>
      </c>
      <c r="M29" s="459"/>
      <c r="N29" s="459"/>
      <c r="O29" s="459"/>
      <c r="P29" s="501"/>
      <c r="Q29" s="458">
        <v>1800</v>
      </c>
      <c r="R29" s="459"/>
      <c r="S29" s="459"/>
      <c r="T29" s="459"/>
      <c r="U29" s="459"/>
      <c r="V29" s="501"/>
      <c r="W29" s="556"/>
      <c r="X29" s="557"/>
      <c r="Y29" s="558"/>
      <c r="Z29" s="457" t="s">
        <v>192</v>
      </c>
      <c r="AA29" s="437"/>
      <c r="AB29" s="437"/>
      <c r="AC29" s="437"/>
      <c r="AD29" s="437"/>
      <c r="AE29" s="437"/>
      <c r="AF29" s="437"/>
      <c r="AG29" s="438"/>
      <c r="AH29" s="458">
        <v>61</v>
      </c>
      <c r="AI29" s="459"/>
      <c r="AJ29" s="459"/>
      <c r="AK29" s="459"/>
      <c r="AL29" s="501"/>
      <c r="AM29" s="458">
        <v>165378</v>
      </c>
      <c r="AN29" s="459"/>
      <c r="AO29" s="459"/>
      <c r="AP29" s="459"/>
      <c r="AQ29" s="459"/>
      <c r="AR29" s="501"/>
      <c r="AS29" s="458">
        <v>2711</v>
      </c>
      <c r="AT29" s="459"/>
      <c r="AU29" s="459"/>
      <c r="AV29" s="459"/>
      <c r="AW29" s="459"/>
      <c r="AX29" s="460"/>
      <c r="AY29" s="564"/>
      <c r="AZ29" s="565"/>
      <c r="BA29" s="565"/>
      <c r="BB29" s="566"/>
      <c r="BC29" s="441" t="s">
        <v>193</v>
      </c>
      <c r="BD29" s="442"/>
      <c r="BE29" s="442"/>
      <c r="BF29" s="442"/>
      <c r="BG29" s="442"/>
      <c r="BH29" s="442"/>
      <c r="BI29" s="442"/>
      <c r="BJ29" s="442"/>
      <c r="BK29" s="442"/>
      <c r="BL29" s="442"/>
      <c r="BM29" s="443"/>
      <c r="BN29" s="407">
        <v>433188</v>
      </c>
      <c r="BO29" s="408"/>
      <c r="BP29" s="408"/>
      <c r="BQ29" s="408"/>
      <c r="BR29" s="408"/>
      <c r="BS29" s="408"/>
      <c r="BT29" s="408"/>
      <c r="BU29" s="409"/>
      <c r="BV29" s="407">
        <v>447251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194</v>
      </c>
      <c r="X30" s="575"/>
      <c r="Y30" s="575"/>
      <c r="Z30" s="575"/>
      <c r="AA30" s="575"/>
      <c r="AB30" s="575"/>
      <c r="AC30" s="575"/>
      <c r="AD30" s="575"/>
      <c r="AE30" s="575"/>
      <c r="AF30" s="575"/>
      <c r="AG30" s="576"/>
      <c r="AH30" s="534">
        <v>97.3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1789390</v>
      </c>
      <c r="BO30" s="527"/>
      <c r="BP30" s="527"/>
      <c r="BQ30" s="527"/>
      <c r="BR30" s="527"/>
      <c r="BS30" s="527"/>
      <c r="BT30" s="527"/>
      <c r="BU30" s="528"/>
      <c r="BV30" s="526">
        <v>2003276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195</v>
      </c>
      <c r="D32" s="570"/>
      <c r="E32" s="570"/>
      <c r="F32" s="570"/>
      <c r="G32" s="570"/>
      <c r="H32" s="570"/>
      <c r="I32" s="570"/>
      <c r="J32" s="570"/>
      <c r="K32" s="570"/>
      <c r="L32" s="570"/>
      <c r="M32" s="570"/>
      <c r="N32" s="570"/>
      <c r="O32" s="570"/>
      <c r="P32" s="570"/>
      <c r="Q32" s="570"/>
      <c r="R32" s="570"/>
      <c r="S32" s="570"/>
      <c r="U32" s="411" t="s">
        <v>196</v>
      </c>
      <c r="V32" s="411"/>
      <c r="W32" s="411"/>
      <c r="X32" s="411"/>
      <c r="Y32" s="411"/>
      <c r="Z32" s="411"/>
      <c r="AA32" s="411"/>
      <c r="AB32" s="411"/>
      <c r="AC32" s="411"/>
      <c r="AD32" s="411"/>
      <c r="AE32" s="411"/>
      <c r="AF32" s="411"/>
      <c r="AG32" s="411"/>
      <c r="AH32" s="411"/>
      <c r="AI32" s="411"/>
      <c r="AJ32" s="411"/>
      <c r="AK32" s="411"/>
      <c r="AM32" s="411" t="s">
        <v>197</v>
      </c>
      <c r="AN32" s="411"/>
      <c r="AO32" s="411"/>
      <c r="AP32" s="411"/>
      <c r="AQ32" s="411"/>
      <c r="AR32" s="411"/>
      <c r="AS32" s="411"/>
      <c r="AT32" s="411"/>
      <c r="AU32" s="411"/>
      <c r="AV32" s="411"/>
      <c r="AW32" s="411"/>
      <c r="AX32" s="411"/>
      <c r="AY32" s="411"/>
      <c r="AZ32" s="411"/>
      <c r="BA32" s="411"/>
      <c r="BB32" s="411"/>
      <c r="BC32" s="411"/>
      <c r="BE32" s="411" t="s">
        <v>198</v>
      </c>
      <c r="BF32" s="411"/>
      <c r="BG32" s="411"/>
      <c r="BH32" s="411"/>
      <c r="BI32" s="411"/>
      <c r="BJ32" s="411"/>
      <c r="BK32" s="411"/>
      <c r="BL32" s="411"/>
      <c r="BM32" s="411"/>
      <c r="BN32" s="411"/>
      <c r="BO32" s="411"/>
      <c r="BP32" s="411"/>
      <c r="BQ32" s="411"/>
      <c r="BR32" s="411"/>
      <c r="BS32" s="411"/>
      <c r="BT32" s="411"/>
      <c r="BU32" s="411"/>
      <c r="BW32" s="411" t="s">
        <v>199</v>
      </c>
      <c r="BX32" s="411"/>
      <c r="BY32" s="411"/>
      <c r="BZ32" s="411"/>
      <c r="CA32" s="411"/>
      <c r="CB32" s="411"/>
      <c r="CC32" s="411"/>
      <c r="CD32" s="411"/>
      <c r="CE32" s="411"/>
      <c r="CF32" s="411"/>
      <c r="CG32" s="411"/>
      <c r="CH32" s="411"/>
      <c r="CI32" s="411"/>
      <c r="CJ32" s="411"/>
      <c r="CK32" s="411"/>
      <c r="CL32" s="411"/>
      <c r="CM32" s="411"/>
      <c r="CO32" s="411" t="s">
        <v>200</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201</v>
      </c>
      <c r="D33" s="431"/>
      <c r="E33" s="396" t="s">
        <v>202</v>
      </c>
      <c r="F33" s="396"/>
      <c r="G33" s="396"/>
      <c r="H33" s="396"/>
      <c r="I33" s="396"/>
      <c r="J33" s="396"/>
      <c r="K33" s="396"/>
      <c r="L33" s="396"/>
      <c r="M33" s="396"/>
      <c r="N33" s="396"/>
      <c r="O33" s="396"/>
      <c r="P33" s="396"/>
      <c r="Q33" s="396"/>
      <c r="R33" s="396"/>
      <c r="S33" s="396"/>
      <c r="T33" s="206"/>
      <c r="U33" s="431" t="s">
        <v>203</v>
      </c>
      <c r="V33" s="431"/>
      <c r="W33" s="396" t="s">
        <v>204</v>
      </c>
      <c r="X33" s="396"/>
      <c r="Y33" s="396"/>
      <c r="Z33" s="396"/>
      <c r="AA33" s="396"/>
      <c r="AB33" s="396"/>
      <c r="AC33" s="396"/>
      <c r="AD33" s="396"/>
      <c r="AE33" s="396"/>
      <c r="AF33" s="396"/>
      <c r="AG33" s="396"/>
      <c r="AH33" s="396"/>
      <c r="AI33" s="396"/>
      <c r="AJ33" s="396"/>
      <c r="AK33" s="396"/>
      <c r="AL33" s="206"/>
      <c r="AM33" s="431" t="s">
        <v>205</v>
      </c>
      <c r="AN33" s="431"/>
      <c r="AO33" s="396" t="s">
        <v>202</v>
      </c>
      <c r="AP33" s="396"/>
      <c r="AQ33" s="396"/>
      <c r="AR33" s="396"/>
      <c r="AS33" s="396"/>
      <c r="AT33" s="396"/>
      <c r="AU33" s="396"/>
      <c r="AV33" s="396"/>
      <c r="AW33" s="396"/>
      <c r="AX33" s="396"/>
      <c r="AY33" s="396"/>
      <c r="AZ33" s="396"/>
      <c r="BA33" s="396"/>
      <c r="BB33" s="396"/>
      <c r="BC33" s="396"/>
      <c r="BD33" s="207"/>
      <c r="BE33" s="396" t="s">
        <v>206</v>
      </c>
      <c r="BF33" s="396"/>
      <c r="BG33" s="396" t="s">
        <v>207</v>
      </c>
      <c r="BH33" s="396"/>
      <c r="BI33" s="396"/>
      <c r="BJ33" s="396"/>
      <c r="BK33" s="396"/>
      <c r="BL33" s="396"/>
      <c r="BM33" s="396"/>
      <c r="BN33" s="396"/>
      <c r="BO33" s="396"/>
      <c r="BP33" s="396"/>
      <c r="BQ33" s="396"/>
      <c r="BR33" s="396"/>
      <c r="BS33" s="396"/>
      <c r="BT33" s="396"/>
      <c r="BU33" s="396"/>
      <c r="BV33" s="207"/>
      <c r="BW33" s="431" t="s">
        <v>206</v>
      </c>
      <c r="BX33" s="431"/>
      <c r="BY33" s="396" t="s">
        <v>208</v>
      </c>
      <c r="BZ33" s="396"/>
      <c r="CA33" s="396"/>
      <c r="CB33" s="396"/>
      <c r="CC33" s="396"/>
      <c r="CD33" s="396"/>
      <c r="CE33" s="396"/>
      <c r="CF33" s="396"/>
      <c r="CG33" s="396"/>
      <c r="CH33" s="396"/>
      <c r="CI33" s="396"/>
      <c r="CJ33" s="396"/>
      <c r="CK33" s="396"/>
      <c r="CL33" s="396"/>
      <c r="CM33" s="396"/>
      <c r="CN33" s="206"/>
      <c r="CO33" s="431" t="s">
        <v>209</v>
      </c>
      <c r="CP33" s="431"/>
      <c r="CQ33" s="396" t="s">
        <v>210</v>
      </c>
      <c r="CR33" s="396"/>
      <c r="CS33" s="396"/>
      <c r="CT33" s="396"/>
      <c r="CU33" s="396"/>
      <c r="CV33" s="396"/>
      <c r="CW33" s="396"/>
      <c r="CX33" s="396"/>
      <c r="CY33" s="396"/>
      <c r="CZ33" s="396"/>
      <c r="DA33" s="396"/>
      <c r="DB33" s="396"/>
      <c r="DC33" s="396"/>
      <c r="DD33" s="396"/>
      <c r="DE33" s="396"/>
      <c r="DF33" s="206"/>
      <c r="DG33" s="596" t="s">
        <v>211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小値賀町簡易水道事業特別会計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長崎県後期高齢者医療広域連合（普通会計）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小値賀交通株式会社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国民健康保険診療所特別会計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IF('各会計、関係団体の財政状況及び健全化判断比率'!B33="","",'各会計、関係団体の財政状況及び健全化判断比率'!B33)</f>
        <v>小値賀町下水道事業特別会計</v>
      </c>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長崎県後期高齢者医療広域連合（後期高齢者医療事業会計）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一般財団法人小値賀町担い手公社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小値賀町介護保険事業特別会計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8</v>
      </c>
      <c r="BF36" s="597"/>
      <c r="BG36" s="598" t="str">
        <f>IF('各会計、関係団体の財政状況及び健全化判断比率'!B34="","",'各会計、関係団体の財政状況及び健全化判断比率'!B34)</f>
        <v>小値賀町渡船事業特別会計</v>
      </c>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長崎県市町村総合事務組合（一般会計）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小値賀町後期高齢者医療事業特別会計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長崎県市町村総合事務組合（市町村会館管理事業特別会計）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長崎県市町村総合事務組合（市町村会館馬町別館管理事業特別会計）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長崎県市町村総合事務組合（公平委員会事業特別会計）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長崎県市町村総合事務組合（行政不服審査会事業特別会計）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長崎県市町村総合事務組合（交通災害共済事業特別会計）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600" t="s">
        <v>213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220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ERBrlvKIM3msmJ1Cv1KhrZle9HhqyjYcM/ULt1qUujBulFAWSjI6Mg0+06MO3grmxJNA0rXhuhAFyDgC7K0ig==" saltValue="4imYim1yVRpsK3vo2a4xp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51" t="s">
        <v>565</v>
      </c>
      <c r="D34" s="1151"/>
      <c r="E34" s="1152"/>
      <c r="F34" s="32">
        <v>6.31</v>
      </c>
      <c r="G34" s="33">
        <v>4.37</v>
      </c>
      <c r="H34" s="33">
        <v>5.68</v>
      </c>
      <c r="I34" s="33">
        <v>6.81</v>
      </c>
      <c r="J34" s="34">
        <v>7.05</v>
      </c>
      <c r="K34" s="22"/>
      <c r="L34" s="22"/>
      <c r="M34" s="22"/>
      <c r="N34" s="22"/>
      <c r="O34" s="22"/>
      <c r="P34" s="22"/>
    </row>
    <row r="35" spans="1:16" ht="39" customHeight="1" x14ac:dyDescent="0.15">
      <c r="A35" s="22"/>
      <c r="B35" s="35"/>
      <c r="C35" s="1145" t="s">
        <v>566</v>
      </c>
      <c r="D35" s="1146"/>
      <c r="E35" s="1147"/>
      <c r="F35" s="36">
        <v>0.56999999999999995</v>
      </c>
      <c r="G35" s="37">
        <v>1.71</v>
      </c>
      <c r="H35" s="37">
        <v>0.56000000000000005</v>
      </c>
      <c r="I35" s="37">
        <v>1.73</v>
      </c>
      <c r="J35" s="38">
        <v>1.77</v>
      </c>
      <c r="K35" s="22"/>
      <c r="L35" s="22"/>
      <c r="M35" s="22"/>
      <c r="N35" s="22"/>
      <c r="O35" s="22"/>
      <c r="P35" s="22"/>
    </row>
    <row r="36" spans="1:16" ht="39" customHeight="1" x14ac:dyDescent="0.15">
      <c r="A36" s="22"/>
      <c r="B36" s="35"/>
      <c r="C36" s="1145" t="s">
        <v>567</v>
      </c>
      <c r="D36" s="1146"/>
      <c r="E36" s="1147"/>
      <c r="F36" s="36">
        <v>0</v>
      </c>
      <c r="G36" s="37">
        <v>0.17</v>
      </c>
      <c r="H36" s="37">
        <v>0.17</v>
      </c>
      <c r="I36" s="37">
        <v>0.46</v>
      </c>
      <c r="J36" s="38">
        <v>1.1200000000000001</v>
      </c>
      <c r="K36" s="22"/>
      <c r="L36" s="22"/>
      <c r="M36" s="22"/>
      <c r="N36" s="22"/>
      <c r="O36" s="22"/>
      <c r="P36" s="22"/>
    </row>
    <row r="37" spans="1:16" ht="39" customHeight="1" x14ac:dyDescent="0.15">
      <c r="A37" s="22"/>
      <c r="B37" s="35"/>
      <c r="C37" s="1145" t="s">
        <v>568</v>
      </c>
      <c r="D37" s="1146"/>
      <c r="E37" s="1147"/>
      <c r="F37" s="36">
        <v>0.2</v>
      </c>
      <c r="G37" s="37">
        <v>0.4</v>
      </c>
      <c r="H37" s="37">
        <v>0.16</v>
      </c>
      <c r="I37" s="37">
        <v>0.02</v>
      </c>
      <c r="J37" s="38">
        <v>0.53</v>
      </c>
      <c r="K37" s="22"/>
      <c r="L37" s="22"/>
      <c r="M37" s="22"/>
      <c r="N37" s="22"/>
      <c r="O37" s="22"/>
      <c r="P37" s="22"/>
    </row>
    <row r="38" spans="1:16" ht="39" customHeight="1" x14ac:dyDescent="0.15">
      <c r="A38" s="22"/>
      <c r="B38" s="35"/>
      <c r="C38" s="1145" t="s">
        <v>569</v>
      </c>
      <c r="D38" s="1146"/>
      <c r="E38" s="1147"/>
      <c r="F38" s="36">
        <v>1.44</v>
      </c>
      <c r="G38" s="37">
        <v>0.41</v>
      </c>
      <c r="H38" s="37">
        <v>0.98</v>
      </c>
      <c r="I38" s="37">
        <v>0.63</v>
      </c>
      <c r="J38" s="38">
        <v>0.52</v>
      </c>
      <c r="K38" s="22"/>
      <c r="L38" s="22"/>
      <c r="M38" s="22"/>
      <c r="N38" s="22"/>
      <c r="O38" s="22"/>
      <c r="P38" s="22"/>
    </row>
    <row r="39" spans="1:16" ht="39" customHeight="1" x14ac:dyDescent="0.15">
      <c r="A39" s="22"/>
      <c r="B39" s="35"/>
      <c r="C39" s="1145" t="s">
        <v>570</v>
      </c>
      <c r="D39" s="1146"/>
      <c r="E39" s="1147"/>
      <c r="F39" s="36">
        <v>0.18</v>
      </c>
      <c r="G39" s="37">
        <v>0.25</v>
      </c>
      <c r="H39" s="37">
        <v>0.19</v>
      </c>
      <c r="I39" s="37">
        <v>0.26</v>
      </c>
      <c r="J39" s="38">
        <v>0.38</v>
      </c>
      <c r="K39" s="22"/>
      <c r="L39" s="22"/>
      <c r="M39" s="22"/>
      <c r="N39" s="22"/>
      <c r="O39" s="22"/>
      <c r="P39" s="22"/>
    </row>
    <row r="40" spans="1:16" ht="39" customHeight="1" x14ac:dyDescent="0.15">
      <c r="A40" s="22"/>
      <c r="B40" s="35"/>
      <c r="C40" s="1145" t="s">
        <v>571</v>
      </c>
      <c r="D40" s="1146"/>
      <c r="E40" s="1147"/>
      <c r="F40" s="36">
        <v>0.14000000000000001</v>
      </c>
      <c r="G40" s="37">
        <v>0.15</v>
      </c>
      <c r="H40" s="37">
        <v>0.18</v>
      </c>
      <c r="I40" s="37">
        <v>0.06</v>
      </c>
      <c r="J40" s="38">
        <v>0.18</v>
      </c>
      <c r="K40" s="22"/>
      <c r="L40" s="22"/>
      <c r="M40" s="22"/>
      <c r="N40" s="22"/>
      <c r="O40" s="22"/>
      <c r="P40" s="22"/>
    </row>
    <row r="41" spans="1:16" ht="39" customHeight="1" x14ac:dyDescent="0.15">
      <c r="A41" s="22"/>
      <c r="B41" s="35"/>
      <c r="C41" s="1145" t="s">
        <v>572</v>
      </c>
      <c r="D41" s="1146"/>
      <c r="E41" s="1147"/>
      <c r="F41" s="36">
        <v>0</v>
      </c>
      <c r="G41" s="37">
        <v>0.03</v>
      </c>
      <c r="H41" s="37">
        <v>0.05</v>
      </c>
      <c r="I41" s="37">
        <v>0.02</v>
      </c>
      <c r="J41" s="38">
        <v>0.02</v>
      </c>
      <c r="K41" s="22"/>
      <c r="L41" s="22"/>
      <c r="M41" s="22"/>
      <c r="N41" s="22"/>
      <c r="O41" s="22"/>
      <c r="P41" s="22"/>
    </row>
    <row r="42" spans="1:16" ht="39" customHeight="1" x14ac:dyDescent="0.15">
      <c r="A42" s="22"/>
      <c r="B42" s="39"/>
      <c r="C42" s="1145" t="s">
        <v>573</v>
      </c>
      <c r="D42" s="1146"/>
      <c r="E42" s="1147"/>
      <c r="F42" s="36" t="s">
        <v>517</v>
      </c>
      <c r="G42" s="37" t="s">
        <v>517</v>
      </c>
      <c r="H42" s="37" t="s">
        <v>517</v>
      </c>
      <c r="I42" s="37" t="s">
        <v>517</v>
      </c>
      <c r="J42" s="38" t="s">
        <v>517</v>
      </c>
      <c r="K42" s="22"/>
      <c r="L42" s="22"/>
      <c r="M42" s="22"/>
      <c r="N42" s="22"/>
      <c r="O42" s="22"/>
      <c r="P42" s="22"/>
    </row>
    <row r="43" spans="1:16" ht="39" customHeight="1" thickBot="1" x14ac:dyDescent="0.2">
      <c r="A43" s="22"/>
      <c r="B43" s="40"/>
      <c r="C43" s="1148" t="s">
        <v>574</v>
      </c>
      <c r="D43" s="1149"/>
      <c r="E43" s="1150"/>
      <c r="F43" s="41" t="s">
        <v>517</v>
      </c>
      <c r="G43" s="42" t="s">
        <v>517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NtpyHUpc0V7Szp6Mmdd5kpJFKRPB5C21crKbtjW2GMiTT6wSYOKMvClHjiW4lbKKDCY5i7oEWpPFkkE3JO+SA==" saltValue="L1GobDPPb7SH6SAc1BQn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359</v>
      </c>
      <c r="L45" s="60">
        <v>368</v>
      </c>
      <c r="M45" s="60">
        <v>381</v>
      </c>
      <c r="N45" s="60">
        <v>397</v>
      </c>
      <c r="O45" s="61">
        <v>408</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517</v>
      </c>
      <c r="L46" s="64" t="s">
        <v>517</v>
      </c>
      <c r="M46" s="64" t="s">
        <v>517</v>
      </c>
      <c r="N46" s="64" t="s">
        <v>517</v>
      </c>
      <c r="O46" s="65" t="s">
        <v>517</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517</v>
      </c>
      <c r="L47" s="64" t="s">
        <v>517</v>
      </c>
      <c r="M47" s="64" t="s">
        <v>517</v>
      </c>
      <c r="N47" s="64" t="s">
        <v>517</v>
      </c>
      <c r="O47" s="65" t="s">
        <v>517</v>
      </c>
      <c r="P47" s="48"/>
      <c r="Q47" s="48"/>
      <c r="R47" s="48"/>
      <c r="S47" s="48"/>
      <c r="T47" s="48"/>
      <c r="U47" s="48"/>
    </row>
    <row r="48" spans="1:21" ht="30.75" customHeight="1" x14ac:dyDescent="0.15">
      <c r="A48" s="48"/>
      <c r="B48" s="1155"/>
      <c r="C48" s="1156"/>
      <c r="D48" s="62"/>
      <c r="E48" s="1161" t="s">
        <v>15</v>
      </c>
      <c r="F48" s="1161"/>
      <c r="G48" s="1161"/>
      <c r="H48" s="1161"/>
      <c r="I48" s="1161"/>
      <c r="J48" s="1162"/>
      <c r="K48" s="63">
        <v>104</v>
      </c>
      <c r="L48" s="64">
        <v>109</v>
      </c>
      <c r="M48" s="64">
        <v>102</v>
      </c>
      <c r="N48" s="64">
        <v>107</v>
      </c>
      <c r="O48" s="65">
        <v>110</v>
      </c>
      <c r="P48" s="48"/>
      <c r="Q48" s="48"/>
      <c r="R48" s="48"/>
      <c r="S48" s="48"/>
      <c r="T48" s="48"/>
      <c r="U48" s="48"/>
    </row>
    <row r="49" spans="1:21" ht="30.75" customHeight="1" x14ac:dyDescent="0.15">
      <c r="A49" s="48"/>
      <c r="B49" s="1155"/>
      <c r="C49" s="1156"/>
      <c r="D49" s="62"/>
      <c r="E49" s="1161" t="s">
        <v>16</v>
      </c>
      <c r="F49" s="1161"/>
      <c r="G49" s="1161"/>
      <c r="H49" s="1161"/>
      <c r="I49" s="1161"/>
      <c r="J49" s="1162"/>
      <c r="K49" s="63" t="s">
        <v>517</v>
      </c>
      <c r="L49" s="64" t="s">
        <v>517</v>
      </c>
      <c r="M49" s="64" t="s">
        <v>517</v>
      </c>
      <c r="N49" s="64" t="s">
        <v>517</v>
      </c>
      <c r="O49" s="65" t="s">
        <v>517</v>
      </c>
      <c r="P49" s="48"/>
      <c r="Q49" s="48"/>
      <c r="R49" s="48"/>
      <c r="S49" s="48"/>
      <c r="T49" s="48"/>
      <c r="U49" s="48"/>
    </row>
    <row r="50" spans="1:21" ht="30.75" customHeight="1" x14ac:dyDescent="0.15">
      <c r="A50" s="48"/>
      <c r="B50" s="1155"/>
      <c r="C50" s="1156"/>
      <c r="D50" s="62"/>
      <c r="E50" s="1161" t="s">
        <v>17</v>
      </c>
      <c r="F50" s="1161"/>
      <c r="G50" s="1161"/>
      <c r="H50" s="1161"/>
      <c r="I50" s="1161"/>
      <c r="J50" s="1162"/>
      <c r="K50" s="63">
        <v>1</v>
      </c>
      <c r="L50" s="64">
        <v>2</v>
      </c>
      <c r="M50" s="64">
        <v>1</v>
      </c>
      <c r="N50" s="64">
        <v>1</v>
      </c>
      <c r="O50" s="65">
        <v>1</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517</v>
      </c>
      <c r="L51" s="64" t="s">
        <v>517</v>
      </c>
      <c r="M51" s="64" t="s">
        <v>517</v>
      </c>
      <c r="N51" s="64" t="s">
        <v>517</v>
      </c>
      <c r="O51" s="65" t="s">
        <v>517</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381</v>
      </c>
      <c r="L52" s="64">
        <v>356</v>
      </c>
      <c r="M52" s="64">
        <v>346</v>
      </c>
      <c r="N52" s="64">
        <v>353</v>
      </c>
      <c r="O52" s="65">
        <v>359</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83</v>
      </c>
      <c r="L53" s="69">
        <v>123</v>
      </c>
      <c r="M53" s="69">
        <v>138</v>
      </c>
      <c r="N53" s="69">
        <v>152</v>
      </c>
      <c r="O53" s="70">
        <v>160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IwXW6K9oAL9uIIwEXivGHu5UZTtXESoc2AHIZ8etoL+6oFTxrpg6unlJAd5X9aLPyJqoebXRBrqTIRNieGs6Q==" saltValue="yRUJKvsZK0Ie6xz6dwaU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559</v>
      </c>
      <c r="J40" s="103" t="s">
        <v>560</v>
      </c>
      <c r="K40" s="103" t="s">
        <v>561</v>
      </c>
      <c r="L40" s="103" t="s">
        <v>562</v>
      </c>
      <c r="M40" s="104" t="s">
        <v>563</v>
      </c>
    </row>
    <row r="41" spans="2:13" ht="27.75" customHeight="1" x14ac:dyDescent="0.15">
      <c r="B41" s="1184" t="s">
        <v>32</v>
      </c>
      <c r="C41" s="1185"/>
      <c r="D41" s="105"/>
      <c r="E41" s="1190" t="s">
        <v>33</v>
      </c>
      <c r="F41" s="1190"/>
      <c r="G41" s="1190"/>
      <c r="H41" s="1191"/>
      <c r="I41" s="355">
        <v>3319</v>
      </c>
      <c r="J41" s="356">
        <v>3594</v>
      </c>
      <c r="K41" s="356">
        <v>3532</v>
      </c>
      <c r="L41" s="356">
        <v>3533</v>
      </c>
      <c r="M41" s="357">
        <v>3474</v>
      </c>
    </row>
    <row r="42" spans="2:13" ht="27.75" customHeight="1" x14ac:dyDescent="0.15">
      <c r="B42" s="1186"/>
      <c r="C42" s="1187"/>
      <c r="D42" s="106"/>
      <c r="E42" s="1192" t="s">
        <v>34</v>
      </c>
      <c r="F42" s="1192"/>
      <c r="G42" s="1192"/>
      <c r="H42" s="1193"/>
      <c r="I42" s="358">
        <v>1</v>
      </c>
      <c r="J42" s="359">
        <v>2</v>
      </c>
      <c r="K42" s="359">
        <v>1</v>
      </c>
      <c r="L42" s="359">
        <v>1</v>
      </c>
      <c r="M42" s="360">
        <v>6</v>
      </c>
    </row>
    <row r="43" spans="2:13" ht="27.75" customHeight="1" x14ac:dyDescent="0.15">
      <c r="B43" s="1186"/>
      <c r="C43" s="1187"/>
      <c r="D43" s="106"/>
      <c r="E43" s="1192" t="s">
        <v>35</v>
      </c>
      <c r="F43" s="1192"/>
      <c r="G43" s="1192"/>
      <c r="H43" s="1193"/>
      <c r="I43" s="358">
        <v>850</v>
      </c>
      <c r="J43" s="359">
        <v>924</v>
      </c>
      <c r="K43" s="359">
        <v>1208</v>
      </c>
      <c r="L43" s="359">
        <v>1228</v>
      </c>
      <c r="M43" s="360">
        <v>1242</v>
      </c>
    </row>
    <row r="44" spans="2:13" ht="27.75" customHeight="1" x14ac:dyDescent="0.15">
      <c r="B44" s="1186"/>
      <c r="C44" s="1187"/>
      <c r="D44" s="106"/>
      <c r="E44" s="1192" t="s">
        <v>36</v>
      </c>
      <c r="F44" s="1192"/>
      <c r="G44" s="1192"/>
      <c r="H44" s="1193"/>
      <c r="I44" s="358" t="s">
        <v>517</v>
      </c>
      <c r="J44" s="359" t="s">
        <v>517</v>
      </c>
      <c r="K44" s="359" t="s">
        <v>517</v>
      </c>
      <c r="L44" s="359" t="s">
        <v>517</v>
      </c>
      <c r="M44" s="360" t="s">
        <v>517</v>
      </c>
    </row>
    <row r="45" spans="2:13" ht="27.75" customHeight="1" x14ac:dyDescent="0.15">
      <c r="B45" s="1186"/>
      <c r="C45" s="1187"/>
      <c r="D45" s="106"/>
      <c r="E45" s="1192" t="s">
        <v>37</v>
      </c>
      <c r="F45" s="1192"/>
      <c r="G45" s="1192"/>
      <c r="H45" s="1193"/>
      <c r="I45" s="358">
        <v>341</v>
      </c>
      <c r="J45" s="359">
        <v>351</v>
      </c>
      <c r="K45" s="359">
        <v>350</v>
      </c>
      <c r="L45" s="359">
        <v>323</v>
      </c>
      <c r="M45" s="360">
        <v>607</v>
      </c>
    </row>
    <row r="46" spans="2:13" ht="27.75" customHeight="1" x14ac:dyDescent="0.15">
      <c r="B46" s="1186"/>
      <c r="C46" s="1187"/>
      <c r="D46" s="107"/>
      <c r="E46" s="1192" t="s">
        <v>38</v>
      </c>
      <c r="F46" s="1192"/>
      <c r="G46" s="1192"/>
      <c r="H46" s="1193"/>
      <c r="I46" s="358" t="s">
        <v>517</v>
      </c>
      <c r="J46" s="359" t="s">
        <v>517</v>
      </c>
      <c r="K46" s="359" t="s">
        <v>517</v>
      </c>
      <c r="L46" s="359" t="s">
        <v>517</v>
      </c>
      <c r="M46" s="360" t="s">
        <v>517</v>
      </c>
    </row>
    <row r="47" spans="2:13" ht="27.75" customHeight="1" x14ac:dyDescent="0.15">
      <c r="B47" s="1186"/>
      <c r="C47" s="1187"/>
      <c r="D47" s="108"/>
      <c r="E47" s="1194" t="s">
        <v>39</v>
      </c>
      <c r="F47" s="1195"/>
      <c r="G47" s="1195"/>
      <c r="H47" s="1196"/>
      <c r="I47" s="358" t="s">
        <v>517</v>
      </c>
      <c r="J47" s="359" t="s">
        <v>517</v>
      </c>
      <c r="K47" s="359" t="s">
        <v>517</v>
      </c>
      <c r="L47" s="359" t="s">
        <v>517</v>
      </c>
      <c r="M47" s="360" t="s">
        <v>517</v>
      </c>
    </row>
    <row r="48" spans="2:13" ht="27.75" customHeight="1" x14ac:dyDescent="0.15">
      <c r="B48" s="1186"/>
      <c r="C48" s="1187"/>
      <c r="D48" s="106"/>
      <c r="E48" s="1192" t="s">
        <v>40</v>
      </c>
      <c r="F48" s="1192"/>
      <c r="G48" s="1192"/>
      <c r="H48" s="1193"/>
      <c r="I48" s="358" t="s">
        <v>517</v>
      </c>
      <c r="J48" s="359" t="s">
        <v>517</v>
      </c>
      <c r="K48" s="359" t="s">
        <v>517</v>
      </c>
      <c r="L48" s="359" t="s">
        <v>517</v>
      </c>
      <c r="M48" s="360" t="s">
        <v>517</v>
      </c>
    </row>
    <row r="49" spans="2:13" ht="27.75" customHeight="1" x14ac:dyDescent="0.15">
      <c r="B49" s="1188"/>
      <c r="C49" s="1189"/>
      <c r="D49" s="106"/>
      <c r="E49" s="1192" t="s">
        <v>41</v>
      </c>
      <c r="F49" s="1192"/>
      <c r="G49" s="1192"/>
      <c r="H49" s="1193"/>
      <c r="I49" s="358" t="s">
        <v>517</v>
      </c>
      <c r="J49" s="359" t="s">
        <v>517</v>
      </c>
      <c r="K49" s="359" t="s">
        <v>517</v>
      </c>
      <c r="L49" s="359" t="s">
        <v>517</v>
      </c>
      <c r="M49" s="360" t="s">
        <v>517</v>
      </c>
    </row>
    <row r="50" spans="2:13" ht="27.75" customHeight="1" x14ac:dyDescent="0.15">
      <c r="B50" s="1197" t="s">
        <v>42</v>
      </c>
      <c r="C50" s="1198"/>
      <c r="D50" s="109"/>
      <c r="E50" s="1192" t="s">
        <v>43</v>
      </c>
      <c r="F50" s="1192"/>
      <c r="G50" s="1192"/>
      <c r="H50" s="1193"/>
      <c r="I50" s="358">
        <v>2989</v>
      </c>
      <c r="J50" s="359">
        <v>3033</v>
      </c>
      <c r="K50" s="359">
        <v>3054</v>
      </c>
      <c r="L50" s="359">
        <v>3145</v>
      </c>
      <c r="M50" s="360">
        <v>2949</v>
      </c>
    </row>
    <row r="51" spans="2:13" ht="27.75" customHeight="1" x14ac:dyDescent="0.15">
      <c r="B51" s="1186"/>
      <c r="C51" s="1187"/>
      <c r="D51" s="106"/>
      <c r="E51" s="1192" t="s">
        <v>44</v>
      </c>
      <c r="F51" s="1192"/>
      <c r="G51" s="1192"/>
      <c r="H51" s="1193"/>
      <c r="I51" s="358">
        <v>166</v>
      </c>
      <c r="J51" s="359">
        <v>118</v>
      </c>
      <c r="K51" s="359">
        <v>65</v>
      </c>
      <c r="L51" s="359">
        <v>31</v>
      </c>
      <c r="M51" s="360">
        <v>27</v>
      </c>
    </row>
    <row r="52" spans="2:13" ht="27.75" customHeight="1" x14ac:dyDescent="0.15">
      <c r="B52" s="1188"/>
      <c r="C52" s="1189"/>
      <c r="D52" s="106"/>
      <c r="E52" s="1192" t="s">
        <v>45</v>
      </c>
      <c r="F52" s="1192"/>
      <c r="G52" s="1192"/>
      <c r="H52" s="1193"/>
      <c r="I52" s="358">
        <v>2948</v>
      </c>
      <c r="J52" s="359">
        <v>3110</v>
      </c>
      <c r="K52" s="359">
        <v>3412</v>
      </c>
      <c r="L52" s="359">
        <v>3649</v>
      </c>
      <c r="M52" s="360">
        <v>3721</v>
      </c>
    </row>
    <row r="53" spans="2:13" ht="27.75" customHeight="1" thickBot="1" x14ac:dyDescent="0.2">
      <c r="B53" s="1199" t="s">
        <v>46</v>
      </c>
      <c r="C53" s="1200"/>
      <c r="D53" s="110"/>
      <c r="E53" s="1201" t="s">
        <v>47</v>
      </c>
      <c r="F53" s="1201"/>
      <c r="G53" s="1201"/>
      <c r="H53" s="1202"/>
      <c r="I53" s="361">
        <v>-1591</v>
      </c>
      <c r="J53" s="362">
        <v>-1390</v>
      </c>
      <c r="K53" s="362">
        <v>-1439</v>
      </c>
      <c r="L53" s="362">
        <v>-1740</v>
      </c>
      <c r="M53" s="363">
        <v>-1368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IEHUegzdXaUfctpkUwl19qy/Xs28r/gaVOqYBb8ayPZtLAVrsWLfs7Xqfs6I+t/6Uve+fldbKIVvVezSh3pVjQ==" saltValue="Ud0Gip+9qoF2afvdhDwO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561</v>
      </c>
      <c r="G54" s="119" t="s">
        <v>562</v>
      </c>
      <c r="H54" s="120" t="s">
        <v>563</v>
      </c>
    </row>
    <row r="55" spans="2:8" ht="52.5" customHeight="1" x14ac:dyDescent="0.15">
      <c r="B55" s="121"/>
      <c r="C55" s="1211" t="s">
        <v>50</v>
      </c>
      <c r="D55" s="1211"/>
      <c r="E55" s="1212"/>
      <c r="F55" s="122">
        <v>391</v>
      </c>
      <c r="G55" s="122">
        <v>403</v>
      </c>
      <c r="H55" s="123">
        <v>424</v>
      </c>
    </row>
    <row r="56" spans="2:8" ht="52.5" customHeight="1" x14ac:dyDescent="0.15">
      <c r="B56" s="124"/>
      <c r="C56" s="1213" t="s">
        <v>51</v>
      </c>
      <c r="D56" s="1213"/>
      <c r="E56" s="1214"/>
      <c r="F56" s="125">
        <v>444</v>
      </c>
      <c r="G56" s="125">
        <v>447</v>
      </c>
      <c r="H56" s="126">
        <v>433</v>
      </c>
    </row>
    <row r="57" spans="2:8" ht="53.25" customHeight="1" x14ac:dyDescent="0.15">
      <c r="B57" s="124"/>
      <c r="C57" s="1215" t="s">
        <v>52</v>
      </c>
      <c r="D57" s="1215"/>
      <c r="E57" s="1216"/>
      <c r="F57" s="127">
        <v>1962</v>
      </c>
      <c r="G57" s="127">
        <v>2003</v>
      </c>
      <c r="H57" s="128">
        <v>1789</v>
      </c>
    </row>
    <row r="58" spans="2:8" ht="45.75" customHeight="1" x14ac:dyDescent="0.15">
      <c r="B58" s="129"/>
      <c r="C58" s="1203" t="s">
        <v>592</v>
      </c>
      <c r="D58" s="1204"/>
      <c r="E58" s="1205"/>
      <c r="F58" s="130">
        <v>877</v>
      </c>
      <c r="G58" s="130">
        <v>877</v>
      </c>
      <c r="H58" s="131">
        <v>902</v>
      </c>
    </row>
    <row r="59" spans="2:8" ht="45.75" customHeight="1" x14ac:dyDescent="0.15">
      <c r="B59" s="129"/>
      <c r="C59" s="1203" t="s">
        <v>593</v>
      </c>
      <c r="D59" s="1204"/>
      <c r="E59" s="1205"/>
      <c r="F59" s="130">
        <v>131</v>
      </c>
      <c r="G59" s="130">
        <v>131</v>
      </c>
      <c r="H59" s="131">
        <v>132</v>
      </c>
    </row>
    <row r="60" spans="2:8" ht="45.75" customHeight="1" x14ac:dyDescent="0.15">
      <c r="B60" s="129"/>
      <c r="C60" s="1203" t="s">
        <v>594</v>
      </c>
      <c r="D60" s="1204"/>
      <c r="E60" s="1205"/>
      <c r="F60" s="130">
        <v>124</v>
      </c>
      <c r="G60" s="130">
        <v>124</v>
      </c>
      <c r="H60" s="131">
        <v>124</v>
      </c>
    </row>
    <row r="61" spans="2:8" ht="45.75" customHeight="1" x14ac:dyDescent="0.15">
      <c r="B61" s="129"/>
      <c r="C61" s="1203" t="s">
        <v>595</v>
      </c>
      <c r="D61" s="1204"/>
      <c r="E61" s="1205"/>
      <c r="F61" s="130">
        <v>111</v>
      </c>
      <c r="G61" s="130">
        <v>111</v>
      </c>
      <c r="H61" s="131">
        <v>112</v>
      </c>
    </row>
    <row r="62" spans="2:8" ht="45.75" customHeight="1" thickBot="1" x14ac:dyDescent="0.2">
      <c r="B62" s="132"/>
      <c r="C62" s="1206" t="s">
        <v>596</v>
      </c>
      <c r="D62" s="1207"/>
      <c r="E62" s="1208"/>
      <c r="F62" s="133">
        <v>363</v>
      </c>
      <c r="G62" s="133">
        <v>363</v>
      </c>
      <c r="H62" s="134">
        <v>109</v>
      </c>
    </row>
    <row r="63" spans="2:8" ht="52.5" customHeight="1" thickBot="1" x14ac:dyDescent="0.2">
      <c r="B63" s="135"/>
      <c r="C63" s="1209" t="s">
        <v>53</v>
      </c>
      <c r="D63" s="1209"/>
      <c r="E63" s="1210"/>
      <c r="F63" s="136">
        <v>2798</v>
      </c>
      <c r="G63" s="136">
        <v>2854</v>
      </c>
      <c r="H63" s="137">
        <v>2646</v>
      </c>
    </row>
    <row r="64" spans="2:8" x14ac:dyDescent="0.15"/>
  </sheetData>
  <sheetProtection algorithmName="SHA-512" hashValue="IWm9EbYBgzrvriygqDNPJTSyhFYX8smkBz2l2N632CbKtX5Lt7eRsmSMSx/I4WOYC1N1i0b+5lmOH1huTo/TLw==" saltValue="CJFvYp4/66JgvxKhDKg4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DA990-2796-4B8A-B382-9F2947CB13B0}">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597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598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599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600</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559</v>
      </c>
      <c r="BQ50" s="1250"/>
      <c r="BR50" s="1250"/>
      <c r="BS50" s="1250"/>
      <c r="BT50" s="1250"/>
      <c r="BU50" s="1250"/>
      <c r="BV50" s="1250"/>
      <c r="BW50" s="1250"/>
      <c r="BX50" s="1250" t="s">
        <v>560</v>
      </c>
      <c r="BY50" s="1250"/>
      <c r="BZ50" s="1250"/>
      <c r="CA50" s="1250"/>
      <c r="CB50" s="1250"/>
      <c r="CC50" s="1250"/>
      <c r="CD50" s="1250"/>
      <c r="CE50" s="1250"/>
      <c r="CF50" s="1250" t="s">
        <v>561</v>
      </c>
      <c r="CG50" s="1250"/>
      <c r="CH50" s="1250"/>
      <c r="CI50" s="1250"/>
      <c r="CJ50" s="1250"/>
      <c r="CK50" s="1250"/>
      <c r="CL50" s="1250"/>
      <c r="CM50" s="1250"/>
      <c r="CN50" s="1250" t="s">
        <v>562</v>
      </c>
      <c r="CO50" s="1250"/>
      <c r="CP50" s="1250"/>
      <c r="CQ50" s="1250"/>
      <c r="CR50" s="1250"/>
      <c r="CS50" s="1250"/>
      <c r="CT50" s="1250"/>
      <c r="CU50" s="1250"/>
      <c r="CV50" s="1250" t="s">
        <v>563</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601</v>
      </c>
      <c r="AO51" s="1254"/>
      <c r="AP51" s="1254"/>
      <c r="AQ51" s="1254"/>
      <c r="AR51" s="1254"/>
      <c r="AS51" s="1254"/>
      <c r="AT51" s="1254"/>
      <c r="AU51" s="1254"/>
      <c r="AV51" s="1254"/>
      <c r="AW51" s="1254"/>
      <c r="AX51" s="1254"/>
      <c r="AY51" s="1254"/>
      <c r="AZ51" s="1254"/>
      <c r="BA51" s="1254"/>
      <c r="BB51" s="1254" t="s">
        <v>602</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603</v>
      </c>
      <c r="BC53" s="1254"/>
      <c r="BD53" s="1254"/>
      <c r="BE53" s="1254"/>
      <c r="BF53" s="1254"/>
      <c r="BG53" s="1254"/>
      <c r="BH53" s="1254"/>
      <c r="BI53" s="1254"/>
      <c r="BJ53" s="1254"/>
      <c r="BK53" s="1254"/>
      <c r="BL53" s="1254"/>
      <c r="BM53" s="1254"/>
      <c r="BN53" s="1254"/>
      <c r="BO53" s="1254"/>
      <c r="BP53" s="1255">
        <v>66.2</v>
      </c>
      <c r="BQ53" s="1255"/>
      <c r="BR53" s="1255"/>
      <c r="BS53" s="1255"/>
      <c r="BT53" s="1255"/>
      <c r="BU53" s="1255"/>
      <c r="BV53" s="1255"/>
      <c r="BW53" s="1255"/>
      <c r="BX53" s="1255">
        <v>67.2</v>
      </c>
      <c r="BY53" s="1255"/>
      <c r="BZ53" s="1255"/>
      <c r="CA53" s="1255"/>
      <c r="CB53" s="1255"/>
      <c r="CC53" s="1255"/>
      <c r="CD53" s="1255"/>
      <c r="CE53" s="1255"/>
      <c r="CF53" s="1255">
        <v>68</v>
      </c>
      <c r="CG53" s="1255"/>
      <c r="CH53" s="1255"/>
      <c r="CI53" s="1255"/>
      <c r="CJ53" s="1255"/>
      <c r="CK53" s="1255"/>
      <c r="CL53" s="1255"/>
      <c r="CM53" s="1255"/>
      <c r="CN53" s="1255">
        <v>68.599999999999994</v>
      </c>
      <c r="CO53" s="1255"/>
      <c r="CP53" s="1255"/>
      <c r="CQ53" s="1255"/>
      <c r="CR53" s="1255"/>
      <c r="CS53" s="1255"/>
      <c r="CT53" s="1255"/>
      <c r="CU53" s="1255"/>
      <c r="CV53" s="1255">
        <v>69.5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604</v>
      </c>
      <c r="AO55" s="1250"/>
      <c r="AP55" s="1250"/>
      <c r="AQ55" s="1250"/>
      <c r="AR55" s="1250"/>
      <c r="AS55" s="1250"/>
      <c r="AT55" s="1250"/>
      <c r="AU55" s="1250"/>
      <c r="AV55" s="1250"/>
      <c r="AW55" s="1250"/>
      <c r="AX55" s="1250"/>
      <c r="AY55" s="1250"/>
      <c r="AZ55" s="1250"/>
      <c r="BA55" s="1250"/>
      <c r="BB55" s="1254" t="s">
        <v>602</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603</v>
      </c>
      <c r="BC57" s="1254"/>
      <c r="BD57" s="1254"/>
      <c r="BE57" s="1254"/>
      <c r="BF57" s="1254"/>
      <c r="BG57" s="1254"/>
      <c r="BH57" s="1254"/>
      <c r="BI57" s="1254"/>
      <c r="BJ57" s="1254"/>
      <c r="BK57" s="1254"/>
      <c r="BL57" s="1254"/>
      <c r="BM57" s="1254"/>
      <c r="BN57" s="1254"/>
      <c r="BO57" s="1254"/>
      <c r="BP57" s="1255">
        <v>59.2</v>
      </c>
      <c r="BQ57" s="1255"/>
      <c r="BR57" s="1255"/>
      <c r="BS57" s="1255"/>
      <c r="BT57" s="1255"/>
      <c r="BU57" s="1255"/>
      <c r="BV57" s="1255"/>
      <c r="BW57" s="1255"/>
      <c r="BX57" s="1255">
        <v>60.3</v>
      </c>
      <c r="BY57" s="1255"/>
      <c r="BZ57" s="1255"/>
      <c r="CA57" s="1255"/>
      <c r="CB57" s="1255"/>
      <c r="CC57" s="1255"/>
      <c r="CD57" s="1255"/>
      <c r="CE57" s="1255"/>
      <c r="CF57" s="1255">
        <v>61</v>
      </c>
      <c r="CG57" s="1255"/>
      <c r="CH57" s="1255"/>
      <c r="CI57" s="1255"/>
      <c r="CJ57" s="1255"/>
      <c r="CK57" s="1255"/>
      <c r="CL57" s="1255"/>
      <c r="CM57" s="1255"/>
      <c r="CN57" s="1255">
        <v>62.3</v>
      </c>
      <c r="CO57" s="1255"/>
      <c r="CP57" s="1255"/>
      <c r="CQ57" s="1255"/>
      <c r="CR57" s="1255"/>
      <c r="CS57" s="1255"/>
      <c r="CT57" s="1255"/>
      <c r="CU57" s="1255"/>
      <c r="CV57" s="1255">
        <v>63.7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605</v>
      </c>
    </row>
    <row r="64" spans="1:109" x14ac:dyDescent="0.15">
      <c r="B64" s="1225"/>
      <c r="G64" s="1232"/>
      <c r="I64" s="1265"/>
      <c r="J64" s="1265"/>
      <c r="K64" s="1265"/>
      <c r="L64" s="1265"/>
      <c r="M64" s="1265"/>
      <c r="N64" s="1266"/>
      <c r="AM64" s="1232"/>
      <c r="AN64" s="1232" t="s">
        <v>598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606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600</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559</v>
      </c>
      <c r="BQ72" s="1250"/>
      <c r="BR72" s="1250"/>
      <c r="BS72" s="1250"/>
      <c r="BT72" s="1250"/>
      <c r="BU72" s="1250"/>
      <c r="BV72" s="1250"/>
      <c r="BW72" s="1250"/>
      <c r="BX72" s="1250" t="s">
        <v>560</v>
      </c>
      <c r="BY72" s="1250"/>
      <c r="BZ72" s="1250"/>
      <c r="CA72" s="1250"/>
      <c r="CB72" s="1250"/>
      <c r="CC72" s="1250"/>
      <c r="CD72" s="1250"/>
      <c r="CE72" s="1250"/>
      <c r="CF72" s="1250" t="s">
        <v>561</v>
      </c>
      <c r="CG72" s="1250"/>
      <c r="CH72" s="1250"/>
      <c r="CI72" s="1250"/>
      <c r="CJ72" s="1250"/>
      <c r="CK72" s="1250"/>
      <c r="CL72" s="1250"/>
      <c r="CM72" s="1250"/>
      <c r="CN72" s="1250" t="s">
        <v>562</v>
      </c>
      <c r="CO72" s="1250"/>
      <c r="CP72" s="1250"/>
      <c r="CQ72" s="1250"/>
      <c r="CR72" s="1250"/>
      <c r="CS72" s="1250"/>
      <c r="CT72" s="1250"/>
      <c r="CU72" s="1250"/>
      <c r="CV72" s="1250" t="s">
        <v>563</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601</v>
      </c>
      <c r="AO73" s="1254"/>
      <c r="AP73" s="1254"/>
      <c r="AQ73" s="1254"/>
      <c r="AR73" s="1254"/>
      <c r="AS73" s="1254"/>
      <c r="AT73" s="1254"/>
      <c r="AU73" s="1254"/>
      <c r="AV73" s="1254"/>
      <c r="AW73" s="1254"/>
      <c r="AX73" s="1254"/>
      <c r="AY73" s="1254"/>
      <c r="AZ73" s="1254"/>
      <c r="BA73" s="1254"/>
      <c r="BB73" s="1254" t="s">
        <v>602</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607</v>
      </c>
      <c r="BC75" s="1254"/>
      <c r="BD75" s="1254"/>
      <c r="BE75" s="1254"/>
      <c r="BF75" s="1254"/>
      <c r="BG75" s="1254"/>
      <c r="BH75" s="1254"/>
      <c r="BI75" s="1254"/>
      <c r="BJ75" s="1254"/>
      <c r="BK75" s="1254"/>
      <c r="BL75" s="1254"/>
      <c r="BM75" s="1254"/>
      <c r="BN75" s="1254"/>
      <c r="BO75" s="1254"/>
      <c r="BP75" s="1255">
        <v>5</v>
      </c>
      <c r="BQ75" s="1255"/>
      <c r="BR75" s="1255"/>
      <c r="BS75" s="1255"/>
      <c r="BT75" s="1255"/>
      <c r="BU75" s="1255"/>
      <c r="BV75" s="1255"/>
      <c r="BW75" s="1255"/>
      <c r="BX75" s="1255">
        <v>5.7</v>
      </c>
      <c r="BY75" s="1255"/>
      <c r="BZ75" s="1255"/>
      <c r="CA75" s="1255"/>
      <c r="CB75" s="1255"/>
      <c r="CC75" s="1255"/>
      <c r="CD75" s="1255"/>
      <c r="CE75" s="1255"/>
      <c r="CF75" s="1255">
        <v>7</v>
      </c>
      <c r="CG75" s="1255"/>
      <c r="CH75" s="1255"/>
      <c r="CI75" s="1255"/>
      <c r="CJ75" s="1255"/>
      <c r="CK75" s="1255"/>
      <c r="CL75" s="1255"/>
      <c r="CM75" s="1255"/>
      <c r="CN75" s="1255">
        <v>8.1</v>
      </c>
      <c r="CO75" s="1255"/>
      <c r="CP75" s="1255"/>
      <c r="CQ75" s="1255"/>
      <c r="CR75" s="1255"/>
      <c r="CS75" s="1255"/>
      <c r="CT75" s="1255"/>
      <c r="CU75" s="1255"/>
      <c r="CV75" s="1255">
        <v>8.5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604</v>
      </c>
      <c r="AO77" s="1250"/>
      <c r="AP77" s="1250"/>
      <c r="AQ77" s="1250"/>
      <c r="AR77" s="1250"/>
      <c r="AS77" s="1250"/>
      <c r="AT77" s="1250"/>
      <c r="AU77" s="1250"/>
      <c r="AV77" s="1250"/>
      <c r="AW77" s="1250"/>
      <c r="AX77" s="1250"/>
      <c r="AY77" s="1250"/>
      <c r="AZ77" s="1250"/>
      <c r="BA77" s="1250"/>
      <c r="BB77" s="1254" t="s">
        <v>602</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607</v>
      </c>
      <c r="BC79" s="1254"/>
      <c r="BD79" s="1254"/>
      <c r="BE79" s="1254"/>
      <c r="BF79" s="1254"/>
      <c r="BG79" s="1254"/>
      <c r="BH79" s="1254"/>
      <c r="BI79" s="1254"/>
      <c r="BJ79" s="1254"/>
      <c r="BK79" s="1254"/>
      <c r="BL79" s="1254"/>
      <c r="BM79" s="1254"/>
      <c r="BN79" s="1254"/>
      <c r="BO79" s="1254"/>
      <c r="BP79" s="1255">
        <v>7.1</v>
      </c>
      <c r="BQ79" s="1255"/>
      <c r="BR79" s="1255"/>
      <c r="BS79" s="1255"/>
      <c r="BT79" s="1255"/>
      <c r="BU79" s="1255"/>
      <c r="BV79" s="1255"/>
      <c r="BW79" s="1255"/>
      <c r="BX79" s="1255">
        <v>7.3</v>
      </c>
      <c r="BY79" s="1255"/>
      <c r="BZ79" s="1255"/>
      <c r="CA79" s="1255"/>
      <c r="CB79" s="1255"/>
      <c r="CC79" s="1255"/>
      <c r="CD79" s="1255"/>
      <c r="CE79" s="1255"/>
      <c r="CF79" s="1255">
        <v>7.4</v>
      </c>
      <c r="CG79" s="1255"/>
      <c r="CH79" s="1255"/>
      <c r="CI79" s="1255"/>
      <c r="CJ79" s="1255"/>
      <c r="CK79" s="1255"/>
      <c r="CL79" s="1255"/>
      <c r="CM79" s="1255"/>
      <c r="CN79" s="1255">
        <v>7.5</v>
      </c>
      <c r="CO79" s="1255"/>
      <c r="CP79" s="1255"/>
      <c r="CQ79" s="1255"/>
      <c r="CR79" s="1255"/>
      <c r="CS79" s="1255"/>
      <c r="CT79" s="1255"/>
      <c r="CU79" s="1255"/>
      <c r="CV79" s="1255">
        <v>7.5</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bVOlYNN9A8tBWJr4PsaW1ycds163IJsUUTIrG0AEq0lV1+sBHycyTIsl0dgKk6aDFS3wavvvzLCvaxt5s7pGWw==" saltValue="9oDEA+Qe4/VfL1z8qn1cy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88B73-0E90-4A70-B523-00AA60C8F585}">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506</v>
      </c>
    </row>
  </sheetData>
  <sheetProtection algorithmName="SHA-512" hashValue="BUkCqLOD3RCuqZz8+MI8Q/ea/XYVGuSKgICobOZFDqy2x4qb6T8L/X2vzXl6rB3Ph3LaSmR+UeTn5EOqtMlduA==" saltValue="uqOR/VtLV7rgrtxUb/eX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5D940-F74C-4509-AA8E-6B6552ED1B95}">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506</v>
      </c>
    </row>
  </sheetData>
  <sheetProtection algorithmName="SHA-512" hashValue="fE1pkbH0IdA0g+yNRvFfmana2+j9FJmQNXxA64YRyWOQRKzDS17qFX3eMtUmoEOWObkLKEGU0SGQekyMCcl1Nw==" saltValue="ht2zF4ZPcPle6TFp0AaK9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556</v>
      </c>
      <c r="G2" s="151"/>
      <c r="H2" s="152"/>
    </row>
    <row r="3" spans="1:8" x14ac:dyDescent="0.15">
      <c r="A3" s="148" t="s">
        <v>549</v>
      </c>
      <c r="B3" s="153"/>
      <c r="C3" s="154"/>
      <c r="D3" s="155">
        <v>295764</v>
      </c>
      <c r="E3" s="156"/>
      <c r="F3" s="157">
        <v>271581</v>
      </c>
      <c r="G3" s="158"/>
      <c r="H3" s="159"/>
    </row>
    <row r="4" spans="1:8" x14ac:dyDescent="0.15">
      <c r="A4" s="160"/>
      <c r="B4" s="161"/>
      <c r="C4" s="162"/>
      <c r="D4" s="163">
        <v>105001</v>
      </c>
      <c r="E4" s="164"/>
      <c r="F4" s="165">
        <v>117844</v>
      </c>
      <c r="G4" s="166"/>
      <c r="H4" s="167"/>
    </row>
    <row r="5" spans="1:8" x14ac:dyDescent="0.15">
      <c r="A5" s="148" t="s">
        <v>551</v>
      </c>
      <c r="B5" s="153"/>
      <c r="C5" s="154"/>
      <c r="D5" s="155">
        <v>451184</v>
      </c>
      <c r="E5" s="156"/>
      <c r="F5" s="157">
        <v>268375</v>
      </c>
      <c r="G5" s="158"/>
      <c r="H5" s="159"/>
    </row>
    <row r="6" spans="1:8" x14ac:dyDescent="0.15">
      <c r="A6" s="160"/>
      <c r="B6" s="161"/>
      <c r="C6" s="162"/>
      <c r="D6" s="163">
        <v>174243</v>
      </c>
      <c r="E6" s="164"/>
      <c r="F6" s="165">
        <v>119602</v>
      </c>
      <c r="G6" s="166"/>
      <c r="H6" s="167"/>
    </row>
    <row r="7" spans="1:8" x14ac:dyDescent="0.15">
      <c r="A7" s="148" t="s">
        <v>552</v>
      </c>
      <c r="B7" s="153"/>
      <c r="C7" s="154"/>
      <c r="D7" s="155">
        <v>316935</v>
      </c>
      <c r="E7" s="156"/>
      <c r="F7" s="157">
        <v>301035</v>
      </c>
      <c r="G7" s="158"/>
      <c r="H7" s="159"/>
    </row>
    <row r="8" spans="1:8" x14ac:dyDescent="0.15">
      <c r="A8" s="160"/>
      <c r="B8" s="161"/>
      <c r="C8" s="162"/>
      <c r="D8" s="163">
        <v>55744</v>
      </c>
      <c r="E8" s="164"/>
      <c r="F8" s="165">
        <v>154376</v>
      </c>
      <c r="G8" s="166"/>
      <c r="H8" s="167"/>
    </row>
    <row r="9" spans="1:8" x14ac:dyDescent="0.15">
      <c r="A9" s="148" t="s">
        <v>553</v>
      </c>
      <c r="B9" s="153"/>
      <c r="C9" s="154"/>
      <c r="D9" s="155">
        <v>404471</v>
      </c>
      <c r="E9" s="156"/>
      <c r="F9" s="157">
        <v>277467</v>
      </c>
      <c r="G9" s="158"/>
      <c r="H9" s="159"/>
    </row>
    <row r="10" spans="1:8" x14ac:dyDescent="0.15">
      <c r="A10" s="160"/>
      <c r="B10" s="161"/>
      <c r="C10" s="162"/>
      <c r="D10" s="163">
        <v>134621</v>
      </c>
      <c r="E10" s="164"/>
      <c r="F10" s="165">
        <v>128378</v>
      </c>
      <c r="G10" s="166"/>
      <c r="H10" s="167"/>
    </row>
    <row r="11" spans="1:8" x14ac:dyDescent="0.15">
      <c r="A11" s="148" t="s">
        <v>554</v>
      </c>
      <c r="B11" s="153"/>
      <c r="C11" s="154"/>
      <c r="D11" s="155">
        <v>226103</v>
      </c>
      <c r="E11" s="156"/>
      <c r="F11" s="157">
        <v>282256</v>
      </c>
      <c r="G11" s="158"/>
      <c r="H11" s="159"/>
    </row>
    <row r="12" spans="1:8" x14ac:dyDescent="0.15">
      <c r="A12" s="160"/>
      <c r="B12" s="161"/>
      <c r="C12" s="168"/>
      <c r="D12" s="163">
        <v>145819</v>
      </c>
      <c r="E12" s="164"/>
      <c r="F12" s="165">
        <v>145453</v>
      </c>
      <c r="G12" s="166"/>
      <c r="H12" s="167"/>
    </row>
    <row r="13" spans="1:8" x14ac:dyDescent="0.15">
      <c r="A13" s="148"/>
      <c r="B13" s="153"/>
      <c r="C13" s="169"/>
      <c r="D13" s="170">
        <v>338891</v>
      </c>
      <c r="E13" s="171"/>
      <c r="F13" s="172">
        <v>280143</v>
      </c>
      <c r="G13" s="173"/>
      <c r="H13" s="159"/>
    </row>
    <row r="14" spans="1:8" x14ac:dyDescent="0.15">
      <c r="A14" s="160"/>
      <c r="B14" s="161"/>
      <c r="C14" s="162"/>
      <c r="D14" s="163">
        <v>123086</v>
      </c>
      <c r="E14" s="164"/>
      <c r="F14" s="165">
        <v>133131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6.32</v>
      </c>
      <c r="C19" s="174">
        <f>ROUND(VALUE(SUBSTITUTE(実質収支比率等に係る経年分析!G$48,"▲","-")),2)</f>
        <v>4.38</v>
      </c>
      <c r="D19" s="174">
        <f>ROUND(VALUE(SUBSTITUTE(実質収支比率等に係る経年分析!H$48,"▲","-")),2)</f>
        <v>5.69</v>
      </c>
      <c r="E19" s="174">
        <f>ROUND(VALUE(SUBSTITUTE(実質収支比率等に係る経年分析!I$48,"▲","-")),2)</f>
        <v>6.81</v>
      </c>
      <c r="F19" s="174">
        <f>ROUND(VALUE(SUBSTITUTE(実質収支比率等に係る経年分析!J$48,"▲","-")),2)</f>
        <v>7.05</v>
      </c>
    </row>
    <row r="20" spans="1:11" x14ac:dyDescent="0.15">
      <c r="A20" s="174" t="s">
        <v>57</v>
      </c>
      <c r="B20" s="174">
        <f>ROUND(VALUE(SUBSTITUTE(実質収支比率等に係る経年分析!F$47,"▲","-")),2)</f>
        <v>14.65</v>
      </c>
      <c r="C20" s="174">
        <f>ROUND(VALUE(SUBSTITUTE(実質収支比率等に係る経年分析!G$47,"▲","-")),2)</f>
        <v>14.79</v>
      </c>
      <c r="D20" s="174">
        <f>ROUND(VALUE(SUBSTITUTE(実質収支比率等に係る経年分析!H$47,"▲","-")),2)</f>
        <v>19.45</v>
      </c>
      <c r="E20" s="174">
        <f>ROUND(VALUE(SUBSTITUTE(実質収支比率等に係る経年分析!I$47,"▲","-")),2)</f>
        <v>18.239999999999998</v>
      </c>
      <c r="F20" s="174">
        <f>ROUND(VALUE(SUBSTITUTE(実質収支比率等に係る経年分析!J$47,"▲","-")),2)</f>
        <v>19.98</v>
      </c>
    </row>
    <row r="21" spans="1:11" x14ac:dyDescent="0.15">
      <c r="A21" s="174" t="s">
        <v>58</v>
      </c>
      <c r="B21" s="174">
        <f>IF(ISNUMBER(VALUE(SUBSTITUTE(実質収支比率等に係る経年分析!F$49,"▲","-"))),ROUND(VALUE(SUBSTITUTE(実質収支比率等に係る経年分析!F$49,"▲","-")),2),NA())</f>
        <v>1.18</v>
      </c>
      <c r="C21" s="174">
        <f>IF(ISNUMBER(VALUE(SUBSTITUTE(実質収支比率等に係る経年分析!G$49,"▲","-"))),ROUND(VALUE(SUBSTITUTE(実質収支比率等に係る経年分析!G$49,"▲","-")),2),NA())</f>
        <v>-1.97</v>
      </c>
      <c r="D21" s="174">
        <f>IF(ISNUMBER(VALUE(SUBSTITUTE(実質収支比率等に係る経年分析!H$49,"▲","-"))),ROUND(VALUE(SUBSTITUTE(実質収支比率等に係る経年分析!H$49,"▲","-")),2),NA())</f>
        <v>6.66</v>
      </c>
      <c r="E21" s="174">
        <f>IF(ISNUMBER(VALUE(SUBSTITUTE(実質収支比率等に係る経年分析!I$49,"▲","-"))),ROUND(VALUE(SUBSTITUTE(実質収支比率等に係る経年分析!I$49,"▲","-")),2),NA())</f>
        <v>2.1800000000000002</v>
      </c>
      <c r="F21" s="174">
        <f>IF(ISNUMBER(VALUE(SUBSTITUTE(実質収支比率等に係る経年分析!J$49,"▲","-"))),ROUND(VALUE(SUBSTITUTE(実質収支比率等に係る経年分析!J$49,"▲","-")),2),NA())</f>
        <v>0.92</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小値賀町後期高齢者医療事業特別会計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小値賀町簡易水道事業特別会計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0.14000000000000001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15">
      <c r="A31" s="175" t="str">
        <f>IF(連結実質赤字比率に係る赤字・黒字の構成分析!C$39="",NA(),連結実質赤字比率に係る赤字・黒字の構成分析!C$39)</f>
        <v>小値賀町渡船事業特別会計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0.38</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0.52</v>
      </c>
    </row>
    <row r="33" spans="1:16" x14ac:dyDescent="0.15">
      <c r="A33" s="175" t="str">
        <f>IF(連結実質赤字比率に係る赤字・黒字の構成分析!C$37="",NA(),連結実質赤字比率に係る赤字・黒字の構成分析!C$37)</f>
        <v>小値賀町下水道事業特別会計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0.53</v>
      </c>
    </row>
    <row r="34" spans="1:16" x14ac:dyDescent="0.15">
      <c r="A34" s="175" t="str">
        <f>IF(連結実質赤字比率に係る赤字・黒字の構成分析!C$36="",NA(),連結実質赤字比率に係る赤字・黒字の構成分析!C$36)</f>
        <v>小値賀町介護保険事業特別会計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1.1200000000000001</v>
      </c>
    </row>
    <row r="35" spans="1:16" x14ac:dyDescent="0.15">
      <c r="A35" s="175" t="str">
        <f>IF(連結実質赤字比率に係る赤字・黒字の構成分析!C$35="",NA(),連結実質赤字比率に係る赤字・黒字の構成分析!C$35)</f>
        <v>国民健康保険診療所特別会計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0.56999999999999995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1.71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0.56000000000000005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5.68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7.05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381</v>
      </c>
      <c r="E42" s="176"/>
      <c r="F42" s="176"/>
      <c r="G42" s="176">
        <f>'実質公債費比率（分子）の構造'!L$52</f>
        <v>356</v>
      </c>
      <c r="H42" s="176"/>
      <c r="I42" s="176"/>
      <c r="J42" s="176">
        <f>'実質公債費比率（分子）の構造'!M$52</f>
        <v>346</v>
      </c>
      <c r="K42" s="176"/>
      <c r="L42" s="176"/>
      <c r="M42" s="176">
        <f>'実質公債費比率（分子）の構造'!N$52</f>
        <v>353</v>
      </c>
      <c r="N42" s="176"/>
      <c r="O42" s="176"/>
      <c r="P42" s="176">
        <f>'実質公債費比率（分子）の構造'!O$52</f>
        <v>359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v>
      </c>
      <c r="C44" s="176"/>
      <c r="D44" s="176"/>
      <c r="E44" s="176">
        <f>'実質公債費比率（分子）の構造'!L$50</f>
        <v>2</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104</v>
      </c>
      <c r="C46" s="176"/>
      <c r="D46" s="176"/>
      <c r="E46" s="176">
        <f>'実質公債費比率（分子）の構造'!L$48</f>
        <v>109</v>
      </c>
      <c r="F46" s="176"/>
      <c r="G46" s="176"/>
      <c r="H46" s="176">
        <f>'実質公債費比率（分子）の構造'!M$48</f>
        <v>102</v>
      </c>
      <c r="I46" s="176"/>
      <c r="J46" s="176"/>
      <c r="K46" s="176">
        <f>'実質公債費比率（分子）の構造'!N$48</f>
        <v>107</v>
      </c>
      <c r="L46" s="176"/>
      <c r="M46" s="176"/>
      <c r="N46" s="176">
        <f>'実質公債費比率（分子）の構造'!O$48</f>
        <v>110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359</v>
      </c>
      <c r="C49" s="176"/>
      <c r="D49" s="176"/>
      <c r="E49" s="176">
        <f>'実質公債費比率（分子）の構造'!L$45</f>
        <v>368</v>
      </c>
      <c r="F49" s="176"/>
      <c r="G49" s="176"/>
      <c r="H49" s="176">
        <f>'実質公債費比率（分子）の構造'!M$45</f>
        <v>381</v>
      </c>
      <c r="I49" s="176"/>
      <c r="J49" s="176"/>
      <c r="K49" s="176">
        <f>'実質公債費比率（分子）の構造'!N$45</f>
        <v>397</v>
      </c>
      <c r="L49" s="176"/>
      <c r="M49" s="176"/>
      <c r="N49" s="176">
        <f>'実質公債費比率（分子）の構造'!O$45</f>
        <v>408</v>
      </c>
      <c r="O49" s="176"/>
      <c r="P49" s="176"/>
    </row>
    <row r="50" spans="1:16" x14ac:dyDescent="0.15">
      <c r="A50" s="176" t="s">
        <v>73</v>
      </c>
      <c r="B50" s="176" t="e">
        <f>NA()</f>
        <v>#N/A</v>
      </c>
      <c r="C50" s="176">
        <f>IF(ISNUMBER('実質公債費比率（分子）の構造'!K$53),'実質公債費比率（分子）の構造'!K$53,NA())</f>
        <v>83</v>
      </c>
      <c r="D50" s="176" t="e">
        <f>NA()</f>
        <v>#N/A</v>
      </c>
      <c r="E50" s="176" t="e">
        <f>NA()</f>
        <v>#N/A</v>
      </c>
      <c r="F50" s="176">
        <f>IF(ISNUMBER('実質公債費比率（分子）の構造'!L$53),'実質公債費比率（分子）の構造'!L$53,NA())</f>
        <v>123</v>
      </c>
      <c r="G50" s="176" t="e">
        <f>NA()</f>
        <v>#N/A</v>
      </c>
      <c r="H50" s="176" t="e">
        <f>NA()</f>
        <v>#N/A</v>
      </c>
      <c r="I50" s="176">
        <f>IF(ISNUMBER('実質公債費比率（分子）の構造'!M$53),'実質公債費比率（分子）の構造'!M$53,NA())</f>
        <v>138</v>
      </c>
      <c r="J50" s="176" t="e">
        <f>NA()</f>
        <v>#N/A</v>
      </c>
      <c r="K50" s="176" t="e">
        <f>NA()</f>
        <v>#N/A</v>
      </c>
      <c r="L50" s="176">
        <f>IF(ISNUMBER('実質公債費比率（分子）の構造'!N$53),'実質公債費比率（分子）の構造'!N$53,NA())</f>
        <v>152</v>
      </c>
      <c r="M50" s="176" t="e">
        <f>NA()</f>
        <v>#N/A</v>
      </c>
      <c r="N50" s="176" t="e">
        <f>NA()</f>
        <v>#N/A</v>
      </c>
      <c r="O50" s="176">
        <f>IF(ISNUMBER('実質公債費比率（分子）の構造'!O$53),'実質公債費比率（分子）の構造'!O$53,NA())</f>
        <v>160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2948</v>
      </c>
      <c r="E56" s="175"/>
      <c r="F56" s="175"/>
      <c r="G56" s="175">
        <f>'将来負担比率（分子）の構造'!J$52</f>
        <v>3110</v>
      </c>
      <c r="H56" s="175"/>
      <c r="I56" s="175"/>
      <c r="J56" s="175">
        <f>'将来負担比率（分子）の構造'!K$52</f>
        <v>3412</v>
      </c>
      <c r="K56" s="175"/>
      <c r="L56" s="175"/>
      <c r="M56" s="175">
        <f>'将来負担比率（分子）の構造'!L$52</f>
        <v>3649</v>
      </c>
      <c r="N56" s="175"/>
      <c r="O56" s="175"/>
      <c r="P56" s="175">
        <f>'将来負担比率（分子）の構造'!M$52</f>
        <v>3721</v>
      </c>
    </row>
    <row r="57" spans="1:16" x14ac:dyDescent="0.15">
      <c r="A57" s="175" t="s">
        <v>44</v>
      </c>
      <c r="B57" s="175"/>
      <c r="C57" s="175"/>
      <c r="D57" s="175">
        <f>'将来負担比率（分子）の構造'!I$51</f>
        <v>166</v>
      </c>
      <c r="E57" s="175"/>
      <c r="F57" s="175"/>
      <c r="G57" s="175">
        <f>'将来負担比率（分子）の構造'!J$51</f>
        <v>118</v>
      </c>
      <c r="H57" s="175"/>
      <c r="I57" s="175"/>
      <c r="J57" s="175">
        <f>'将来負担比率（分子）の構造'!K$51</f>
        <v>65</v>
      </c>
      <c r="K57" s="175"/>
      <c r="L57" s="175"/>
      <c r="M57" s="175">
        <f>'将来負担比率（分子）の構造'!L$51</f>
        <v>31</v>
      </c>
      <c r="N57" s="175"/>
      <c r="O57" s="175"/>
      <c r="P57" s="175">
        <f>'将来負担比率（分子）の構造'!M$51</f>
        <v>27</v>
      </c>
    </row>
    <row r="58" spans="1:16" x14ac:dyDescent="0.15">
      <c r="A58" s="175" t="s">
        <v>43</v>
      </c>
      <c r="B58" s="175"/>
      <c r="C58" s="175"/>
      <c r="D58" s="175">
        <f>'将来負担比率（分子）の構造'!I$50</f>
        <v>2989</v>
      </c>
      <c r="E58" s="175"/>
      <c r="F58" s="175"/>
      <c r="G58" s="175">
        <f>'将来負担比率（分子）の構造'!J$50</f>
        <v>3033</v>
      </c>
      <c r="H58" s="175"/>
      <c r="I58" s="175"/>
      <c r="J58" s="175">
        <f>'将来負担比率（分子）の構造'!K$50</f>
        <v>3054</v>
      </c>
      <c r="K58" s="175"/>
      <c r="L58" s="175"/>
      <c r="M58" s="175">
        <f>'将来負担比率（分子）の構造'!L$50</f>
        <v>3145</v>
      </c>
      <c r="N58" s="175"/>
      <c r="O58" s="175"/>
      <c r="P58" s="175">
        <f>'将来負担比率（分子）の構造'!M$50</f>
        <v>2949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341</v>
      </c>
      <c r="C62" s="175"/>
      <c r="D62" s="175"/>
      <c r="E62" s="175">
        <f>'将来負担比率（分子）の構造'!J$45</f>
        <v>351</v>
      </c>
      <c r="F62" s="175"/>
      <c r="G62" s="175"/>
      <c r="H62" s="175">
        <f>'将来負担比率（分子）の構造'!K$45</f>
        <v>350</v>
      </c>
      <c r="I62" s="175"/>
      <c r="J62" s="175"/>
      <c r="K62" s="175">
        <f>'将来負担比率（分子）の構造'!L$45</f>
        <v>323</v>
      </c>
      <c r="L62" s="175"/>
      <c r="M62" s="175"/>
      <c r="N62" s="175">
        <f>'将来負担比率（分子）の構造'!M$45</f>
        <v>607</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850</v>
      </c>
      <c r="C64" s="175"/>
      <c r="D64" s="175"/>
      <c r="E64" s="175">
        <f>'将来負担比率（分子）の構造'!J$43</f>
        <v>924</v>
      </c>
      <c r="F64" s="175"/>
      <c r="G64" s="175"/>
      <c r="H64" s="175">
        <f>'将来負担比率（分子）の構造'!K$43</f>
        <v>1208</v>
      </c>
      <c r="I64" s="175"/>
      <c r="J64" s="175"/>
      <c r="K64" s="175">
        <f>'将来負担比率（分子）の構造'!L$43</f>
        <v>1228</v>
      </c>
      <c r="L64" s="175"/>
      <c r="M64" s="175"/>
      <c r="N64" s="175">
        <f>'将来負担比率（分子）の構造'!M$43</f>
        <v>1242</v>
      </c>
      <c r="O64" s="175"/>
      <c r="P64" s="175"/>
    </row>
    <row r="65" spans="1:16" x14ac:dyDescent="0.15">
      <c r="A65" s="175" t="s">
        <v>34</v>
      </c>
      <c r="B65" s="175">
        <f>'将来負担比率（分子）の構造'!I$42</f>
        <v>1</v>
      </c>
      <c r="C65" s="175"/>
      <c r="D65" s="175"/>
      <c r="E65" s="175">
        <f>'将来負担比率（分子）の構造'!J$42</f>
        <v>2</v>
      </c>
      <c r="F65" s="175"/>
      <c r="G65" s="175"/>
      <c r="H65" s="175">
        <f>'将来負担比率（分子）の構造'!K$42</f>
        <v>1</v>
      </c>
      <c r="I65" s="175"/>
      <c r="J65" s="175"/>
      <c r="K65" s="175">
        <f>'将来負担比率（分子）の構造'!L$42</f>
        <v>1</v>
      </c>
      <c r="L65" s="175"/>
      <c r="M65" s="175"/>
      <c r="N65" s="175">
        <f>'将来負担比率（分子）の構造'!M$42</f>
        <v>6</v>
      </c>
      <c r="O65" s="175"/>
      <c r="P65" s="175"/>
    </row>
    <row r="66" spans="1:16" x14ac:dyDescent="0.15">
      <c r="A66" s="175" t="s">
        <v>33</v>
      </c>
      <c r="B66" s="175">
        <f>'将来負担比率（分子）の構造'!I$41</f>
        <v>3319</v>
      </c>
      <c r="C66" s="175"/>
      <c r="D66" s="175"/>
      <c r="E66" s="175">
        <f>'将来負担比率（分子）の構造'!J$41</f>
        <v>3594</v>
      </c>
      <c r="F66" s="175"/>
      <c r="G66" s="175"/>
      <c r="H66" s="175">
        <f>'将来負担比率（分子）の構造'!K$41</f>
        <v>3532</v>
      </c>
      <c r="I66" s="175"/>
      <c r="J66" s="175"/>
      <c r="K66" s="175">
        <f>'将来負担比率（分子）の構造'!L$41</f>
        <v>3533</v>
      </c>
      <c r="L66" s="175"/>
      <c r="M66" s="175"/>
      <c r="N66" s="175">
        <f>'将来負担比率（分子）の構造'!M$41</f>
        <v>3474</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391</v>
      </c>
      <c r="C72" s="179">
        <f>基金残高に係る経年分析!G55</f>
        <v>403</v>
      </c>
      <c r="D72" s="179">
        <f>基金残高に係る経年分析!H55</f>
        <v>424</v>
      </c>
    </row>
    <row r="73" spans="1:16" x14ac:dyDescent="0.15">
      <c r="A73" s="178" t="s">
        <v>80</v>
      </c>
      <c r="B73" s="179">
        <f>基金残高に係る経年分析!F56</f>
        <v>444</v>
      </c>
      <c r="C73" s="179">
        <f>基金残高に係る経年分析!G56</f>
        <v>447</v>
      </c>
      <c r="D73" s="179">
        <f>基金残高に係る経年分析!H56</f>
        <v>433</v>
      </c>
    </row>
    <row r="74" spans="1:16" x14ac:dyDescent="0.15">
      <c r="A74" s="178" t="s">
        <v>81</v>
      </c>
      <c r="B74" s="179">
        <f>基金残高に係る経年分析!F57</f>
        <v>1962</v>
      </c>
      <c r="C74" s="179">
        <f>基金残高に係る経年分析!G57</f>
        <v>2003</v>
      </c>
      <c r="D74" s="179">
        <f>基金残高に係る経年分析!H57</f>
        <v>1789</v>
      </c>
    </row>
  </sheetData>
  <sheetProtection algorithmName="SHA-512" hashValue="5A4OdjNC4WacJGQoapER6gxWHJFQwnoMq2Hoaw1HSxLjm/iCf1Ho8KlKU3T255EyNqnYdsPKJawQz8sWwlbq0w==" saltValue="xhIHwcZncVT72DPs0ppe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221</v>
      </c>
      <c r="DI1" s="603"/>
      <c r="DJ1" s="603"/>
      <c r="DK1" s="603"/>
      <c r="DL1" s="603"/>
      <c r="DM1" s="603"/>
      <c r="DN1" s="604"/>
      <c r="DO1" s="214"/>
      <c r="DP1" s="602" t="s">
        <v>222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227</v>
      </c>
      <c r="S4" s="606"/>
      <c r="T4" s="606"/>
      <c r="U4" s="606"/>
      <c r="V4" s="606"/>
      <c r="W4" s="606"/>
      <c r="X4" s="606"/>
      <c r="Y4" s="607"/>
      <c r="Z4" s="605" t="s">
        <v>228</v>
      </c>
      <c r="AA4" s="606"/>
      <c r="AB4" s="606"/>
      <c r="AC4" s="607"/>
      <c r="AD4" s="605" t="s">
        <v>229</v>
      </c>
      <c r="AE4" s="606"/>
      <c r="AF4" s="606"/>
      <c r="AG4" s="606"/>
      <c r="AH4" s="606"/>
      <c r="AI4" s="606"/>
      <c r="AJ4" s="606"/>
      <c r="AK4" s="607"/>
      <c r="AL4" s="605" t="s">
        <v>228</v>
      </c>
      <c r="AM4" s="606"/>
      <c r="AN4" s="606"/>
      <c r="AO4" s="607"/>
      <c r="AP4" s="608" t="s">
        <v>230</v>
      </c>
      <c r="AQ4" s="608"/>
      <c r="AR4" s="608"/>
      <c r="AS4" s="608"/>
      <c r="AT4" s="608"/>
      <c r="AU4" s="608"/>
      <c r="AV4" s="608"/>
      <c r="AW4" s="608"/>
      <c r="AX4" s="608"/>
      <c r="AY4" s="608"/>
      <c r="AZ4" s="608"/>
      <c r="BA4" s="608"/>
      <c r="BB4" s="608"/>
      <c r="BC4" s="608"/>
      <c r="BD4" s="608"/>
      <c r="BE4" s="608"/>
      <c r="BF4" s="608"/>
      <c r="BG4" s="608" t="s">
        <v>231</v>
      </c>
      <c r="BH4" s="608"/>
      <c r="BI4" s="608"/>
      <c r="BJ4" s="608"/>
      <c r="BK4" s="608"/>
      <c r="BL4" s="608"/>
      <c r="BM4" s="608"/>
      <c r="BN4" s="608"/>
      <c r="BO4" s="608" t="s">
        <v>228</v>
      </c>
      <c r="BP4" s="608"/>
      <c r="BQ4" s="608"/>
      <c r="BR4" s="608"/>
      <c r="BS4" s="608" t="s">
        <v>232</v>
      </c>
      <c r="BT4" s="608"/>
      <c r="BU4" s="608"/>
      <c r="BV4" s="608"/>
      <c r="BW4" s="608"/>
      <c r="BX4" s="608"/>
      <c r="BY4" s="608"/>
      <c r="BZ4" s="608"/>
      <c r="CA4" s="608"/>
      <c r="CB4" s="608"/>
      <c r="CD4" s="605" t="s">
        <v>233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234</v>
      </c>
      <c r="C5" s="610"/>
      <c r="D5" s="610"/>
      <c r="E5" s="610"/>
      <c r="F5" s="610"/>
      <c r="G5" s="610"/>
      <c r="H5" s="610"/>
      <c r="I5" s="610"/>
      <c r="J5" s="610"/>
      <c r="K5" s="610"/>
      <c r="L5" s="610"/>
      <c r="M5" s="610"/>
      <c r="N5" s="610"/>
      <c r="O5" s="610"/>
      <c r="P5" s="610"/>
      <c r="Q5" s="611"/>
      <c r="R5" s="612">
        <v>168488</v>
      </c>
      <c r="S5" s="613"/>
      <c r="T5" s="613"/>
      <c r="U5" s="613"/>
      <c r="V5" s="613"/>
      <c r="W5" s="613"/>
      <c r="X5" s="613"/>
      <c r="Y5" s="614"/>
      <c r="Z5" s="615">
        <v>3.9</v>
      </c>
      <c r="AA5" s="615"/>
      <c r="AB5" s="615"/>
      <c r="AC5" s="615"/>
      <c r="AD5" s="616">
        <v>168488</v>
      </c>
      <c r="AE5" s="616"/>
      <c r="AF5" s="616"/>
      <c r="AG5" s="616"/>
      <c r="AH5" s="616"/>
      <c r="AI5" s="616"/>
      <c r="AJ5" s="616"/>
      <c r="AK5" s="616"/>
      <c r="AL5" s="617">
        <v>7.9</v>
      </c>
      <c r="AM5" s="618"/>
      <c r="AN5" s="618"/>
      <c r="AO5" s="619"/>
      <c r="AP5" s="609" t="s">
        <v>235</v>
      </c>
      <c r="AQ5" s="610"/>
      <c r="AR5" s="610"/>
      <c r="AS5" s="610"/>
      <c r="AT5" s="610"/>
      <c r="AU5" s="610"/>
      <c r="AV5" s="610"/>
      <c r="AW5" s="610"/>
      <c r="AX5" s="610"/>
      <c r="AY5" s="610"/>
      <c r="AZ5" s="610"/>
      <c r="BA5" s="610"/>
      <c r="BB5" s="610"/>
      <c r="BC5" s="610"/>
      <c r="BD5" s="610"/>
      <c r="BE5" s="610"/>
      <c r="BF5" s="611"/>
      <c r="BG5" s="623">
        <v>168488</v>
      </c>
      <c r="BH5" s="624"/>
      <c r="BI5" s="624"/>
      <c r="BJ5" s="624"/>
      <c r="BK5" s="624"/>
      <c r="BL5" s="624"/>
      <c r="BM5" s="624"/>
      <c r="BN5" s="625"/>
      <c r="BO5" s="626">
        <v>100</v>
      </c>
      <c r="BP5" s="626"/>
      <c r="BQ5" s="626"/>
      <c r="BR5" s="626"/>
      <c r="BS5" s="627" t="s">
        <v>183</v>
      </c>
      <c r="BT5" s="627"/>
      <c r="BU5" s="627"/>
      <c r="BV5" s="627"/>
      <c r="BW5" s="627"/>
      <c r="BX5" s="627"/>
      <c r="BY5" s="627"/>
      <c r="BZ5" s="627"/>
      <c r="CA5" s="627"/>
      <c r="CB5" s="631"/>
      <c r="CD5" s="605" t="s">
        <v>230</v>
      </c>
      <c r="CE5" s="606"/>
      <c r="CF5" s="606"/>
      <c r="CG5" s="606"/>
      <c r="CH5" s="606"/>
      <c r="CI5" s="606"/>
      <c r="CJ5" s="606"/>
      <c r="CK5" s="606"/>
      <c r="CL5" s="606"/>
      <c r="CM5" s="606"/>
      <c r="CN5" s="606"/>
      <c r="CO5" s="606"/>
      <c r="CP5" s="606"/>
      <c r="CQ5" s="607"/>
      <c r="CR5" s="605" t="s">
        <v>236</v>
      </c>
      <c r="CS5" s="606"/>
      <c r="CT5" s="606"/>
      <c r="CU5" s="606"/>
      <c r="CV5" s="606"/>
      <c r="CW5" s="606"/>
      <c r="CX5" s="606"/>
      <c r="CY5" s="607"/>
      <c r="CZ5" s="605" t="s">
        <v>228</v>
      </c>
      <c r="DA5" s="606"/>
      <c r="DB5" s="606"/>
      <c r="DC5" s="607"/>
      <c r="DD5" s="605" t="s">
        <v>237</v>
      </c>
      <c r="DE5" s="606"/>
      <c r="DF5" s="606"/>
      <c r="DG5" s="606"/>
      <c r="DH5" s="606"/>
      <c r="DI5" s="606"/>
      <c r="DJ5" s="606"/>
      <c r="DK5" s="606"/>
      <c r="DL5" s="606"/>
      <c r="DM5" s="606"/>
      <c r="DN5" s="606"/>
      <c r="DO5" s="606"/>
      <c r="DP5" s="607"/>
      <c r="DQ5" s="605" t="s">
        <v>238</v>
      </c>
      <c r="DR5" s="606"/>
      <c r="DS5" s="606"/>
      <c r="DT5" s="606"/>
      <c r="DU5" s="606"/>
      <c r="DV5" s="606"/>
      <c r="DW5" s="606"/>
      <c r="DX5" s="606"/>
      <c r="DY5" s="606"/>
      <c r="DZ5" s="606"/>
      <c r="EA5" s="606"/>
      <c r="EB5" s="606"/>
      <c r="EC5" s="607"/>
    </row>
    <row r="6" spans="2:143" ht="11.25" customHeight="1" x14ac:dyDescent="0.15">
      <c r="B6" s="620" t="s">
        <v>239</v>
      </c>
      <c r="C6" s="621"/>
      <c r="D6" s="621"/>
      <c r="E6" s="621"/>
      <c r="F6" s="621"/>
      <c r="G6" s="621"/>
      <c r="H6" s="621"/>
      <c r="I6" s="621"/>
      <c r="J6" s="621"/>
      <c r="K6" s="621"/>
      <c r="L6" s="621"/>
      <c r="M6" s="621"/>
      <c r="N6" s="621"/>
      <c r="O6" s="621"/>
      <c r="P6" s="621"/>
      <c r="Q6" s="622"/>
      <c r="R6" s="623">
        <v>22380</v>
      </c>
      <c r="S6" s="624"/>
      <c r="T6" s="624"/>
      <c r="U6" s="624"/>
      <c r="V6" s="624"/>
      <c r="W6" s="624"/>
      <c r="X6" s="624"/>
      <c r="Y6" s="625"/>
      <c r="Z6" s="626">
        <v>0.5</v>
      </c>
      <c r="AA6" s="626"/>
      <c r="AB6" s="626"/>
      <c r="AC6" s="626"/>
      <c r="AD6" s="627">
        <v>22380</v>
      </c>
      <c r="AE6" s="627"/>
      <c r="AF6" s="627"/>
      <c r="AG6" s="627"/>
      <c r="AH6" s="627"/>
      <c r="AI6" s="627"/>
      <c r="AJ6" s="627"/>
      <c r="AK6" s="627"/>
      <c r="AL6" s="628">
        <v>1.1000000000000001</v>
      </c>
      <c r="AM6" s="629"/>
      <c r="AN6" s="629"/>
      <c r="AO6" s="630"/>
      <c r="AP6" s="620" t="s">
        <v>240</v>
      </c>
      <c r="AQ6" s="621"/>
      <c r="AR6" s="621"/>
      <c r="AS6" s="621"/>
      <c r="AT6" s="621"/>
      <c r="AU6" s="621"/>
      <c r="AV6" s="621"/>
      <c r="AW6" s="621"/>
      <c r="AX6" s="621"/>
      <c r="AY6" s="621"/>
      <c r="AZ6" s="621"/>
      <c r="BA6" s="621"/>
      <c r="BB6" s="621"/>
      <c r="BC6" s="621"/>
      <c r="BD6" s="621"/>
      <c r="BE6" s="621"/>
      <c r="BF6" s="622"/>
      <c r="BG6" s="623">
        <v>168488</v>
      </c>
      <c r="BH6" s="624"/>
      <c r="BI6" s="624"/>
      <c r="BJ6" s="624"/>
      <c r="BK6" s="624"/>
      <c r="BL6" s="624"/>
      <c r="BM6" s="624"/>
      <c r="BN6" s="625"/>
      <c r="BO6" s="626">
        <v>100</v>
      </c>
      <c r="BP6" s="626"/>
      <c r="BQ6" s="626"/>
      <c r="BR6" s="626"/>
      <c r="BS6" s="627" t="s">
        <v>183</v>
      </c>
      <c r="BT6" s="627"/>
      <c r="BU6" s="627"/>
      <c r="BV6" s="627"/>
      <c r="BW6" s="627"/>
      <c r="BX6" s="627"/>
      <c r="BY6" s="627"/>
      <c r="BZ6" s="627"/>
      <c r="CA6" s="627"/>
      <c r="CB6" s="631"/>
      <c r="CD6" s="609" t="s">
        <v>241</v>
      </c>
      <c r="CE6" s="610"/>
      <c r="CF6" s="610"/>
      <c r="CG6" s="610"/>
      <c r="CH6" s="610"/>
      <c r="CI6" s="610"/>
      <c r="CJ6" s="610"/>
      <c r="CK6" s="610"/>
      <c r="CL6" s="610"/>
      <c r="CM6" s="610"/>
      <c r="CN6" s="610"/>
      <c r="CO6" s="610"/>
      <c r="CP6" s="610"/>
      <c r="CQ6" s="611"/>
      <c r="CR6" s="623">
        <v>47686</v>
      </c>
      <c r="CS6" s="624"/>
      <c r="CT6" s="624"/>
      <c r="CU6" s="624"/>
      <c r="CV6" s="624"/>
      <c r="CW6" s="624"/>
      <c r="CX6" s="624"/>
      <c r="CY6" s="625"/>
      <c r="CZ6" s="617">
        <v>1.2</v>
      </c>
      <c r="DA6" s="618"/>
      <c r="DB6" s="618"/>
      <c r="DC6" s="634"/>
      <c r="DD6" s="632" t="s">
        <v>139</v>
      </c>
      <c r="DE6" s="624"/>
      <c r="DF6" s="624"/>
      <c r="DG6" s="624"/>
      <c r="DH6" s="624"/>
      <c r="DI6" s="624"/>
      <c r="DJ6" s="624"/>
      <c r="DK6" s="624"/>
      <c r="DL6" s="624"/>
      <c r="DM6" s="624"/>
      <c r="DN6" s="624"/>
      <c r="DO6" s="624"/>
      <c r="DP6" s="625"/>
      <c r="DQ6" s="632">
        <v>47686</v>
      </c>
      <c r="DR6" s="624"/>
      <c r="DS6" s="624"/>
      <c r="DT6" s="624"/>
      <c r="DU6" s="624"/>
      <c r="DV6" s="624"/>
      <c r="DW6" s="624"/>
      <c r="DX6" s="624"/>
      <c r="DY6" s="624"/>
      <c r="DZ6" s="624"/>
      <c r="EA6" s="624"/>
      <c r="EB6" s="624"/>
      <c r="EC6" s="633"/>
    </row>
    <row r="7" spans="2:143" ht="11.25" customHeight="1" x14ac:dyDescent="0.15">
      <c r="B7" s="620" t="s">
        <v>242</v>
      </c>
      <c r="C7" s="621"/>
      <c r="D7" s="621"/>
      <c r="E7" s="621"/>
      <c r="F7" s="621"/>
      <c r="G7" s="621"/>
      <c r="H7" s="621"/>
      <c r="I7" s="621"/>
      <c r="J7" s="621"/>
      <c r="K7" s="621"/>
      <c r="L7" s="621"/>
      <c r="M7" s="621"/>
      <c r="N7" s="621"/>
      <c r="O7" s="621"/>
      <c r="P7" s="621"/>
      <c r="Q7" s="622"/>
      <c r="R7" s="623">
        <v>43</v>
      </c>
      <c r="S7" s="624"/>
      <c r="T7" s="624"/>
      <c r="U7" s="624"/>
      <c r="V7" s="624"/>
      <c r="W7" s="624"/>
      <c r="X7" s="624"/>
      <c r="Y7" s="625"/>
      <c r="Z7" s="626">
        <v>0</v>
      </c>
      <c r="AA7" s="626"/>
      <c r="AB7" s="626"/>
      <c r="AC7" s="626"/>
      <c r="AD7" s="627">
        <v>43</v>
      </c>
      <c r="AE7" s="627"/>
      <c r="AF7" s="627"/>
      <c r="AG7" s="627"/>
      <c r="AH7" s="627"/>
      <c r="AI7" s="627"/>
      <c r="AJ7" s="627"/>
      <c r="AK7" s="627"/>
      <c r="AL7" s="628">
        <v>0</v>
      </c>
      <c r="AM7" s="629"/>
      <c r="AN7" s="629"/>
      <c r="AO7" s="630"/>
      <c r="AP7" s="620" t="s">
        <v>243</v>
      </c>
      <c r="AQ7" s="621"/>
      <c r="AR7" s="621"/>
      <c r="AS7" s="621"/>
      <c r="AT7" s="621"/>
      <c r="AU7" s="621"/>
      <c r="AV7" s="621"/>
      <c r="AW7" s="621"/>
      <c r="AX7" s="621"/>
      <c r="AY7" s="621"/>
      <c r="AZ7" s="621"/>
      <c r="BA7" s="621"/>
      <c r="BB7" s="621"/>
      <c r="BC7" s="621"/>
      <c r="BD7" s="621"/>
      <c r="BE7" s="621"/>
      <c r="BF7" s="622"/>
      <c r="BG7" s="623">
        <v>69997</v>
      </c>
      <c r="BH7" s="624"/>
      <c r="BI7" s="624"/>
      <c r="BJ7" s="624"/>
      <c r="BK7" s="624"/>
      <c r="BL7" s="624"/>
      <c r="BM7" s="624"/>
      <c r="BN7" s="625"/>
      <c r="BO7" s="626">
        <v>41.5</v>
      </c>
      <c r="BP7" s="626"/>
      <c r="BQ7" s="626"/>
      <c r="BR7" s="626"/>
      <c r="BS7" s="627" t="s">
        <v>139</v>
      </c>
      <c r="BT7" s="627"/>
      <c r="BU7" s="627"/>
      <c r="BV7" s="627"/>
      <c r="BW7" s="627"/>
      <c r="BX7" s="627"/>
      <c r="BY7" s="627"/>
      <c r="BZ7" s="627"/>
      <c r="CA7" s="627"/>
      <c r="CB7" s="631"/>
      <c r="CD7" s="620" t="s">
        <v>244</v>
      </c>
      <c r="CE7" s="621"/>
      <c r="CF7" s="621"/>
      <c r="CG7" s="621"/>
      <c r="CH7" s="621"/>
      <c r="CI7" s="621"/>
      <c r="CJ7" s="621"/>
      <c r="CK7" s="621"/>
      <c r="CL7" s="621"/>
      <c r="CM7" s="621"/>
      <c r="CN7" s="621"/>
      <c r="CO7" s="621"/>
      <c r="CP7" s="621"/>
      <c r="CQ7" s="622"/>
      <c r="CR7" s="623">
        <v>668576</v>
      </c>
      <c r="CS7" s="624"/>
      <c r="CT7" s="624"/>
      <c r="CU7" s="624"/>
      <c r="CV7" s="624"/>
      <c r="CW7" s="624"/>
      <c r="CX7" s="624"/>
      <c r="CY7" s="625"/>
      <c r="CZ7" s="626">
        <v>16.2</v>
      </c>
      <c r="DA7" s="626"/>
      <c r="DB7" s="626"/>
      <c r="DC7" s="626"/>
      <c r="DD7" s="632">
        <v>99757</v>
      </c>
      <c r="DE7" s="624"/>
      <c r="DF7" s="624"/>
      <c r="DG7" s="624"/>
      <c r="DH7" s="624"/>
      <c r="DI7" s="624"/>
      <c r="DJ7" s="624"/>
      <c r="DK7" s="624"/>
      <c r="DL7" s="624"/>
      <c r="DM7" s="624"/>
      <c r="DN7" s="624"/>
      <c r="DO7" s="624"/>
      <c r="DP7" s="625"/>
      <c r="DQ7" s="632">
        <v>427349</v>
      </c>
      <c r="DR7" s="624"/>
      <c r="DS7" s="624"/>
      <c r="DT7" s="624"/>
      <c r="DU7" s="624"/>
      <c r="DV7" s="624"/>
      <c r="DW7" s="624"/>
      <c r="DX7" s="624"/>
      <c r="DY7" s="624"/>
      <c r="DZ7" s="624"/>
      <c r="EA7" s="624"/>
      <c r="EB7" s="624"/>
      <c r="EC7" s="633"/>
    </row>
    <row r="8" spans="2:143" ht="11.25" customHeight="1" x14ac:dyDescent="0.15">
      <c r="B8" s="620" t="s">
        <v>245</v>
      </c>
      <c r="C8" s="621"/>
      <c r="D8" s="621"/>
      <c r="E8" s="621"/>
      <c r="F8" s="621"/>
      <c r="G8" s="621"/>
      <c r="H8" s="621"/>
      <c r="I8" s="621"/>
      <c r="J8" s="621"/>
      <c r="K8" s="621"/>
      <c r="L8" s="621"/>
      <c r="M8" s="621"/>
      <c r="N8" s="621"/>
      <c r="O8" s="621"/>
      <c r="P8" s="621"/>
      <c r="Q8" s="622"/>
      <c r="R8" s="623">
        <v>484</v>
      </c>
      <c r="S8" s="624"/>
      <c r="T8" s="624"/>
      <c r="U8" s="624"/>
      <c r="V8" s="624"/>
      <c r="W8" s="624"/>
      <c r="X8" s="624"/>
      <c r="Y8" s="625"/>
      <c r="Z8" s="626">
        <v>0</v>
      </c>
      <c r="AA8" s="626"/>
      <c r="AB8" s="626"/>
      <c r="AC8" s="626"/>
      <c r="AD8" s="627">
        <v>484</v>
      </c>
      <c r="AE8" s="627"/>
      <c r="AF8" s="627"/>
      <c r="AG8" s="627"/>
      <c r="AH8" s="627"/>
      <c r="AI8" s="627"/>
      <c r="AJ8" s="627"/>
      <c r="AK8" s="627"/>
      <c r="AL8" s="628">
        <v>0</v>
      </c>
      <c r="AM8" s="629"/>
      <c r="AN8" s="629"/>
      <c r="AO8" s="630"/>
      <c r="AP8" s="620" t="s">
        <v>246</v>
      </c>
      <c r="AQ8" s="621"/>
      <c r="AR8" s="621"/>
      <c r="AS8" s="621"/>
      <c r="AT8" s="621"/>
      <c r="AU8" s="621"/>
      <c r="AV8" s="621"/>
      <c r="AW8" s="621"/>
      <c r="AX8" s="621"/>
      <c r="AY8" s="621"/>
      <c r="AZ8" s="621"/>
      <c r="BA8" s="621"/>
      <c r="BB8" s="621"/>
      <c r="BC8" s="621"/>
      <c r="BD8" s="621"/>
      <c r="BE8" s="621"/>
      <c r="BF8" s="622"/>
      <c r="BG8" s="623">
        <v>3395</v>
      </c>
      <c r="BH8" s="624"/>
      <c r="BI8" s="624"/>
      <c r="BJ8" s="624"/>
      <c r="BK8" s="624"/>
      <c r="BL8" s="624"/>
      <c r="BM8" s="624"/>
      <c r="BN8" s="625"/>
      <c r="BO8" s="626">
        <v>2</v>
      </c>
      <c r="BP8" s="626"/>
      <c r="BQ8" s="626"/>
      <c r="BR8" s="626"/>
      <c r="BS8" s="627" t="s">
        <v>139</v>
      </c>
      <c r="BT8" s="627"/>
      <c r="BU8" s="627"/>
      <c r="BV8" s="627"/>
      <c r="BW8" s="627"/>
      <c r="BX8" s="627"/>
      <c r="BY8" s="627"/>
      <c r="BZ8" s="627"/>
      <c r="CA8" s="627"/>
      <c r="CB8" s="631"/>
      <c r="CD8" s="620" t="s">
        <v>247</v>
      </c>
      <c r="CE8" s="621"/>
      <c r="CF8" s="621"/>
      <c r="CG8" s="621"/>
      <c r="CH8" s="621"/>
      <c r="CI8" s="621"/>
      <c r="CJ8" s="621"/>
      <c r="CK8" s="621"/>
      <c r="CL8" s="621"/>
      <c r="CM8" s="621"/>
      <c r="CN8" s="621"/>
      <c r="CO8" s="621"/>
      <c r="CP8" s="621"/>
      <c r="CQ8" s="622"/>
      <c r="CR8" s="623">
        <v>693509</v>
      </c>
      <c r="CS8" s="624"/>
      <c r="CT8" s="624"/>
      <c r="CU8" s="624"/>
      <c r="CV8" s="624"/>
      <c r="CW8" s="624"/>
      <c r="CX8" s="624"/>
      <c r="CY8" s="625"/>
      <c r="CZ8" s="626">
        <v>16.8</v>
      </c>
      <c r="DA8" s="626"/>
      <c r="DB8" s="626"/>
      <c r="DC8" s="626"/>
      <c r="DD8" s="632">
        <v>13098</v>
      </c>
      <c r="DE8" s="624"/>
      <c r="DF8" s="624"/>
      <c r="DG8" s="624"/>
      <c r="DH8" s="624"/>
      <c r="DI8" s="624"/>
      <c r="DJ8" s="624"/>
      <c r="DK8" s="624"/>
      <c r="DL8" s="624"/>
      <c r="DM8" s="624"/>
      <c r="DN8" s="624"/>
      <c r="DO8" s="624"/>
      <c r="DP8" s="625"/>
      <c r="DQ8" s="632">
        <v>374680</v>
      </c>
      <c r="DR8" s="624"/>
      <c r="DS8" s="624"/>
      <c r="DT8" s="624"/>
      <c r="DU8" s="624"/>
      <c r="DV8" s="624"/>
      <c r="DW8" s="624"/>
      <c r="DX8" s="624"/>
      <c r="DY8" s="624"/>
      <c r="DZ8" s="624"/>
      <c r="EA8" s="624"/>
      <c r="EB8" s="624"/>
      <c r="EC8" s="633"/>
    </row>
    <row r="9" spans="2:143" ht="11.25" customHeight="1" x14ac:dyDescent="0.15">
      <c r="B9" s="620" t="s">
        <v>248</v>
      </c>
      <c r="C9" s="621"/>
      <c r="D9" s="621"/>
      <c r="E9" s="621"/>
      <c r="F9" s="621"/>
      <c r="G9" s="621"/>
      <c r="H9" s="621"/>
      <c r="I9" s="621"/>
      <c r="J9" s="621"/>
      <c r="K9" s="621"/>
      <c r="L9" s="621"/>
      <c r="M9" s="621"/>
      <c r="N9" s="621"/>
      <c r="O9" s="621"/>
      <c r="P9" s="621"/>
      <c r="Q9" s="622"/>
      <c r="R9" s="623">
        <v>472</v>
      </c>
      <c r="S9" s="624"/>
      <c r="T9" s="624"/>
      <c r="U9" s="624"/>
      <c r="V9" s="624"/>
      <c r="W9" s="624"/>
      <c r="X9" s="624"/>
      <c r="Y9" s="625"/>
      <c r="Z9" s="626">
        <v>0</v>
      </c>
      <c r="AA9" s="626"/>
      <c r="AB9" s="626"/>
      <c r="AC9" s="626"/>
      <c r="AD9" s="627">
        <v>472</v>
      </c>
      <c r="AE9" s="627"/>
      <c r="AF9" s="627"/>
      <c r="AG9" s="627"/>
      <c r="AH9" s="627"/>
      <c r="AI9" s="627"/>
      <c r="AJ9" s="627"/>
      <c r="AK9" s="627"/>
      <c r="AL9" s="628">
        <v>0</v>
      </c>
      <c r="AM9" s="629"/>
      <c r="AN9" s="629"/>
      <c r="AO9" s="630"/>
      <c r="AP9" s="620" t="s">
        <v>249</v>
      </c>
      <c r="AQ9" s="621"/>
      <c r="AR9" s="621"/>
      <c r="AS9" s="621"/>
      <c r="AT9" s="621"/>
      <c r="AU9" s="621"/>
      <c r="AV9" s="621"/>
      <c r="AW9" s="621"/>
      <c r="AX9" s="621"/>
      <c r="AY9" s="621"/>
      <c r="AZ9" s="621"/>
      <c r="BA9" s="621"/>
      <c r="BB9" s="621"/>
      <c r="BC9" s="621"/>
      <c r="BD9" s="621"/>
      <c r="BE9" s="621"/>
      <c r="BF9" s="622"/>
      <c r="BG9" s="623">
        <v>60814</v>
      </c>
      <c r="BH9" s="624"/>
      <c r="BI9" s="624"/>
      <c r="BJ9" s="624"/>
      <c r="BK9" s="624"/>
      <c r="BL9" s="624"/>
      <c r="BM9" s="624"/>
      <c r="BN9" s="625"/>
      <c r="BO9" s="626">
        <v>36.1</v>
      </c>
      <c r="BP9" s="626"/>
      <c r="BQ9" s="626"/>
      <c r="BR9" s="626"/>
      <c r="BS9" s="627" t="s">
        <v>183</v>
      </c>
      <c r="BT9" s="627"/>
      <c r="BU9" s="627"/>
      <c r="BV9" s="627"/>
      <c r="BW9" s="627"/>
      <c r="BX9" s="627"/>
      <c r="BY9" s="627"/>
      <c r="BZ9" s="627"/>
      <c r="CA9" s="627"/>
      <c r="CB9" s="631"/>
      <c r="CD9" s="620" t="s">
        <v>250</v>
      </c>
      <c r="CE9" s="621"/>
      <c r="CF9" s="621"/>
      <c r="CG9" s="621"/>
      <c r="CH9" s="621"/>
      <c r="CI9" s="621"/>
      <c r="CJ9" s="621"/>
      <c r="CK9" s="621"/>
      <c r="CL9" s="621"/>
      <c r="CM9" s="621"/>
      <c r="CN9" s="621"/>
      <c r="CO9" s="621"/>
      <c r="CP9" s="621"/>
      <c r="CQ9" s="622"/>
      <c r="CR9" s="623">
        <v>826030</v>
      </c>
      <c r="CS9" s="624"/>
      <c r="CT9" s="624"/>
      <c r="CU9" s="624"/>
      <c r="CV9" s="624"/>
      <c r="CW9" s="624"/>
      <c r="CX9" s="624"/>
      <c r="CY9" s="625"/>
      <c r="CZ9" s="626">
        <v>20.100000000000001</v>
      </c>
      <c r="DA9" s="626"/>
      <c r="DB9" s="626"/>
      <c r="DC9" s="626"/>
      <c r="DD9" s="632">
        <v>96875</v>
      </c>
      <c r="DE9" s="624"/>
      <c r="DF9" s="624"/>
      <c r="DG9" s="624"/>
      <c r="DH9" s="624"/>
      <c r="DI9" s="624"/>
      <c r="DJ9" s="624"/>
      <c r="DK9" s="624"/>
      <c r="DL9" s="624"/>
      <c r="DM9" s="624"/>
      <c r="DN9" s="624"/>
      <c r="DO9" s="624"/>
      <c r="DP9" s="625"/>
      <c r="DQ9" s="632">
        <v>350177</v>
      </c>
      <c r="DR9" s="624"/>
      <c r="DS9" s="624"/>
      <c r="DT9" s="624"/>
      <c r="DU9" s="624"/>
      <c r="DV9" s="624"/>
      <c r="DW9" s="624"/>
      <c r="DX9" s="624"/>
      <c r="DY9" s="624"/>
      <c r="DZ9" s="624"/>
      <c r="EA9" s="624"/>
      <c r="EB9" s="624"/>
      <c r="EC9" s="633"/>
    </row>
    <row r="10" spans="2:143" ht="11.25" customHeight="1" x14ac:dyDescent="0.15">
      <c r="B10" s="620" t="s">
        <v>251</v>
      </c>
      <c r="C10" s="621"/>
      <c r="D10" s="621"/>
      <c r="E10" s="621"/>
      <c r="F10" s="621"/>
      <c r="G10" s="621"/>
      <c r="H10" s="621"/>
      <c r="I10" s="621"/>
      <c r="J10" s="621"/>
      <c r="K10" s="621"/>
      <c r="L10" s="621"/>
      <c r="M10" s="621"/>
      <c r="N10" s="621"/>
      <c r="O10" s="621"/>
      <c r="P10" s="621"/>
      <c r="Q10" s="622"/>
      <c r="R10" s="623" t="s">
        <v>139</v>
      </c>
      <c r="S10" s="624"/>
      <c r="T10" s="624"/>
      <c r="U10" s="624"/>
      <c r="V10" s="624"/>
      <c r="W10" s="624"/>
      <c r="X10" s="624"/>
      <c r="Y10" s="625"/>
      <c r="Z10" s="626" t="s">
        <v>183</v>
      </c>
      <c r="AA10" s="626"/>
      <c r="AB10" s="626"/>
      <c r="AC10" s="626"/>
      <c r="AD10" s="627" t="s">
        <v>183</v>
      </c>
      <c r="AE10" s="627"/>
      <c r="AF10" s="627"/>
      <c r="AG10" s="627"/>
      <c r="AH10" s="627"/>
      <c r="AI10" s="627"/>
      <c r="AJ10" s="627"/>
      <c r="AK10" s="627"/>
      <c r="AL10" s="628" t="s">
        <v>139</v>
      </c>
      <c r="AM10" s="629"/>
      <c r="AN10" s="629"/>
      <c r="AO10" s="630"/>
      <c r="AP10" s="620" t="s">
        <v>252</v>
      </c>
      <c r="AQ10" s="621"/>
      <c r="AR10" s="621"/>
      <c r="AS10" s="621"/>
      <c r="AT10" s="621"/>
      <c r="AU10" s="621"/>
      <c r="AV10" s="621"/>
      <c r="AW10" s="621"/>
      <c r="AX10" s="621"/>
      <c r="AY10" s="621"/>
      <c r="AZ10" s="621"/>
      <c r="BA10" s="621"/>
      <c r="BB10" s="621"/>
      <c r="BC10" s="621"/>
      <c r="BD10" s="621"/>
      <c r="BE10" s="621"/>
      <c r="BF10" s="622"/>
      <c r="BG10" s="623">
        <v>4210</v>
      </c>
      <c r="BH10" s="624"/>
      <c r="BI10" s="624"/>
      <c r="BJ10" s="624"/>
      <c r="BK10" s="624"/>
      <c r="BL10" s="624"/>
      <c r="BM10" s="624"/>
      <c r="BN10" s="625"/>
      <c r="BO10" s="626">
        <v>2.5</v>
      </c>
      <c r="BP10" s="626"/>
      <c r="BQ10" s="626"/>
      <c r="BR10" s="626"/>
      <c r="BS10" s="627" t="s">
        <v>183</v>
      </c>
      <c r="BT10" s="627"/>
      <c r="BU10" s="627"/>
      <c r="BV10" s="627"/>
      <c r="BW10" s="627"/>
      <c r="BX10" s="627"/>
      <c r="BY10" s="627"/>
      <c r="BZ10" s="627"/>
      <c r="CA10" s="627"/>
      <c r="CB10" s="631"/>
      <c r="CD10" s="620" t="s">
        <v>253</v>
      </c>
      <c r="CE10" s="621"/>
      <c r="CF10" s="621"/>
      <c r="CG10" s="621"/>
      <c r="CH10" s="621"/>
      <c r="CI10" s="621"/>
      <c r="CJ10" s="621"/>
      <c r="CK10" s="621"/>
      <c r="CL10" s="621"/>
      <c r="CM10" s="621"/>
      <c r="CN10" s="621"/>
      <c r="CO10" s="621"/>
      <c r="CP10" s="621"/>
      <c r="CQ10" s="622"/>
      <c r="CR10" s="623" t="s">
        <v>183</v>
      </c>
      <c r="CS10" s="624"/>
      <c r="CT10" s="624"/>
      <c r="CU10" s="624"/>
      <c r="CV10" s="624"/>
      <c r="CW10" s="624"/>
      <c r="CX10" s="624"/>
      <c r="CY10" s="625"/>
      <c r="CZ10" s="626" t="s">
        <v>183</v>
      </c>
      <c r="DA10" s="626"/>
      <c r="DB10" s="626"/>
      <c r="DC10" s="626"/>
      <c r="DD10" s="632" t="s">
        <v>183</v>
      </c>
      <c r="DE10" s="624"/>
      <c r="DF10" s="624"/>
      <c r="DG10" s="624"/>
      <c r="DH10" s="624"/>
      <c r="DI10" s="624"/>
      <c r="DJ10" s="624"/>
      <c r="DK10" s="624"/>
      <c r="DL10" s="624"/>
      <c r="DM10" s="624"/>
      <c r="DN10" s="624"/>
      <c r="DO10" s="624"/>
      <c r="DP10" s="625"/>
      <c r="DQ10" s="632" t="s">
        <v>139</v>
      </c>
      <c r="DR10" s="624"/>
      <c r="DS10" s="624"/>
      <c r="DT10" s="624"/>
      <c r="DU10" s="624"/>
      <c r="DV10" s="624"/>
      <c r="DW10" s="624"/>
      <c r="DX10" s="624"/>
      <c r="DY10" s="624"/>
      <c r="DZ10" s="624"/>
      <c r="EA10" s="624"/>
      <c r="EB10" s="624"/>
      <c r="EC10" s="633"/>
    </row>
    <row r="11" spans="2:143" ht="11.25" customHeight="1" x14ac:dyDescent="0.15">
      <c r="B11" s="620" t="s">
        <v>254</v>
      </c>
      <c r="C11" s="621"/>
      <c r="D11" s="621"/>
      <c r="E11" s="621"/>
      <c r="F11" s="621"/>
      <c r="G11" s="621"/>
      <c r="H11" s="621"/>
      <c r="I11" s="621"/>
      <c r="J11" s="621"/>
      <c r="K11" s="621"/>
      <c r="L11" s="621"/>
      <c r="M11" s="621"/>
      <c r="N11" s="621"/>
      <c r="O11" s="621"/>
      <c r="P11" s="621"/>
      <c r="Q11" s="622"/>
      <c r="R11" s="623">
        <v>54722</v>
      </c>
      <c r="S11" s="624"/>
      <c r="T11" s="624"/>
      <c r="U11" s="624"/>
      <c r="V11" s="624"/>
      <c r="W11" s="624"/>
      <c r="X11" s="624"/>
      <c r="Y11" s="625"/>
      <c r="Z11" s="628">
        <v>1.3</v>
      </c>
      <c r="AA11" s="629"/>
      <c r="AB11" s="629"/>
      <c r="AC11" s="635"/>
      <c r="AD11" s="632">
        <v>54722</v>
      </c>
      <c r="AE11" s="624"/>
      <c r="AF11" s="624"/>
      <c r="AG11" s="624"/>
      <c r="AH11" s="624"/>
      <c r="AI11" s="624"/>
      <c r="AJ11" s="624"/>
      <c r="AK11" s="625"/>
      <c r="AL11" s="628">
        <v>2.6</v>
      </c>
      <c r="AM11" s="629"/>
      <c r="AN11" s="629"/>
      <c r="AO11" s="630"/>
      <c r="AP11" s="620" t="s">
        <v>255</v>
      </c>
      <c r="AQ11" s="621"/>
      <c r="AR11" s="621"/>
      <c r="AS11" s="621"/>
      <c r="AT11" s="621"/>
      <c r="AU11" s="621"/>
      <c r="AV11" s="621"/>
      <c r="AW11" s="621"/>
      <c r="AX11" s="621"/>
      <c r="AY11" s="621"/>
      <c r="AZ11" s="621"/>
      <c r="BA11" s="621"/>
      <c r="BB11" s="621"/>
      <c r="BC11" s="621"/>
      <c r="BD11" s="621"/>
      <c r="BE11" s="621"/>
      <c r="BF11" s="622"/>
      <c r="BG11" s="623">
        <v>1578</v>
      </c>
      <c r="BH11" s="624"/>
      <c r="BI11" s="624"/>
      <c r="BJ11" s="624"/>
      <c r="BK11" s="624"/>
      <c r="BL11" s="624"/>
      <c r="BM11" s="624"/>
      <c r="BN11" s="625"/>
      <c r="BO11" s="626">
        <v>0.9</v>
      </c>
      <c r="BP11" s="626"/>
      <c r="BQ11" s="626"/>
      <c r="BR11" s="626"/>
      <c r="BS11" s="627" t="s">
        <v>139</v>
      </c>
      <c r="BT11" s="627"/>
      <c r="BU11" s="627"/>
      <c r="BV11" s="627"/>
      <c r="BW11" s="627"/>
      <c r="BX11" s="627"/>
      <c r="BY11" s="627"/>
      <c r="BZ11" s="627"/>
      <c r="CA11" s="627"/>
      <c r="CB11" s="631"/>
      <c r="CD11" s="620" t="s">
        <v>256</v>
      </c>
      <c r="CE11" s="621"/>
      <c r="CF11" s="621"/>
      <c r="CG11" s="621"/>
      <c r="CH11" s="621"/>
      <c r="CI11" s="621"/>
      <c r="CJ11" s="621"/>
      <c r="CK11" s="621"/>
      <c r="CL11" s="621"/>
      <c r="CM11" s="621"/>
      <c r="CN11" s="621"/>
      <c r="CO11" s="621"/>
      <c r="CP11" s="621"/>
      <c r="CQ11" s="622"/>
      <c r="CR11" s="623">
        <v>614360</v>
      </c>
      <c r="CS11" s="624"/>
      <c r="CT11" s="624"/>
      <c r="CU11" s="624"/>
      <c r="CV11" s="624"/>
      <c r="CW11" s="624"/>
      <c r="CX11" s="624"/>
      <c r="CY11" s="625"/>
      <c r="CZ11" s="626">
        <v>14.9</v>
      </c>
      <c r="DA11" s="626"/>
      <c r="DB11" s="626"/>
      <c r="DC11" s="626"/>
      <c r="DD11" s="632">
        <v>179811</v>
      </c>
      <c r="DE11" s="624"/>
      <c r="DF11" s="624"/>
      <c r="DG11" s="624"/>
      <c r="DH11" s="624"/>
      <c r="DI11" s="624"/>
      <c r="DJ11" s="624"/>
      <c r="DK11" s="624"/>
      <c r="DL11" s="624"/>
      <c r="DM11" s="624"/>
      <c r="DN11" s="624"/>
      <c r="DO11" s="624"/>
      <c r="DP11" s="625"/>
      <c r="DQ11" s="632">
        <v>311250</v>
      </c>
      <c r="DR11" s="624"/>
      <c r="DS11" s="624"/>
      <c r="DT11" s="624"/>
      <c r="DU11" s="624"/>
      <c r="DV11" s="624"/>
      <c r="DW11" s="624"/>
      <c r="DX11" s="624"/>
      <c r="DY11" s="624"/>
      <c r="DZ11" s="624"/>
      <c r="EA11" s="624"/>
      <c r="EB11" s="624"/>
      <c r="EC11" s="633"/>
    </row>
    <row r="12" spans="2:143" ht="11.25" customHeight="1" x14ac:dyDescent="0.15">
      <c r="B12" s="620" t="s">
        <v>257</v>
      </c>
      <c r="C12" s="621"/>
      <c r="D12" s="621"/>
      <c r="E12" s="621"/>
      <c r="F12" s="621"/>
      <c r="G12" s="621"/>
      <c r="H12" s="621"/>
      <c r="I12" s="621"/>
      <c r="J12" s="621"/>
      <c r="K12" s="621"/>
      <c r="L12" s="621"/>
      <c r="M12" s="621"/>
      <c r="N12" s="621"/>
      <c r="O12" s="621"/>
      <c r="P12" s="621"/>
      <c r="Q12" s="622"/>
      <c r="R12" s="623" t="s">
        <v>183</v>
      </c>
      <c r="S12" s="624"/>
      <c r="T12" s="624"/>
      <c r="U12" s="624"/>
      <c r="V12" s="624"/>
      <c r="W12" s="624"/>
      <c r="X12" s="624"/>
      <c r="Y12" s="625"/>
      <c r="Z12" s="626" t="s">
        <v>183</v>
      </c>
      <c r="AA12" s="626"/>
      <c r="AB12" s="626"/>
      <c r="AC12" s="626"/>
      <c r="AD12" s="627" t="s">
        <v>139</v>
      </c>
      <c r="AE12" s="627"/>
      <c r="AF12" s="627"/>
      <c r="AG12" s="627"/>
      <c r="AH12" s="627"/>
      <c r="AI12" s="627"/>
      <c r="AJ12" s="627"/>
      <c r="AK12" s="627"/>
      <c r="AL12" s="628" t="s">
        <v>183</v>
      </c>
      <c r="AM12" s="629"/>
      <c r="AN12" s="629"/>
      <c r="AO12" s="630"/>
      <c r="AP12" s="620" t="s">
        <v>258</v>
      </c>
      <c r="AQ12" s="621"/>
      <c r="AR12" s="621"/>
      <c r="AS12" s="621"/>
      <c r="AT12" s="621"/>
      <c r="AU12" s="621"/>
      <c r="AV12" s="621"/>
      <c r="AW12" s="621"/>
      <c r="AX12" s="621"/>
      <c r="AY12" s="621"/>
      <c r="AZ12" s="621"/>
      <c r="BA12" s="621"/>
      <c r="BB12" s="621"/>
      <c r="BC12" s="621"/>
      <c r="BD12" s="621"/>
      <c r="BE12" s="621"/>
      <c r="BF12" s="622"/>
      <c r="BG12" s="623">
        <v>69239</v>
      </c>
      <c r="BH12" s="624"/>
      <c r="BI12" s="624"/>
      <c r="BJ12" s="624"/>
      <c r="BK12" s="624"/>
      <c r="BL12" s="624"/>
      <c r="BM12" s="624"/>
      <c r="BN12" s="625"/>
      <c r="BO12" s="626">
        <v>41.1</v>
      </c>
      <c r="BP12" s="626"/>
      <c r="BQ12" s="626"/>
      <c r="BR12" s="626"/>
      <c r="BS12" s="627" t="s">
        <v>183</v>
      </c>
      <c r="BT12" s="627"/>
      <c r="BU12" s="627"/>
      <c r="BV12" s="627"/>
      <c r="BW12" s="627"/>
      <c r="BX12" s="627"/>
      <c r="BY12" s="627"/>
      <c r="BZ12" s="627"/>
      <c r="CA12" s="627"/>
      <c r="CB12" s="631"/>
      <c r="CD12" s="620" t="s">
        <v>259</v>
      </c>
      <c r="CE12" s="621"/>
      <c r="CF12" s="621"/>
      <c r="CG12" s="621"/>
      <c r="CH12" s="621"/>
      <c r="CI12" s="621"/>
      <c r="CJ12" s="621"/>
      <c r="CK12" s="621"/>
      <c r="CL12" s="621"/>
      <c r="CM12" s="621"/>
      <c r="CN12" s="621"/>
      <c r="CO12" s="621"/>
      <c r="CP12" s="621"/>
      <c r="CQ12" s="622"/>
      <c r="CR12" s="623">
        <v>202142</v>
      </c>
      <c r="CS12" s="624"/>
      <c r="CT12" s="624"/>
      <c r="CU12" s="624"/>
      <c r="CV12" s="624"/>
      <c r="CW12" s="624"/>
      <c r="CX12" s="624"/>
      <c r="CY12" s="625"/>
      <c r="CZ12" s="626">
        <v>4.9000000000000004</v>
      </c>
      <c r="DA12" s="626"/>
      <c r="DB12" s="626"/>
      <c r="DC12" s="626"/>
      <c r="DD12" s="632">
        <v>21303</v>
      </c>
      <c r="DE12" s="624"/>
      <c r="DF12" s="624"/>
      <c r="DG12" s="624"/>
      <c r="DH12" s="624"/>
      <c r="DI12" s="624"/>
      <c r="DJ12" s="624"/>
      <c r="DK12" s="624"/>
      <c r="DL12" s="624"/>
      <c r="DM12" s="624"/>
      <c r="DN12" s="624"/>
      <c r="DO12" s="624"/>
      <c r="DP12" s="625"/>
      <c r="DQ12" s="632">
        <v>65431</v>
      </c>
      <c r="DR12" s="624"/>
      <c r="DS12" s="624"/>
      <c r="DT12" s="624"/>
      <c r="DU12" s="624"/>
      <c r="DV12" s="624"/>
      <c r="DW12" s="624"/>
      <c r="DX12" s="624"/>
      <c r="DY12" s="624"/>
      <c r="DZ12" s="624"/>
      <c r="EA12" s="624"/>
      <c r="EB12" s="624"/>
      <c r="EC12" s="633"/>
    </row>
    <row r="13" spans="2:143" ht="11.25" customHeight="1" x14ac:dyDescent="0.15">
      <c r="B13" s="620" t="s">
        <v>260</v>
      </c>
      <c r="C13" s="621"/>
      <c r="D13" s="621"/>
      <c r="E13" s="621"/>
      <c r="F13" s="621"/>
      <c r="G13" s="621"/>
      <c r="H13" s="621"/>
      <c r="I13" s="621"/>
      <c r="J13" s="621"/>
      <c r="K13" s="621"/>
      <c r="L13" s="621"/>
      <c r="M13" s="621"/>
      <c r="N13" s="621"/>
      <c r="O13" s="621"/>
      <c r="P13" s="621"/>
      <c r="Q13" s="622"/>
      <c r="R13" s="623" t="s">
        <v>183</v>
      </c>
      <c r="S13" s="624"/>
      <c r="T13" s="624"/>
      <c r="U13" s="624"/>
      <c r="V13" s="624"/>
      <c r="W13" s="624"/>
      <c r="X13" s="624"/>
      <c r="Y13" s="625"/>
      <c r="Z13" s="626" t="s">
        <v>183</v>
      </c>
      <c r="AA13" s="626"/>
      <c r="AB13" s="626"/>
      <c r="AC13" s="626"/>
      <c r="AD13" s="627" t="s">
        <v>183</v>
      </c>
      <c r="AE13" s="627"/>
      <c r="AF13" s="627"/>
      <c r="AG13" s="627"/>
      <c r="AH13" s="627"/>
      <c r="AI13" s="627"/>
      <c r="AJ13" s="627"/>
      <c r="AK13" s="627"/>
      <c r="AL13" s="628" t="s">
        <v>139</v>
      </c>
      <c r="AM13" s="629"/>
      <c r="AN13" s="629"/>
      <c r="AO13" s="630"/>
      <c r="AP13" s="620" t="s">
        <v>261</v>
      </c>
      <c r="AQ13" s="621"/>
      <c r="AR13" s="621"/>
      <c r="AS13" s="621"/>
      <c r="AT13" s="621"/>
      <c r="AU13" s="621"/>
      <c r="AV13" s="621"/>
      <c r="AW13" s="621"/>
      <c r="AX13" s="621"/>
      <c r="AY13" s="621"/>
      <c r="AZ13" s="621"/>
      <c r="BA13" s="621"/>
      <c r="BB13" s="621"/>
      <c r="BC13" s="621"/>
      <c r="BD13" s="621"/>
      <c r="BE13" s="621"/>
      <c r="BF13" s="622"/>
      <c r="BG13" s="623">
        <v>66821</v>
      </c>
      <c r="BH13" s="624"/>
      <c r="BI13" s="624"/>
      <c r="BJ13" s="624"/>
      <c r="BK13" s="624"/>
      <c r="BL13" s="624"/>
      <c r="BM13" s="624"/>
      <c r="BN13" s="625"/>
      <c r="BO13" s="626">
        <v>39.700000000000003</v>
      </c>
      <c r="BP13" s="626"/>
      <c r="BQ13" s="626"/>
      <c r="BR13" s="626"/>
      <c r="BS13" s="627" t="s">
        <v>183</v>
      </c>
      <c r="BT13" s="627"/>
      <c r="BU13" s="627"/>
      <c r="BV13" s="627"/>
      <c r="BW13" s="627"/>
      <c r="BX13" s="627"/>
      <c r="BY13" s="627"/>
      <c r="BZ13" s="627"/>
      <c r="CA13" s="627"/>
      <c r="CB13" s="631"/>
      <c r="CD13" s="620" t="s">
        <v>262</v>
      </c>
      <c r="CE13" s="621"/>
      <c r="CF13" s="621"/>
      <c r="CG13" s="621"/>
      <c r="CH13" s="621"/>
      <c r="CI13" s="621"/>
      <c r="CJ13" s="621"/>
      <c r="CK13" s="621"/>
      <c r="CL13" s="621"/>
      <c r="CM13" s="621"/>
      <c r="CN13" s="621"/>
      <c r="CO13" s="621"/>
      <c r="CP13" s="621"/>
      <c r="CQ13" s="622"/>
      <c r="CR13" s="623">
        <v>239311</v>
      </c>
      <c r="CS13" s="624"/>
      <c r="CT13" s="624"/>
      <c r="CU13" s="624"/>
      <c r="CV13" s="624"/>
      <c r="CW13" s="624"/>
      <c r="CX13" s="624"/>
      <c r="CY13" s="625"/>
      <c r="CZ13" s="626">
        <v>5.8</v>
      </c>
      <c r="DA13" s="626"/>
      <c r="DB13" s="626"/>
      <c r="DC13" s="626"/>
      <c r="DD13" s="632">
        <v>47953</v>
      </c>
      <c r="DE13" s="624"/>
      <c r="DF13" s="624"/>
      <c r="DG13" s="624"/>
      <c r="DH13" s="624"/>
      <c r="DI13" s="624"/>
      <c r="DJ13" s="624"/>
      <c r="DK13" s="624"/>
      <c r="DL13" s="624"/>
      <c r="DM13" s="624"/>
      <c r="DN13" s="624"/>
      <c r="DO13" s="624"/>
      <c r="DP13" s="625"/>
      <c r="DQ13" s="632">
        <v>112413</v>
      </c>
      <c r="DR13" s="624"/>
      <c r="DS13" s="624"/>
      <c r="DT13" s="624"/>
      <c r="DU13" s="624"/>
      <c r="DV13" s="624"/>
      <c r="DW13" s="624"/>
      <c r="DX13" s="624"/>
      <c r="DY13" s="624"/>
      <c r="DZ13" s="624"/>
      <c r="EA13" s="624"/>
      <c r="EB13" s="624"/>
      <c r="EC13" s="633"/>
    </row>
    <row r="14" spans="2:143" ht="11.25" customHeight="1" x14ac:dyDescent="0.15">
      <c r="B14" s="620" t="s">
        <v>263</v>
      </c>
      <c r="C14" s="621"/>
      <c r="D14" s="621"/>
      <c r="E14" s="621"/>
      <c r="F14" s="621"/>
      <c r="G14" s="621"/>
      <c r="H14" s="621"/>
      <c r="I14" s="621"/>
      <c r="J14" s="621"/>
      <c r="K14" s="621"/>
      <c r="L14" s="621"/>
      <c r="M14" s="621"/>
      <c r="N14" s="621"/>
      <c r="O14" s="621"/>
      <c r="P14" s="621"/>
      <c r="Q14" s="622"/>
      <c r="R14" s="623">
        <v>48</v>
      </c>
      <c r="S14" s="624"/>
      <c r="T14" s="624"/>
      <c r="U14" s="624"/>
      <c r="V14" s="624"/>
      <c r="W14" s="624"/>
      <c r="X14" s="624"/>
      <c r="Y14" s="625"/>
      <c r="Z14" s="626">
        <v>0</v>
      </c>
      <c r="AA14" s="626"/>
      <c r="AB14" s="626"/>
      <c r="AC14" s="626"/>
      <c r="AD14" s="627">
        <v>48</v>
      </c>
      <c r="AE14" s="627"/>
      <c r="AF14" s="627"/>
      <c r="AG14" s="627"/>
      <c r="AH14" s="627"/>
      <c r="AI14" s="627"/>
      <c r="AJ14" s="627"/>
      <c r="AK14" s="627"/>
      <c r="AL14" s="628">
        <v>0</v>
      </c>
      <c r="AM14" s="629"/>
      <c r="AN14" s="629"/>
      <c r="AO14" s="630"/>
      <c r="AP14" s="620" t="s">
        <v>264</v>
      </c>
      <c r="AQ14" s="621"/>
      <c r="AR14" s="621"/>
      <c r="AS14" s="621"/>
      <c r="AT14" s="621"/>
      <c r="AU14" s="621"/>
      <c r="AV14" s="621"/>
      <c r="AW14" s="621"/>
      <c r="AX14" s="621"/>
      <c r="AY14" s="621"/>
      <c r="AZ14" s="621"/>
      <c r="BA14" s="621"/>
      <c r="BB14" s="621"/>
      <c r="BC14" s="621"/>
      <c r="BD14" s="621"/>
      <c r="BE14" s="621"/>
      <c r="BF14" s="622"/>
      <c r="BG14" s="623">
        <v>11287</v>
      </c>
      <c r="BH14" s="624"/>
      <c r="BI14" s="624"/>
      <c r="BJ14" s="624"/>
      <c r="BK14" s="624"/>
      <c r="BL14" s="624"/>
      <c r="BM14" s="624"/>
      <c r="BN14" s="625"/>
      <c r="BO14" s="626">
        <v>6.7</v>
      </c>
      <c r="BP14" s="626"/>
      <c r="BQ14" s="626"/>
      <c r="BR14" s="626"/>
      <c r="BS14" s="627" t="s">
        <v>183</v>
      </c>
      <c r="BT14" s="627"/>
      <c r="BU14" s="627"/>
      <c r="BV14" s="627"/>
      <c r="BW14" s="627"/>
      <c r="BX14" s="627"/>
      <c r="BY14" s="627"/>
      <c r="BZ14" s="627"/>
      <c r="CA14" s="627"/>
      <c r="CB14" s="631"/>
      <c r="CD14" s="620" t="s">
        <v>265</v>
      </c>
      <c r="CE14" s="621"/>
      <c r="CF14" s="621"/>
      <c r="CG14" s="621"/>
      <c r="CH14" s="621"/>
      <c r="CI14" s="621"/>
      <c r="CJ14" s="621"/>
      <c r="CK14" s="621"/>
      <c r="CL14" s="621"/>
      <c r="CM14" s="621"/>
      <c r="CN14" s="621"/>
      <c r="CO14" s="621"/>
      <c r="CP14" s="621"/>
      <c r="CQ14" s="622"/>
      <c r="CR14" s="623">
        <v>105542</v>
      </c>
      <c r="CS14" s="624"/>
      <c r="CT14" s="624"/>
      <c r="CU14" s="624"/>
      <c r="CV14" s="624"/>
      <c r="CW14" s="624"/>
      <c r="CX14" s="624"/>
      <c r="CY14" s="625"/>
      <c r="CZ14" s="626">
        <v>2.6</v>
      </c>
      <c r="DA14" s="626"/>
      <c r="DB14" s="626"/>
      <c r="DC14" s="626"/>
      <c r="DD14" s="632">
        <v>16100</v>
      </c>
      <c r="DE14" s="624"/>
      <c r="DF14" s="624"/>
      <c r="DG14" s="624"/>
      <c r="DH14" s="624"/>
      <c r="DI14" s="624"/>
      <c r="DJ14" s="624"/>
      <c r="DK14" s="624"/>
      <c r="DL14" s="624"/>
      <c r="DM14" s="624"/>
      <c r="DN14" s="624"/>
      <c r="DO14" s="624"/>
      <c r="DP14" s="625"/>
      <c r="DQ14" s="632">
        <v>91727</v>
      </c>
      <c r="DR14" s="624"/>
      <c r="DS14" s="624"/>
      <c r="DT14" s="624"/>
      <c r="DU14" s="624"/>
      <c r="DV14" s="624"/>
      <c r="DW14" s="624"/>
      <c r="DX14" s="624"/>
      <c r="DY14" s="624"/>
      <c r="DZ14" s="624"/>
      <c r="EA14" s="624"/>
      <c r="EB14" s="624"/>
      <c r="EC14" s="633"/>
    </row>
    <row r="15" spans="2:143" ht="11.25" customHeight="1" x14ac:dyDescent="0.15">
      <c r="B15" s="620" t="s">
        <v>266</v>
      </c>
      <c r="C15" s="621"/>
      <c r="D15" s="621"/>
      <c r="E15" s="621"/>
      <c r="F15" s="621"/>
      <c r="G15" s="621"/>
      <c r="H15" s="621"/>
      <c r="I15" s="621"/>
      <c r="J15" s="621"/>
      <c r="K15" s="621"/>
      <c r="L15" s="621"/>
      <c r="M15" s="621"/>
      <c r="N15" s="621"/>
      <c r="O15" s="621"/>
      <c r="P15" s="621"/>
      <c r="Q15" s="622"/>
      <c r="R15" s="623" t="s">
        <v>183</v>
      </c>
      <c r="S15" s="624"/>
      <c r="T15" s="624"/>
      <c r="U15" s="624"/>
      <c r="V15" s="624"/>
      <c r="W15" s="624"/>
      <c r="X15" s="624"/>
      <c r="Y15" s="625"/>
      <c r="Z15" s="626" t="s">
        <v>139</v>
      </c>
      <c r="AA15" s="626"/>
      <c r="AB15" s="626"/>
      <c r="AC15" s="626"/>
      <c r="AD15" s="627" t="s">
        <v>183</v>
      </c>
      <c r="AE15" s="627"/>
      <c r="AF15" s="627"/>
      <c r="AG15" s="627"/>
      <c r="AH15" s="627"/>
      <c r="AI15" s="627"/>
      <c r="AJ15" s="627"/>
      <c r="AK15" s="627"/>
      <c r="AL15" s="628" t="s">
        <v>183</v>
      </c>
      <c r="AM15" s="629"/>
      <c r="AN15" s="629"/>
      <c r="AO15" s="630"/>
      <c r="AP15" s="620" t="s">
        <v>267</v>
      </c>
      <c r="AQ15" s="621"/>
      <c r="AR15" s="621"/>
      <c r="AS15" s="621"/>
      <c r="AT15" s="621"/>
      <c r="AU15" s="621"/>
      <c r="AV15" s="621"/>
      <c r="AW15" s="621"/>
      <c r="AX15" s="621"/>
      <c r="AY15" s="621"/>
      <c r="AZ15" s="621"/>
      <c r="BA15" s="621"/>
      <c r="BB15" s="621"/>
      <c r="BC15" s="621"/>
      <c r="BD15" s="621"/>
      <c r="BE15" s="621"/>
      <c r="BF15" s="622"/>
      <c r="BG15" s="623">
        <v>17965</v>
      </c>
      <c r="BH15" s="624"/>
      <c r="BI15" s="624"/>
      <c r="BJ15" s="624"/>
      <c r="BK15" s="624"/>
      <c r="BL15" s="624"/>
      <c r="BM15" s="624"/>
      <c r="BN15" s="625"/>
      <c r="BO15" s="626">
        <v>10.7</v>
      </c>
      <c r="BP15" s="626"/>
      <c r="BQ15" s="626"/>
      <c r="BR15" s="626"/>
      <c r="BS15" s="627" t="s">
        <v>139</v>
      </c>
      <c r="BT15" s="627"/>
      <c r="BU15" s="627"/>
      <c r="BV15" s="627"/>
      <c r="BW15" s="627"/>
      <c r="BX15" s="627"/>
      <c r="BY15" s="627"/>
      <c r="BZ15" s="627"/>
      <c r="CA15" s="627"/>
      <c r="CB15" s="631"/>
      <c r="CD15" s="620" t="s">
        <v>268</v>
      </c>
      <c r="CE15" s="621"/>
      <c r="CF15" s="621"/>
      <c r="CG15" s="621"/>
      <c r="CH15" s="621"/>
      <c r="CI15" s="621"/>
      <c r="CJ15" s="621"/>
      <c r="CK15" s="621"/>
      <c r="CL15" s="621"/>
      <c r="CM15" s="621"/>
      <c r="CN15" s="621"/>
      <c r="CO15" s="621"/>
      <c r="CP15" s="621"/>
      <c r="CQ15" s="622"/>
      <c r="CR15" s="623">
        <v>277667</v>
      </c>
      <c r="CS15" s="624"/>
      <c r="CT15" s="624"/>
      <c r="CU15" s="624"/>
      <c r="CV15" s="624"/>
      <c r="CW15" s="624"/>
      <c r="CX15" s="624"/>
      <c r="CY15" s="625"/>
      <c r="CZ15" s="626">
        <v>6.7</v>
      </c>
      <c r="DA15" s="626"/>
      <c r="DB15" s="626"/>
      <c r="DC15" s="626"/>
      <c r="DD15" s="632">
        <v>31348</v>
      </c>
      <c r="DE15" s="624"/>
      <c r="DF15" s="624"/>
      <c r="DG15" s="624"/>
      <c r="DH15" s="624"/>
      <c r="DI15" s="624"/>
      <c r="DJ15" s="624"/>
      <c r="DK15" s="624"/>
      <c r="DL15" s="624"/>
      <c r="DM15" s="624"/>
      <c r="DN15" s="624"/>
      <c r="DO15" s="624"/>
      <c r="DP15" s="625"/>
      <c r="DQ15" s="632">
        <v>212956</v>
      </c>
      <c r="DR15" s="624"/>
      <c r="DS15" s="624"/>
      <c r="DT15" s="624"/>
      <c r="DU15" s="624"/>
      <c r="DV15" s="624"/>
      <c r="DW15" s="624"/>
      <c r="DX15" s="624"/>
      <c r="DY15" s="624"/>
      <c r="DZ15" s="624"/>
      <c r="EA15" s="624"/>
      <c r="EB15" s="624"/>
      <c r="EC15" s="633"/>
    </row>
    <row r="16" spans="2:143" ht="11.25" customHeight="1" x14ac:dyDescent="0.15">
      <c r="B16" s="620" t="s">
        <v>269</v>
      </c>
      <c r="C16" s="621"/>
      <c r="D16" s="621"/>
      <c r="E16" s="621"/>
      <c r="F16" s="621"/>
      <c r="G16" s="621"/>
      <c r="H16" s="621"/>
      <c r="I16" s="621"/>
      <c r="J16" s="621"/>
      <c r="K16" s="621"/>
      <c r="L16" s="621"/>
      <c r="M16" s="621"/>
      <c r="N16" s="621"/>
      <c r="O16" s="621"/>
      <c r="P16" s="621"/>
      <c r="Q16" s="622"/>
      <c r="R16" s="623">
        <v>1460</v>
      </c>
      <c r="S16" s="624"/>
      <c r="T16" s="624"/>
      <c r="U16" s="624"/>
      <c r="V16" s="624"/>
      <c r="W16" s="624"/>
      <c r="X16" s="624"/>
      <c r="Y16" s="625"/>
      <c r="Z16" s="626">
        <v>0</v>
      </c>
      <c r="AA16" s="626"/>
      <c r="AB16" s="626"/>
      <c r="AC16" s="626"/>
      <c r="AD16" s="627">
        <v>1460</v>
      </c>
      <c r="AE16" s="627"/>
      <c r="AF16" s="627"/>
      <c r="AG16" s="627"/>
      <c r="AH16" s="627"/>
      <c r="AI16" s="627"/>
      <c r="AJ16" s="627"/>
      <c r="AK16" s="627"/>
      <c r="AL16" s="628">
        <v>0.1</v>
      </c>
      <c r="AM16" s="629"/>
      <c r="AN16" s="629"/>
      <c r="AO16" s="630"/>
      <c r="AP16" s="620" t="s">
        <v>270</v>
      </c>
      <c r="AQ16" s="621"/>
      <c r="AR16" s="621"/>
      <c r="AS16" s="621"/>
      <c r="AT16" s="621"/>
      <c r="AU16" s="621"/>
      <c r="AV16" s="621"/>
      <c r="AW16" s="621"/>
      <c r="AX16" s="621"/>
      <c r="AY16" s="621"/>
      <c r="AZ16" s="621"/>
      <c r="BA16" s="621"/>
      <c r="BB16" s="621"/>
      <c r="BC16" s="621"/>
      <c r="BD16" s="621"/>
      <c r="BE16" s="621"/>
      <c r="BF16" s="622"/>
      <c r="BG16" s="623" t="s">
        <v>183</v>
      </c>
      <c r="BH16" s="624"/>
      <c r="BI16" s="624"/>
      <c r="BJ16" s="624"/>
      <c r="BK16" s="624"/>
      <c r="BL16" s="624"/>
      <c r="BM16" s="624"/>
      <c r="BN16" s="625"/>
      <c r="BO16" s="626" t="s">
        <v>183</v>
      </c>
      <c r="BP16" s="626"/>
      <c r="BQ16" s="626"/>
      <c r="BR16" s="626"/>
      <c r="BS16" s="627" t="s">
        <v>183</v>
      </c>
      <c r="BT16" s="627"/>
      <c r="BU16" s="627"/>
      <c r="BV16" s="627"/>
      <c r="BW16" s="627"/>
      <c r="BX16" s="627"/>
      <c r="BY16" s="627"/>
      <c r="BZ16" s="627"/>
      <c r="CA16" s="627"/>
      <c r="CB16" s="631"/>
      <c r="CD16" s="620" t="s">
        <v>271</v>
      </c>
      <c r="CE16" s="621"/>
      <c r="CF16" s="621"/>
      <c r="CG16" s="621"/>
      <c r="CH16" s="621"/>
      <c r="CI16" s="621"/>
      <c r="CJ16" s="621"/>
      <c r="CK16" s="621"/>
      <c r="CL16" s="621"/>
      <c r="CM16" s="621"/>
      <c r="CN16" s="621"/>
      <c r="CO16" s="621"/>
      <c r="CP16" s="621"/>
      <c r="CQ16" s="622"/>
      <c r="CR16" s="623">
        <v>2777</v>
      </c>
      <c r="CS16" s="624"/>
      <c r="CT16" s="624"/>
      <c r="CU16" s="624"/>
      <c r="CV16" s="624"/>
      <c r="CW16" s="624"/>
      <c r="CX16" s="624"/>
      <c r="CY16" s="625"/>
      <c r="CZ16" s="626">
        <v>0.1</v>
      </c>
      <c r="DA16" s="626"/>
      <c r="DB16" s="626"/>
      <c r="DC16" s="626"/>
      <c r="DD16" s="632" t="s">
        <v>139</v>
      </c>
      <c r="DE16" s="624"/>
      <c r="DF16" s="624"/>
      <c r="DG16" s="624"/>
      <c r="DH16" s="624"/>
      <c r="DI16" s="624"/>
      <c r="DJ16" s="624"/>
      <c r="DK16" s="624"/>
      <c r="DL16" s="624"/>
      <c r="DM16" s="624"/>
      <c r="DN16" s="624"/>
      <c r="DO16" s="624"/>
      <c r="DP16" s="625"/>
      <c r="DQ16" s="632">
        <v>2777</v>
      </c>
      <c r="DR16" s="624"/>
      <c r="DS16" s="624"/>
      <c r="DT16" s="624"/>
      <c r="DU16" s="624"/>
      <c r="DV16" s="624"/>
      <c r="DW16" s="624"/>
      <c r="DX16" s="624"/>
      <c r="DY16" s="624"/>
      <c r="DZ16" s="624"/>
      <c r="EA16" s="624"/>
      <c r="EB16" s="624"/>
      <c r="EC16" s="633"/>
    </row>
    <row r="17" spans="2:133" ht="11.25" customHeight="1" x14ac:dyDescent="0.15">
      <c r="B17" s="620" t="s">
        <v>272</v>
      </c>
      <c r="C17" s="621"/>
      <c r="D17" s="621"/>
      <c r="E17" s="621"/>
      <c r="F17" s="621"/>
      <c r="G17" s="621"/>
      <c r="H17" s="621"/>
      <c r="I17" s="621"/>
      <c r="J17" s="621"/>
      <c r="K17" s="621"/>
      <c r="L17" s="621"/>
      <c r="M17" s="621"/>
      <c r="N17" s="621"/>
      <c r="O17" s="621"/>
      <c r="P17" s="621"/>
      <c r="Q17" s="622"/>
      <c r="R17" s="623">
        <v>1949</v>
      </c>
      <c r="S17" s="624"/>
      <c r="T17" s="624"/>
      <c r="U17" s="624"/>
      <c r="V17" s="624"/>
      <c r="W17" s="624"/>
      <c r="X17" s="624"/>
      <c r="Y17" s="625"/>
      <c r="Z17" s="626">
        <v>0</v>
      </c>
      <c r="AA17" s="626"/>
      <c r="AB17" s="626"/>
      <c r="AC17" s="626"/>
      <c r="AD17" s="627">
        <v>1949</v>
      </c>
      <c r="AE17" s="627"/>
      <c r="AF17" s="627"/>
      <c r="AG17" s="627"/>
      <c r="AH17" s="627"/>
      <c r="AI17" s="627"/>
      <c r="AJ17" s="627"/>
      <c r="AK17" s="627"/>
      <c r="AL17" s="628">
        <v>0.1</v>
      </c>
      <c r="AM17" s="629"/>
      <c r="AN17" s="629"/>
      <c r="AO17" s="630"/>
      <c r="AP17" s="620" t="s">
        <v>273</v>
      </c>
      <c r="AQ17" s="621"/>
      <c r="AR17" s="621"/>
      <c r="AS17" s="621"/>
      <c r="AT17" s="621"/>
      <c r="AU17" s="621"/>
      <c r="AV17" s="621"/>
      <c r="AW17" s="621"/>
      <c r="AX17" s="621"/>
      <c r="AY17" s="621"/>
      <c r="AZ17" s="621"/>
      <c r="BA17" s="621"/>
      <c r="BB17" s="621"/>
      <c r="BC17" s="621"/>
      <c r="BD17" s="621"/>
      <c r="BE17" s="621"/>
      <c r="BF17" s="622"/>
      <c r="BG17" s="623" t="s">
        <v>183</v>
      </c>
      <c r="BH17" s="624"/>
      <c r="BI17" s="624"/>
      <c r="BJ17" s="624"/>
      <c r="BK17" s="624"/>
      <c r="BL17" s="624"/>
      <c r="BM17" s="624"/>
      <c r="BN17" s="625"/>
      <c r="BO17" s="626" t="s">
        <v>139</v>
      </c>
      <c r="BP17" s="626"/>
      <c r="BQ17" s="626"/>
      <c r="BR17" s="626"/>
      <c r="BS17" s="627" t="s">
        <v>139</v>
      </c>
      <c r="BT17" s="627"/>
      <c r="BU17" s="627"/>
      <c r="BV17" s="627"/>
      <c r="BW17" s="627"/>
      <c r="BX17" s="627"/>
      <c r="BY17" s="627"/>
      <c r="BZ17" s="627"/>
      <c r="CA17" s="627"/>
      <c r="CB17" s="631"/>
      <c r="CD17" s="620" t="s">
        <v>274</v>
      </c>
      <c r="CE17" s="621"/>
      <c r="CF17" s="621"/>
      <c r="CG17" s="621"/>
      <c r="CH17" s="621"/>
      <c r="CI17" s="621"/>
      <c r="CJ17" s="621"/>
      <c r="CK17" s="621"/>
      <c r="CL17" s="621"/>
      <c r="CM17" s="621"/>
      <c r="CN17" s="621"/>
      <c r="CO17" s="621"/>
      <c r="CP17" s="621"/>
      <c r="CQ17" s="622"/>
      <c r="CR17" s="623">
        <v>407598</v>
      </c>
      <c r="CS17" s="624"/>
      <c r="CT17" s="624"/>
      <c r="CU17" s="624"/>
      <c r="CV17" s="624"/>
      <c r="CW17" s="624"/>
      <c r="CX17" s="624"/>
      <c r="CY17" s="625"/>
      <c r="CZ17" s="626">
        <v>9.9</v>
      </c>
      <c r="DA17" s="626"/>
      <c r="DB17" s="626"/>
      <c r="DC17" s="626"/>
      <c r="DD17" s="632" t="s">
        <v>183</v>
      </c>
      <c r="DE17" s="624"/>
      <c r="DF17" s="624"/>
      <c r="DG17" s="624"/>
      <c r="DH17" s="624"/>
      <c r="DI17" s="624"/>
      <c r="DJ17" s="624"/>
      <c r="DK17" s="624"/>
      <c r="DL17" s="624"/>
      <c r="DM17" s="624"/>
      <c r="DN17" s="624"/>
      <c r="DO17" s="624"/>
      <c r="DP17" s="625"/>
      <c r="DQ17" s="632">
        <v>398955</v>
      </c>
      <c r="DR17" s="624"/>
      <c r="DS17" s="624"/>
      <c r="DT17" s="624"/>
      <c r="DU17" s="624"/>
      <c r="DV17" s="624"/>
      <c r="DW17" s="624"/>
      <c r="DX17" s="624"/>
      <c r="DY17" s="624"/>
      <c r="DZ17" s="624"/>
      <c r="EA17" s="624"/>
      <c r="EB17" s="624"/>
      <c r="EC17" s="633"/>
    </row>
    <row r="18" spans="2:133" ht="11.25" customHeight="1" x14ac:dyDescent="0.15">
      <c r="B18" s="620" t="s">
        <v>275</v>
      </c>
      <c r="C18" s="621"/>
      <c r="D18" s="621"/>
      <c r="E18" s="621"/>
      <c r="F18" s="621"/>
      <c r="G18" s="621"/>
      <c r="H18" s="621"/>
      <c r="I18" s="621"/>
      <c r="J18" s="621"/>
      <c r="K18" s="621"/>
      <c r="L18" s="621"/>
      <c r="M18" s="621"/>
      <c r="N18" s="621"/>
      <c r="O18" s="621"/>
      <c r="P18" s="621"/>
      <c r="Q18" s="622"/>
      <c r="R18" s="623">
        <v>260</v>
      </c>
      <c r="S18" s="624"/>
      <c r="T18" s="624"/>
      <c r="U18" s="624"/>
      <c r="V18" s="624"/>
      <c r="W18" s="624"/>
      <c r="X18" s="624"/>
      <c r="Y18" s="625"/>
      <c r="Z18" s="626">
        <v>0</v>
      </c>
      <c r="AA18" s="626"/>
      <c r="AB18" s="626"/>
      <c r="AC18" s="626"/>
      <c r="AD18" s="627">
        <v>260</v>
      </c>
      <c r="AE18" s="627"/>
      <c r="AF18" s="627"/>
      <c r="AG18" s="627"/>
      <c r="AH18" s="627"/>
      <c r="AI18" s="627"/>
      <c r="AJ18" s="627"/>
      <c r="AK18" s="627"/>
      <c r="AL18" s="628">
        <v>0</v>
      </c>
      <c r="AM18" s="629"/>
      <c r="AN18" s="629"/>
      <c r="AO18" s="630"/>
      <c r="AP18" s="620" t="s">
        <v>276</v>
      </c>
      <c r="AQ18" s="621"/>
      <c r="AR18" s="621"/>
      <c r="AS18" s="621"/>
      <c r="AT18" s="621"/>
      <c r="AU18" s="621"/>
      <c r="AV18" s="621"/>
      <c r="AW18" s="621"/>
      <c r="AX18" s="621"/>
      <c r="AY18" s="621"/>
      <c r="AZ18" s="621"/>
      <c r="BA18" s="621"/>
      <c r="BB18" s="621"/>
      <c r="BC18" s="621"/>
      <c r="BD18" s="621"/>
      <c r="BE18" s="621"/>
      <c r="BF18" s="622"/>
      <c r="BG18" s="623" t="s">
        <v>139</v>
      </c>
      <c r="BH18" s="624"/>
      <c r="BI18" s="624"/>
      <c r="BJ18" s="624"/>
      <c r="BK18" s="624"/>
      <c r="BL18" s="624"/>
      <c r="BM18" s="624"/>
      <c r="BN18" s="625"/>
      <c r="BO18" s="626" t="s">
        <v>139</v>
      </c>
      <c r="BP18" s="626"/>
      <c r="BQ18" s="626"/>
      <c r="BR18" s="626"/>
      <c r="BS18" s="627" t="s">
        <v>139</v>
      </c>
      <c r="BT18" s="627"/>
      <c r="BU18" s="627"/>
      <c r="BV18" s="627"/>
      <c r="BW18" s="627"/>
      <c r="BX18" s="627"/>
      <c r="BY18" s="627"/>
      <c r="BZ18" s="627"/>
      <c r="CA18" s="627"/>
      <c r="CB18" s="631"/>
      <c r="CD18" s="620" t="s">
        <v>277</v>
      </c>
      <c r="CE18" s="621"/>
      <c r="CF18" s="621"/>
      <c r="CG18" s="621"/>
      <c r="CH18" s="621"/>
      <c r="CI18" s="621"/>
      <c r="CJ18" s="621"/>
      <c r="CK18" s="621"/>
      <c r="CL18" s="621"/>
      <c r="CM18" s="621"/>
      <c r="CN18" s="621"/>
      <c r="CO18" s="621"/>
      <c r="CP18" s="621"/>
      <c r="CQ18" s="622"/>
      <c r="CR18" s="623">
        <v>33013</v>
      </c>
      <c r="CS18" s="624"/>
      <c r="CT18" s="624"/>
      <c r="CU18" s="624"/>
      <c r="CV18" s="624"/>
      <c r="CW18" s="624"/>
      <c r="CX18" s="624"/>
      <c r="CY18" s="625"/>
      <c r="CZ18" s="626">
        <v>0.8</v>
      </c>
      <c r="DA18" s="626"/>
      <c r="DB18" s="626"/>
      <c r="DC18" s="626"/>
      <c r="DD18" s="632" t="s">
        <v>183</v>
      </c>
      <c r="DE18" s="624"/>
      <c r="DF18" s="624"/>
      <c r="DG18" s="624"/>
      <c r="DH18" s="624"/>
      <c r="DI18" s="624"/>
      <c r="DJ18" s="624"/>
      <c r="DK18" s="624"/>
      <c r="DL18" s="624"/>
      <c r="DM18" s="624"/>
      <c r="DN18" s="624"/>
      <c r="DO18" s="624"/>
      <c r="DP18" s="625"/>
      <c r="DQ18" s="632">
        <v>33013</v>
      </c>
      <c r="DR18" s="624"/>
      <c r="DS18" s="624"/>
      <c r="DT18" s="624"/>
      <c r="DU18" s="624"/>
      <c r="DV18" s="624"/>
      <c r="DW18" s="624"/>
      <c r="DX18" s="624"/>
      <c r="DY18" s="624"/>
      <c r="DZ18" s="624"/>
      <c r="EA18" s="624"/>
      <c r="EB18" s="624"/>
      <c r="EC18" s="633"/>
    </row>
    <row r="19" spans="2:133" ht="11.25" customHeight="1" x14ac:dyDescent="0.15">
      <c r="B19" s="620" t="s">
        <v>278</v>
      </c>
      <c r="C19" s="621"/>
      <c r="D19" s="621"/>
      <c r="E19" s="621"/>
      <c r="F19" s="621"/>
      <c r="G19" s="621"/>
      <c r="H19" s="621"/>
      <c r="I19" s="621"/>
      <c r="J19" s="621"/>
      <c r="K19" s="621"/>
      <c r="L19" s="621"/>
      <c r="M19" s="621"/>
      <c r="N19" s="621"/>
      <c r="O19" s="621"/>
      <c r="P19" s="621"/>
      <c r="Q19" s="622"/>
      <c r="R19" s="623">
        <v>260</v>
      </c>
      <c r="S19" s="624"/>
      <c r="T19" s="624"/>
      <c r="U19" s="624"/>
      <c r="V19" s="624"/>
      <c r="W19" s="624"/>
      <c r="X19" s="624"/>
      <c r="Y19" s="625"/>
      <c r="Z19" s="626">
        <v>0</v>
      </c>
      <c r="AA19" s="626"/>
      <c r="AB19" s="626"/>
      <c r="AC19" s="626"/>
      <c r="AD19" s="627">
        <v>260</v>
      </c>
      <c r="AE19" s="627"/>
      <c r="AF19" s="627"/>
      <c r="AG19" s="627"/>
      <c r="AH19" s="627"/>
      <c r="AI19" s="627"/>
      <c r="AJ19" s="627"/>
      <c r="AK19" s="627"/>
      <c r="AL19" s="628">
        <v>0</v>
      </c>
      <c r="AM19" s="629"/>
      <c r="AN19" s="629"/>
      <c r="AO19" s="630"/>
      <c r="AP19" s="620" t="s">
        <v>279</v>
      </c>
      <c r="AQ19" s="621"/>
      <c r="AR19" s="621"/>
      <c r="AS19" s="621"/>
      <c r="AT19" s="621"/>
      <c r="AU19" s="621"/>
      <c r="AV19" s="621"/>
      <c r="AW19" s="621"/>
      <c r="AX19" s="621"/>
      <c r="AY19" s="621"/>
      <c r="AZ19" s="621"/>
      <c r="BA19" s="621"/>
      <c r="BB19" s="621"/>
      <c r="BC19" s="621"/>
      <c r="BD19" s="621"/>
      <c r="BE19" s="621"/>
      <c r="BF19" s="622"/>
      <c r="BG19" s="623" t="s">
        <v>183</v>
      </c>
      <c r="BH19" s="624"/>
      <c r="BI19" s="624"/>
      <c r="BJ19" s="624"/>
      <c r="BK19" s="624"/>
      <c r="BL19" s="624"/>
      <c r="BM19" s="624"/>
      <c r="BN19" s="625"/>
      <c r="BO19" s="626" t="s">
        <v>183</v>
      </c>
      <c r="BP19" s="626"/>
      <c r="BQ19" s="626"/>
      <c r="BR19" s="626"/>
      <c r="BS19" s="627" t="s">
        <v>183</v>
      </c>
      <c r="BT19" s="627"/>
      <c r="BU19" s="627"/>
      <c r="BV19" s="627"/>
      <c r="BW19" s="627"/>
      <c r="BX19" s="627"/>
      <c r="BY19" s="627"/>
      <c r="BZ19" s="627"/>
      <c r="CA19" s="627"/>
      <c r="CB19" s="631"/>
      <c r="CD19" s="620" t="s">
        <v>280</v>
      </c>
      <c r="CE19" s="621"/>
      <c r="CF19" s="621"/>
      <c r="CG19" s="621"/>
      <c r="CH19" s="621"/>
      <c r="CI19" s="621"/>
      <c r="CJ19" s="621"/>
      <c r="CK19" s="621"/>
      <c r="CL19" s="621"/>
      <c r="CM19" s="621"/>
      <c r="CN19" s="621"/>
      <c r="CO19" s="621"/>
      <c r="CP19" s="621"/>
      <c r="CQ19" s="622"/>
      <c r="CR19" s="623" t="s">
        <v>183</v>
      </c>
      <c r="CS19" s="624"/>
      <c r="CT19" s="624"/>
      <c r="CU19" s="624"/>
      <c r="CV19" s="624"/>
      <c r="CW19" s="624"/>
      <c r="CX19" s="624"/>
      <c r="CY19" s="625"/>
      <c r="CZ19" s="626" t="s">
        <v>183</v>
      </c>
      <c r="DA19" s="626"/>
      <c r="DB19" s="626"/>
      <c r="DC19" s="626"/>
      <c r="DD19" s="632" t="s">
        <v>183</v>
      </c>
      <c r="DE19" s="624"/>
      <c r="DF19" s="624"/>
      <c r="DG19" s="624"/>
      <c r="DH19" s="624"/>
      <c r="DI19" s="624"/>
      <c r="DJ19" s="624"/>
      <c r="DK19" s="624"/>
      <c r="DL19" s="624"/>
      <c r="DM19" s="624"/>
      <c r="DN19" s="624"/>
      <c r="DO19" s="624"/>
      <c r="DP19" s="625"/>
      <c r="DQ19" s="632" t="s">
        <v>183</v>
      </c>
      <c r="DR19" s="624"/>
      <c r="DS19" s="624"/>
      <c r="DT19" s="624"/>
      <c r="DU19" s="624"/>
      <c r="DV19" s="624"/>
      <c r="DW19" s="624"/>
      <c r="DX19" s="624"/>
      <c r="DY19" s="624"/>
      <c r="DZ19" s="624"/>
      <c r="EA19" s="624"/>
      <c r="EB19" s="624"/>
      <c r="EC19" s="633"/>
    </row>
    <row r="20" spans="2:133" ht="11.25" customHeight="1" x14ac:dyDescent="0.15">
      <c r="B20" s="636" t="s">
        <v>281</v>
      </c>
      <c r="C20" s="637"/>
      <c r="D20" s="637"/>
      <c r="E20" s="637"/>
      <c r="F20" s="637"/>
      <c r="G20" s="637"/>
      <c r="H20" s="637"/>
      <c r="I20" s="637"/>
      <c r="J20" s="637"/>
      <c r="K20" s="637"/>
      <c r="L20" s="637"/>
      <c r="M20" s="637"/>
      <c r="N20" s="637"/>
      <c r="O20" s="637"/>
      <c r="P20" s="637"/>
      <c r="Q20" s="638"/>
      <c r="R20" s="623" t="s">
        <v>183</v>
      </c>
      <c r="S20" s="624"/>
      <c r="T20" s="624"/>
      <c r="U20" s="624"/>
      <c r="V20" s="624"/>
      <c r="W20" s="624"/>
      <c r="X20" s="624"/>
      <c r="Y20" s="625"/>
      <c r="Z20" s="626" t="s">
        <v>183</v>
      </c>
      <c r="AA20" s="626"/>
      <c r="AB20" s="626"/>
      <c r="AC20" s="626"/>
      <c r="AD20" s="627" t="s">
        <v>139</v>
      </c>
      <c r="AE20" s="627"/>
      <c r="AF20" s="627"/>
      <c r="AG20" s="627"/>
      <c r="AH20" s="627"/>
      <c r="AI20" s="627"/>
      <c r="AJ20" s="627"/>
      <c r="AK20" s="627"/>
      <c r="AL20" s="628" t="s">
        <v>183</v>
      </c>
      <c r="AM20" s="629"/>
      <c r="AN20" s="629"/>
      <c r="AO20" s="630"/>
      <c r="AP20" s="620" t="s">
        <v>282</v>
      </c>
      <c r="AQ20" s="621"/>
      <c r="AR20" s="621"/>
      <c r="AS20" s="621"/>
      <c r="AT20" s="621"/>
      <c r="AU20" s="621"/>
      <c r="AV20" s="621"/>
      <c r="AW20" s="621"/>
      <c r="AX20" s="621"/>
      <c r="AY20" s="621"/>
      <c r="AZ20" s="621"/>
      <c r="BA20" s="621"/>
      <c r="BB20" s="621"/>
      <c r="BC20" s="621"/>
      <c r="BD20" s="621"/>
      <c r="BE20" s="621"/>
      <c r="BF20" s="622"/>
      <c r="BG20" s="623" t="s">
        <v>183</v>
      </c>
      <c r="BH20" s="624"/>
      <c r="BI20" s="624"/>
      <c r="BJ20" s="624"/>
      <c r="BK20" s="624"/>
      <c r="BL20" s="624"/>
      <c r="BM20" s="624"/>
      <c r="BN20" s="625"/>
      <c r="BO20" s="626" t="s">
        <v>183</v>
      </c>
      <c r="BP20" s="626"/>
      <c r="BQ20" s="626"/>
      <c r="BR20" s="626"/>
      <c r="BS20" s="627" t="s">
        <v>183</v>
      </c>
      <c r="BT20" s="627"/>
      <c r="BU20" s="627"/>
      <c r="BV20" s="627"/>
      <c r="BW20" s="627"/>
      <c r="BX20" s="627"/>
      <c r="BY20" s="627"/>
      <c r="BZ20" s="627"/>
      <c r="CA20" s="627"/>
      <c r="CB20" s="631"/>
      <c r="CD20" s="620" t="s">
        <v>283</v>
      </c>
      <c r="CE20" s="621"/>
      <c r="CF20" s="621"/>
      <c r="CG20" s="621"/>
      <c r="CH20" s="621"/>
      <c r="CI20" s="621"/>
      <c r="CJ20" s="621"/>
      <c r="CK20" s="621"/>
      <c r="CL20" s="621"/>
      <c r="CM20" s="621"/>
      <c r="CN20" s="621"/>
      <c r="CO20" s="621"/>
      <c r="CP20" s="621"/>
      <c r="CQ20" s="622"/>
      <c r="CR20" s="623">
        <v>4118211</v>
      </c>
      <c r="CS20" s="624"/>
      <c r="CT20" s="624"/>
      <c r="CU20" s="624"/>
      <c r="CV20" s="624"/>
      <c r="CW20" s="624"/>
      <c r="CX20" s="624"/>
      <c r="CY20" s="625"/>
      <c r="CZ20" s="626">
        <v>100</v>
      </c>
      <c r="DA20" s="626"/>
      <c r="DB20" s="626"/>
      <c r="DC20" s="626"/>
      <c r="DD20" s="632">
        <v>506245</v>
      </c>
      <c r="DE20" s="624"/>
      <c r="DF20" s="624"/>
      <c r="DG20" s="624"/>
      <c r="DH20" s="624"/>
      <c r="DI20" s="624"/>
      <c r="DJ20" s="624"/>
      <c r="DK20" s="624"/>
      <c r="DL20" s="624"/>
      <c r="DM20" s="624"/>
      <c r="DN20" s="624"/>
      <c r="DO20" s="624"/>
      <c r="DP20" s="625"/>
      <c r="DQ20" s="632">
        <v>2428414</v>
      </c>
      <c r="DR20" s="624"/>
      <c r="DS20" s="624"/>
      <c r="DT20" s="624"/>
      <c r="DU20" s="624"/>
      <c r="DV20" s="624"/>
      <c r="DW20" s="624"/>
      <c r="DX20" s="624"/>
      <c r="DY20" s="624"/>
      <c r="DZ20" s="624"/>
      <c r="EA20" s="624"/>
      <c r="EB20" s="624"/>
      <c r="EC20" s="633"/>
    </row>
    <row r="21" spans="2:133" ht="11.25" customHeight="1" x14ac:dyDescent="0.15">
      <c r="B21" s="620" t="s">
        <v>284</v>
      </c>
      <c r="C21" s="621"/>
      <c r="D21" s="621"/>
      <c r="E21" s="621"/>
      <c r="F21" s="621"/>
      <c r="G21" s="621"/>
      <c r="H21" s="621"/>
      <c r="I21" s="621"/>
      <c r="J21" s="621"/>
      <c r="K21" s="621"/>
      <c r="L21" s="621"/>
      <c r="M21" s="621"/>
      <c r="N21" s="621"/>
      <c r="O21" s="621"/>
      <c r="P21" s="621"/>
      <c r="Q21" s="622"/>
      <c r="R21" s="623">
        <v>2126735</v>
      </c>
      <c r="S21" s="624"/>
      <c r="T21" s="624"/>
      <c r="U21" s="624"/>
      <c r="V21" s="624"/>
      <c r="W21" s="624"/>
      <c r="X21" s="624"/>
      <c r="Y21" s="625"/>
      <c r="Z21" s="626">
        <v>49.5</v>
      </c>
      <c r="AA21" s="626"/>
      <c r="AB21" s="626"/>
      <c r="AC21" s="626"/>
      <c r="AD21" s="627">
        <v>1858982</v>
      </c>
      <c r="AE21" s="627"/>
      <c r="AF21" s="627"/>
      <c r="AG21" s="627"/>
      <c r="AH21" s="627"/>
      <c r="AI21" s="627"/>
      <c r="AJ21" s="627"/>
      <c r="AK21" s="627"/>
      <c r="AL21" s="628">
        <v>87.6</v>
      </c>
      <c r="AM21" s="629"/>
      <c r="AN21" s="629"/>
      <c r="AO21" s="630"/>
      <c r="AP21" s="620" t="s">
        <v>285</v>
      </c>
      <c r="AQ21" s="639"/>
      <c r="AR21" s="639"/>
      <c r="AS21" s="639"/>
      <c r="AT21" s="639"/>
      <c r="AU21" s="639"/>
      <c r="AV21" s="639"/>
      <c r="AW21" s="639"/>
      <c r="AX21" s="639"/>
      <c r="AY21" s="639"/>
      <c r="AZ21" s="639"/>
      <c r="BA21" s="639"/>
      <c r="BB21" s="639"/>
      <c r="BC21" s="639"/>
      <c r="BD21" s="639"/>
      <c r="BE21" s="639"/>
      <c r="BF21" s="640"/>
      <c r="BG21" s="623" t="s">
        <v>183</v>
      </c>
      <c r="BH21" s="624"/>
      <c r="BI21" s="624"/>
      <c r="BJ21" s="624"/>
      <c r="BK21" s="624"/>
      <c r="BL21" s="624"/>
      <c r="BM21" s="624"/>
      <c r="BN21" s="625"/>
      <c r="BO21" s="626" t="s">
        <v>183</v>
      </c>
      <c r="BP21" s="626"/>
      <c r="BQ21" s="626"/>
      <c r="BR21" s="626"/>
      <c r="BS21" s="627" t="s">
        <v>139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286</v>
      </c>
      <c r="C22" s="621"/>
      <c r="D22" s="621"/>
      <c r="E22" s="621"/>
      <c r="F22" s="621"/>
      <c r="G22" s="621"/>
      <c r="H22" s="621"/>
      <c r="I22" s="621"/>
      <c r="J22" s="621"/>
      <c r="K22" s="621"/>
      <c r="L22" s="621"/>
      <c r="M22" s="621"/>
      <c r="N22" s="621"/>
      <c r="O22" s="621"/>
      <c r="P22" s="621"/>
      <c r="Q22" s="622"/>
      <c r="R22" s="623">
        <v>1858982</v>
      </c>
      <c r="S22" s="624"/>
      <c r="T22" s="624"/>
      <c r="U22" s="624"/>
      <c r="V22" s="624"/>
      <c r="W22" s="624"/>
      <c r="X22" s="624"/>
      <c r="Y22" s="625"/>
      <c r="Z22" s="626">
        <v>43.3</v>
      </c>
      <c r="AA22" s="626"/>
      <c r="AB22" s="626"/>
      <c r="AC22" s="626"/>
      <c r="AD22" s="627">
        <v>1858982</v>
      </c>
      <c r="AE22" s="627"/>
      <c r="AF22" s="627"/>
      <c r="AG22" s="627"/>
      <c r="AH22" s="627"/>
      <c r="AI22" s="627"/>
      <c r="AJ22" s="627"/>
      <c r="AK22" s="627"/>
      <c r="AL22" s="628">
        <v>87.6</v>
      </c>
      <c r="AM22" s="629"/>
      <c r="AN22" s="629"/>
      <c r="AO22" s="630"/>
      <c r="AP22" s="620" t="s">
        <v>287</v>
      </c>
      <c r="AQ22" s="639"/>
      <c r="AR22" s="639"/>
      <c r="AS22" s="639"/>
      <c r="AT22" s="639"/>
      <c r="AU22" s="639"/>
      <c r="AV22" s="639"/>
      <c r="AW22" s="639"/>
      <c r="AX22" s="639"/>
      <c r="AY22" s="639"/>
      <c r="AZ22" s="639"/>
      <c r="BA22" s="639"/>
      <c r="BB22" s="639"/>
      <c r="BC22" s="639"/>
      <c r="BD22" s="639"/>
      <c r="BE22" s="639"/>
      <c r="BF22" s="640"/>
      <c r="BG22" s="623" t="s">
        <v>183</v>
      </c>
      <c r="BH22" s="624"/>
      <c r="BI22" s="624"/>
      <c r="BJ22" s="624"/>
      <c r="BK22" s="624"/>
      <c r="BL22" s="624"/>
      <c r="BM22" s="624"/>
      <c r="BN22" s="625"/>
      <c r="BO22" s="626" t="s">
        <v>139</v>
      </c>
      <c r="BP22" s="626"/>
      <c r="BQ22" s="626"/>
      <c r="BR22" s="626"/>
      <c r="BS22" s="627" t="s">
        <v>183</v>
      </c>
      <c r="BT22" s="627"/>
      <c r="BU22" s="627"/>
      <c r="BV22" s="627"/>
      <c r="BW22" s="627"/>
      <c r="BX22" s="627"/>
      <c r="BY22" s="627"/>
      <c r="BZ22" s="627"/>
      <c r="CA22" s="627"/>
      <c r="CB22" s="631"/>
      <c r="CD22" s="605" t="s">
        <v>288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289</v>
      </c>
      <c r="C23" s="621"/>
      <c r="D23" s="621"/>
      <c r="E23" s="621"/>
      <c r="F23" s="621"/>
      <c r="G23" s="621"/>
      <c r="H23" s="621"/>
      <c r="I23" s="621"/>
      <c r="J23" s="621"/>
      <c r="K23" s="621"/>
      <c r="L23" s="621"/>
      <c r="M23" s="621"/>
      <c r="N23" s="621"/>
      <c r="O23" s="621"/>
      <c r="P23" s="621"/>
      <c r="Q23" s="622"/>
      <c r="R23" s="623">
        <v>267753</v>
      </c>
      <c r="S23" s="624"/>
      <c r="T23" s="624"/>
      <c r="U23" s="624"/>
      <c r="V23" s="624"/>
      <c r="W23" s="624"/>
      <c r="X23" s="624"/>
      <c r="Y23" s="625"/>
      <c r="Z23" s="626">
        <v>6.2</v>
      </c>
      <c r="AA23" s="626"/>
      <c r="AB23" s="626"/>
      <c r="AC23" s="626"/>
      <c r="AD23" s="627" t="s">
        <v>183</v>
      </c>
      <c r="AE23" s="627"/>
      <c r="AF23" s="627"/>
      <c r="AG23" s="627"/>
      <c r="AH23" s="627"/>
      <c r="AI23" s="627"/>
      <c r="AJ23" s="627"/>
      <c r="AK23" s="627"/>
      <c r="AL23" s="628" t="s">
        <v>183</v>
      </c>
      <c r="AM23" s="629"/>
      <c r="AN23" s="629"/>
      <c r="AO23" s="630"/>
      <c r="AP23" s="620" t="s">
        <v>290</v>
      </c>
      <c r="AQ23" s="639"/>
      <c r="AR23" s="639"/>
      <c r="AS23" s="639"/>
      <c r="AT23" s="639"/>
      <c r="AU23" s="639"/>
      <c r="AV23" s="639"/>
      <c r="AW23" s="639"/>
      <c r="AX23" s="639"/>
      <c r="AY23" s="639"/>
      <c r="AZ23" s="639"/>
      <c r="BA23" s="639"/>
      <c r="BB23" s="639"/>
      <c r="BC23" s="639"/>
      <c r="BD23" s="639"/>
      <c r="BE23" s="639"/>
      <c r="BF23" s="640"/>
      <c r="BG23" s="623" t="s">
        <v>183</v>
      </c>
      <c r="BH23" s="624"/>
      <c r="BI23" s="624"/>
      <c r="BJ23" s="624"/>
      <c r="BK23" s="624"/>
      <c r="BL23" s="624"/>
      <c r="BM23" s="624"/>
      <c r="BN23" s="625"/>
      <c r="BO23" s="626" t="s">
        <v>183</v>
      </c>
      <c r="BP23" s="626"/>
      <c r="BQ23" s="626"/>
      <c r="BR23" s="626"/>
      <c r="BS23" s="627" t="s">
        <v>183</v>
      </c>
      <c r="BT23" s="627"/>
      <c r="BU23" s="627"/>
      <c r="BV23" s="627"/>
      <c r="BW23" s="627"/>
      <c r="BX23" s="627"/>
      <c r="BY23" s="627"/>
      <c r="BZ23" s="627"/>
      <c r="CA23" s="627"/>
      <c r="CB23" s="631"/>
      <c r="CD23" s="605" t="s">
        <v>230</v>
      </c>
      <c r="CE23" s="606"/>
      <c r="CF23" s="606"/>
      <c r="CG23" s="606"/>
      <c r="CH23" s="606"/>
      <c r="CI23" s="606"/>
      <c r="CJ23" s="606"/>
      <c r="CK23" s="606"/>
      <c r="CL23" s="606"/>
      <c r="CM23" s="606"/>
      <c r="CN23" s="606"/>
      <c r="CO23" s="606"/>
      <c r="CP23" s="606"/>
      <c r="CQ23" s="607"/>
      <c r="CR23" s="605" t="s">
        <v>291</v>
      </c>
      <c r="CS23" s="606"/>
      <c r="CT23" s="606"/>
      <c r="CU23" s="606"/>
      <c r="CV23" s="606"/>
      <c r="CW23" s="606"/>
      <c r="CX23" s="606"/>
      <c r="CY23" s="607"/>
      <c r="CZ23" s="605" t="s">
        <v>292</v>
      </c>
      <c r="DA23" s="606"/>
      <c r="DB23" s="606"/>
      <c r="DC23" s="607"/>
      <c r="DD23" s="605" t="s">
        <v>293</v>
      </c>
      <c r="DE23" s="606"/>
      <c r="DF23" s="606"/>
      <c r="DG23" s="606"/>
      <c r="DH23" s="606"/>
      <c r="DI23" s="606"/>
      <c r="DJ23" s="606"/>
      <c r="DK23" s="607"/>
      <c r="DL23" s="650" t="s">
        <v>294</v>
      </c>
      <c r="DM23" s="651"/>
      <c r="DN23" s="651"/>
      <c r="DO23" s="651"/>
      <c r="DP23" s="651"/>
      <c r="DQ23" s="651"/>
      <c r="DR23" s="651"/>
      <c r="DS23" s="651"/>
      <c r="DT23" s="651"/>
      <c r="DU23" s="651"/>
      <c r="DV23" s="652"/>
      <c r="DW23" s="605" t="s">
        <v>295</v>
      </c>
      <c r="DX23" s="606"/>
      <c r="DY23" s="606"/>
      <c r="DZ23" s="606"/>
      <c r="EA23" s="606"/>
      <c r="EB23" s="606"/>
      <c r="EC23" s="607"/>
    </row>
    <row r="24" spans="2:133" ht="11.25" customHeight="1" x14ac:dyDescent="0.15">
      <c r="B24" s="620" t="s">
        <v>296</v>
      </c>
      <c r="C24" s="621"/>
      <c r="D24" s="621"/>
      <c r="E24" s="621"/>
      <c r="F24" s="621"/>
      <c r="G24" s="621"/>
      <c r="H24" s="621"/>
      <c r="I24" s="621"/>
      <c r="J24" s="621"/>
      <c r="K24" s="621"/>
      <c r="L24" s="621"/>
      <c r="M24" s="621"/>
      <c r="N24" s="621"/>
      <c r="O24" s="621"/>
      <c r="P24" s="621"/>
      <c r="Q24" s="622"/>
      <c r="R24" s="623" t="s">
        <v>139</v>
      </c>
      <c r="S24" s="624"/>
      <c r="T24" s="624"/>
      <c r="U24" s="624"/>
      <c r="V24" s="624"/>
      <c r="W24" s="624"/>
      <c r="X24" s="624"/>
      <c r="Y24" s="625"/>
      <c r="Z24" s="626" t="s">
        <v>139</v>
      </c>
      <c r="AA24" s="626"/>
      <c r="AB24" s="626"/>
      <c r="AC24" s="626"/>
      <c r="AD24" s="627" t="s">
        <v>183</v>
      </c>
      <c r="AE24" s="627"/>
      <c r="AF24" s="627"/>
      <c r="AG24" s="627"/>
      <c r="AH24" s="627"/>
      <c r="AI24" s="627"/>
      <c r="AJ24" s="627"/>
      <c r="AK24" s="627"/>
      <c r="AL24" s="628" t="s">
        <v>183</v>
      </c>
      <c r="AM24" s="629"/>
      <c r="AN24" s="629"/>
      <c r="AO24" s="630"/>
      <c r="AP24" s="620" t="s">
        <v>297</v>
      </c>
      <c r="AQ24" s="639"/>
      <c r="AR24" s="639"/>
      <c r="AS24" s="639"/>
      <c r="AT24" s="639"/>
      <c r="AU24" s="639"/>
      <c r="AV24" s="639"/>
      <c r="AW24" s="639"/>
      <c r="AX24" s="639"/>
      <c r="AY24" s="639"/>
      <c r="AZ24" s="639"/>
      <c r="BA24" s="639"/>
      <c r="BB24" s="639"/>
      <c r="BC24" s="639"/>
      <c r="BD24" s="639"/>
      <c r="BE24" s="639"/>
      <c r="BF24" s="640"/>
      <c r="BG24" s="623" t="s">
        <v>183</v>
      </c>
      <c r="BH24" s="624"/>
      <c r="BI24" s="624"/>
      <c r="BJ24" s="624"/>
      <c r="BK24" s="624"/>
      <c r="BL24" s="624"/>
      <c r="BM24" s="624"/>
      <c r="BN24" s="625"/>
      <c r="BO24" s="626" t="s">
        <v>183</v>
      </c>
      <c r="BP24" s="626"/>
      <c r="BQ24" s="626"/>
      <c r="BR24" s="626"/>
      <c r="BS24" s="627" t="s">
        <v>183</v>
      </c>
      <c r="BT24" s="627"/>
      <c r="BU24" s="627"/>
      <c r="BV24" s="627"/>
      <c r="BW24" s="627"/>
      <c r="BX24" s="627"/>
      <c r="BY24" s="627"/>
      <c r="BZ24" s="627"/>
      <c r="CA24" s="627"/>
      <c r="CB24" s="631"/>
      <c r="CD24" s="609" t="s">
        <v>298</v>
      </c>
      <c r="CE24" s="610"/>
      <c r="CF24" s="610"/>
      <c r="CG24" s="610"/>
      <c r="CH24" s="610"/>
      <c r="CI24" s="610"/>
      <c r="CJ24" s="610"/>
      <c r="CK24" s="610"/>
      <c r="CL24" s="610"/>
      <c r="CM24" s="610"/>
      <c r="CN24" s="610"/>
      <c r="CO24" s="610"/>
      <c r="CP24" s="610"/>
      <c r="CQ24" s="611"/>
      <c r="CR24" s="612">
        <v>1284367</v>
      </c>
      <c r="CS24" s="613"/>
      <c r="CT24" s="613"/>
      <c r="CU24" s="613"/>
      <c r="CV24" s="613"/>
      <c r="CW24" s="613"/>
      <c r="CX24" s="613"/>
      <c r="CY24" s="614"/>
      <c r="CZ24" s="617">
        <v>31.2</v>
      </c>
      <c r="DA24" s="618"/>
      <c r="DB24" s="618"/>
      <c r="DC24" s="634"/>
      <c r="DD24" s="658">
        <v>1041305</v>
      </c>
      <c r="DE24" s="613"/>
      <c r="DF24" s="613"/>
      <c r="DG24" s="613"/>
      <c r="DH24" s="613"/>
      <c r="DI24" s="613"/>
      <c r="DJ24" s="613"/>
      <c r="DK24" s="614"/>
      <c r="DL24" s="658">
        <v>1032001</v>
      </c>
      <c r="DM24" s="613"/>
      <c r="DN24" s="613"/>
      <c r="DO24" s="613"/>
      <c r="DP24" s="613"/>
      <c r="DQ24" s="613"/>
      <c r="DR24" s="613"/>
      <c r="DS24" s="613"/>
      <c r="DT24" s="613"/>
      <c r="DU24" s="613"/>
      <c r="DV24" s="614"/>
      <c r="DW24" s="617">
        <v>48.3</v>
      </c>
      <c r="DX24" s="618"/>
      <c r="DY24" s="618"/>
      <c r="DZ24" s="618"/>
      <c r="EA24" s="618"/>
      <c r="EB24" s="618"/>
      <c r="EC24" s="619"/>
    </row>
    <row r="25" spans="2:133" ht="11.25" customHeight="1" x14ac:dyDescent="0.15">
      <c r="B25" s="620" t="s">
        <v>299</v>
      </c>
      <c r="C25" s="621"/>
      <c r="D25" s="621"/>
      <c r="E25" s="621"/>
      <c r="F25" s="621"/>
      <c r="G25" s="621"/>
      <c r="H25" s="621"/>
      <c r="I25" s="621"/>
      <c r="J25" s="621"/>
      <c r="K25" s="621"/>
      <c r="L25" s="621"/>
      <c r="M25" s="621"/>
      <c r="N25" s="621"/>
      <c r="O25" s="621"/>
      <c r="P25" s="621"/>
      <c r="Q25" s="622"/>
      <c r="R25" s="623">
        <v>2377041</v>
      </c>
      <c r="S25" s="624"/>
      <c r="T25" s="624"/>
      <c r="U25" s="624"/>
      <c r="V25" s="624"/>
      <c r="W25" s="624"/>
      <c r="X25" s="624"/>
      <c r="Y25" s="625"/>
      <c r="Z25" s="626">
        <v>55.4</v>
      </c>
      <c r="AA25" s="626"/>
      <c r="AB25" s="626"/>
      <c r="AC25" s="626"/>
      <c r="AD25" s="627">
        <v>2109288</v>
      </c>
      <c r="AE25" s="627"/>
      <c r="AF25" s="627"/>
      <c r="AG25" s="627"/>
      <c r="AH25" s="627"/>
      <c r="AI25" s="627"/>
      <c r="AJ25" s="627"/>
      <c r="AK25" s="627"/>
      <c r="AL25" s="628">
        <v>99.4</v>
      </c>
      <c r="AM25" s="629"/>
      <c r="AN25" s="629"/>
      <c r="AO25" s="630"/>
      <c r="AP25" s="620" t="s">
        <v>300</v>
      </c>
      <c r="AQ25" s="639"/>
      <c r="AR25" s="639"/>
      <c r="AS25" s="639"/>
      <c r="AT25" s="639"/>
      <c r="AU25" s="639"/>
      <c r="AV25" s="639"/>
      <c r="AW25" s="639"/>
      <c r="AX25" s="639"/>
      <c r="AY25" s="639"/>
      <c r="AZ25" s="639"/>
      <c r="BA25" s="639"/>
      <c r="BB25" s="639"/>
      <c r="BC25" s="639"/>
      <c r="BD25" s="639"/>
      <c r="BE25" s="639"/>
      <c r="BF25" s="640"/>
      <c r="BG25" s="623" t="s">
        <v>183</v>
      </c>
      <c r="BH25" s="624"/>
      <c r="BI25" s="624"/>
      <c r="BJ25" s="624"/>
      <c r="BK25" s="624"/>
      <c r="BL25" s="624"/>
      <c r="BM25" s="624"/>
      <c r="BN25" s="625"/>
      <c r="BO25" s="626" t="s">
        <v>183</v>
      </c>
      <c r="BP25" s="626"/>
      <c r="BQ25" s="626"/>
      <c r="BR25" s="626"/>
      <c r="BS25" s="627" t="s">
        <v>183</v>
      </c>
      <c r="BT25" s="627"/>
      <c r="BU25" s="627"/>
      <c r="BV25" s="627"/>
      <c r="BW25" s="627"/>
      <c r="BX25" s="627"/>
      <c r="BY25" s="627"/>
      <c r="BZ25" s="627"/>
      <c r="CA25" s="627"/>
      <c r="CB25" s="631"/>
      <c r="CD25" s="620" t="s">
        <v>301</v>
      </c>
      <c r="CE25" s="621"/>
      <c r="CF25" s="621"/>
      <c r="CG25" s="621"/>
      <c r="CH25" s="621"/>
      <c r="CI25" s="621"/>
      <c r="CJ25" s="621"/>
      <c r="CK25" s="621"/>
      <c r="CL25" s="621"/>
      <c r="CM25" s="621"/>
      <c r="CN25" s="621"/>
      <c r="CO25" s="621"/>
      <c r="CP25" s="621"/>
      <c r="CQ25" s="622"/>
      <c r="CR25" s="623">
        <v>621122</v>
      </c>
      <c r="CS25" s="655"/>
      <c r="CT25" s="655"/>
      <c r="CU25" s="655"/>
      <c r="CV25" s="655"/>
      <c r="CW25" s="655"/>
      <c r="CX25" s="655"/>
      <c r="CY25" s="656"/>
      <c r="CZ25" s="628">
        <v>15.1</v>
      </c>
      <c r="DA25" s="653"/>
      <c r="DB25" s="653"/>
      <c r="DC25" s="657"/>
      <c r="DD25" s="632">
        <v>584035</v>
      </c>
      <c r="DE25" s="655"/>
      <c r="DF25" s="655"/>
      <c r="DG25" s="655"/>
      <c r="DH25" s="655"/>
      <c r="DI25" s="655"/>
      <c r="DJ25" s="655"/>
      <c r="DK25" s="656"/>
      <c r="DL25" s="632">
        <v>574739</v>
      </c>
      <c r="DM25" s="655"/>
      <c r="DN25" s="655"/>
      <c r="DO25" s="655"/>
      <c r="DP25" s="655"/>
      <c r="DQ25" s="655"/>
      <c r="DR25" s="655"/>
      <c r="DS25" s="655"/>
      <c r="DT25" s="655"/>
      <c r="DU25" s="655"/>
      <c r="DV25" s="656"/>
      <c r="DW25" s="628">
        <v>26.9</v>
      </c>
      <c r="DX25" s="653"/>
      <c r="DY25" s="653"/>
      <c r="DZ25" s="653"/>
      <c r="EA25" s="653"/>
      <c r="EB25" s="653"/>
      <c r="EC25" s="654"/>
    </row>
    <row r="26" spans="2:133" ht="11.25" customHeight="1" x14ac:dyDescent="0.15">
      <c r="B26" s="620" t="s">
        <v>302</v>
      </c>
      <c r="C26" s="621"/>
      <c r="D26" s="621"/>
      <c r="E26" s="621"/>
      <c r="F26" s="621"/>
      <c r="G26" s="621"/>
      <c r="H26" s="621"/>
      <c r="I26" s="621"/>
      <c r="J26" s="621"/>
      <c r="K26" s="621"/>
      <c r="L26" s="621"/>
      <c r="M26" s="621"/>
      <c r="N26" s="621"/>
      <c r="O26" s="621"/>
      <c r="P26" s="621"/>
      <c r="Q26" s="622"/>
      <c r="R26" s="623" t="s">
        <v>139</v>
      </c>
      <c r="S26" s="624"/>
      <c r="T26" s="624"/>
      <c r="U26" s="624"/>
      <c r="V26" s="624"/>
      <c r="W26" s="624"/>
      <c r="X26" s="624"/>
      <c r="Y26" s="625"/>
      <c r="Z26" s="626" t="s">
        <v>183</v>
      </c>
      <c r="AA26" s="626"/>
      <c r="AB26" s="626"/>
      <c r="AC26" s="626"/>
      <c r="AD26" s="627" t="s">
        <v>183</v>
      </c>
      <c r="AE26" s="627"/>
      <c r="AF26" s="627"/>
      <c r="AG26" s="627"/>
      <c r="AH26" s="627"/>
      <c r="AI26" s="627"/>
      <c r="AJ26" s="627"/>
      <c r="AK26" s="627"/>
      <c r="AL26" s="628" t="s">
        <v>139</v>
      </c>
      <c r="AM26" s="629"/>
      <c r="AN26" s="629"/>
      <c r="AO26" s="630"/>
      <c r="AP26" s="620" t="s">
        <v>303</v>
      </c>
      <c r="AQ26" s="639"/>
      <c r="AR26" s="639"/>
      <c r="AS26" s="639"/>
      <c r="AT26" s="639"/>
      <c r="AU26" s="639"/>
      <c r="AV26" s="639"/>
      <c r="AW26" s="639"/>
      <c r="AX26" s="639"/>
      <c r="AY26" s="639"/>
      <c r="AZ26" s="639"/>
      <c r="BA26" s="639"/>
      <c r="BB26" s="639"/>
      <c r="BC26" s="639"/>
      <c r="BD26" s="639"/>
      <c r="BE26" s="639"/>
      <c r="BF26" s="640"/>
      <c r="BG26" s="623" t="s">
        <v>183</v>
      </c>
      <c r="BH26" s="624"/>
      <c r="BI26" s="624"/>
      <c r="BJ26" s="624"/>
      <c r="BK26" s="624"/>
      <c r="BL26" s="624"/>
      <c r="BM26" s="624"/>
      <c r="BN26" s="625"/>
      <c r="BO26" s="626" t="s">
        <v>183</v>
      </c>
      <c r="BP26" s="626"/>
      <c r="BQ26" s="626"/>
      <c r="BR26" s="626"/>
      <c r="BS26" s="627" t="s">
        <v>183</v>
      </c>
      <c r="BT26" s="627"/>
      <c r="BU26" s="627"/>
      <c r="BV26" s="627"/>
      <c r="BW26" s="627"/>
      <c r="BX26" s="627"/>
      <c r="BY26" s="627"/>
      <c r="BZ26" s="627"/>
      <c r="CA26" s="627"/>
      <c r="CB26" s="631"/>
      <c r="CD26" s="620" t="s">
        <v>304</v>
      </c>
      <c r="CE26" s="621"/>
      <c r="CF26" s="621"/>
      <c r="CG26" s="621"/>
      <c r="CH26" s="621"/>
      <c r="CI26" s="621"/>
      <c r="CJ26" s="621"/>
      <c r="CK26" s="621"/>
      <c r="CL26" s="621"/>
      <c r="CM26" s="621"/>
      <c r="CN26" s="621"/>
      <c r="CO26" s="621"/>
      <c r="CP26" s="621"/>
      <c r="CQ26" s="622"/>
      <c r="CR26" s="623">
        <v>283669</v>
      </c>
      <c r="CS26" s="624"/>
      <c r="CT26" s="624"/>
      <c r="CU26" s="624"/>
      <c r="CV26" s="624"/>
      <c r="CW26" s="624"/>
      <c r="CX26" s="624"/>
      <c r="CY26" s="625"/>
      <c r="CZ26" s="628">
        <v>6.9</v>
      </c>
      <c r="DA26" s="653"/>
      <c r="DB26" s="653"/>
      <c r="DC26" s="657"/>
      <c r="DD26" s="632">
        <v>270055</v>
      </c>
      <c r="DE26" s="624"/>
      <c r="DF26" s="624"/>
      <c r="DG26" s="624"/>
      <c r="DH26" s="624"/>
      <c r="DI26" s="624"/>
      <c r="DJ26" s="624"/>
      <c r="DK26" s="625"/>
      <c r="DL26" s="632" t="s">
        <v>183</v>
      </c>
      <c r="DM26" s="624"/>
      <c r="DN26" s="624"/>
      <c r="DO26" s="624"/>
      <c r="DP26" s="624"/>
      <c r="DQ26" s="624"/>
      <c r="DR26" s="624"/>
      <c r="DS26" s="624"/>
      <c r="DT26" s="624"/>
      <c r="DU26" s="624"/>
      <c r="DV26" s="625"/>
      <c r="DW26" s="628" t="s">
        <v>183</v>
      </c>
      <c r="DX26" s="653"/>
      <c r="DY26" s="653"/>
      <c r="DZ26" s="653"/>
      <c r="EA26" s="653"/>
      <c r="EB26" s="653"/>
      <c r="EC26" s="654"/>
    </row>
    <row r="27" spans="2:133" ht="11.25" customHeight="1" x14ac:dyDescent="0.15">
      <c r="B27" s="620" t="s">
        <v>305</v>
      </c>
      <c r="C27" s="621"/>
      <c r="D27" s="621"/>
      <c r="E27" s="621"/>
      <c r="F27" s="621"/>
      <c r="G27" s="621"/>
      <c r="H27" s="621"/>
      <c r="I27" s="621"/>
      <c r="J27" s="621"/>
      <c r="K27" s="621"/>
      <c r="L27" s="621"/>
      <c r="M27" s="621"/>
      <c r="N27" s="621"/>
      <c r="O27" s="621"/>
      <c r="P27" s="621"/>
      <c r="Q27" s="622"/>
      <c r="R27" s="623">
        <v>3861</v>
      </c>
      <c r="S27" s="624"/>
      <c r="T27" s="624"/>
      <c r="U27" s="624"/>
      <c r="V27" s="624"/>
      <c r="W27" s="624"/>
      <c r="X27" s="624"/>
      <c r="Y27" s="625"/>
      <c r="Z27" s="626">
        <v>0.1</v>
      </c>
      <c r="AA27" s="626"/>
      <c r="AB27" s="626"/>
      <c r="AC27" s="626"/>
      <c r="AD27" s="627" t="s">
        <v>139</v>
      </c>
      <c r="AE27" s="627"/>
      <c r="AF27" s="627"/>
      <c r="AG27" s="627"/>
      <c r="AH27" s="627"/>
      <c r="AI27" s="627"/>
      <c r="AJ27" s="627"/>
      <c r="AK27" s="627"/>
      <c r="AL27" s="628" t="s">
        <v>183</v>
      </c>
      <c r="AM27" s="629"/>
      <c r="AN27" s="629"/>
      <c r="AO27" s="630"/>
      <c r="AP27" s="620" t="s">
        <v>306</v>
      </c>
      <c r="AQ27" s="621"/>
      <c r="AR27" s="621"/>
      <c r="AS27" s="621"/>
      <c r="AT27" s="621"/>
      <c r="AU27" s="621"/>
      <c r="AV27" s="621"/>
      <c r="AW27" s="621"/>
      <c r="AX27" s="621"/>
      <c r="AY27" s="621"/>
      <c r="AZ27" s="621"/>
      <c r="BA27" s="621"/>
      <c r="BB27" s="621"/>
      <c r="BC27" s="621"/>
      <c r="BD27" s="621"/>
      <c r="BE27" s="621"/>
      <c r="BF27" s="622"/>
      <c r="BG27" s="623">
        <v>168488</v>
      </c>
      <c r="BH27" s="624"/>
      <c r="BI27" s="624"/>
      <c r="BJ27" s="624"/>
      <c r="BK27" s="624"/>
      <c r="BL27" s="624"/>
      <c r="BM27" s="624"/>
      <c r="BN27" s="625"/>
      <c r="BO27" s="626">
        <v>100</v>
      </c>
      <c r="BP27" s="626"/>
      <c r="BQ27" s="626"/>
      <c r="BR27" s="626"/>
      <c r="BS27" s="627" t="s">
        <v>183</v>
      </c>
      <c r="BT27" s="627"/>
      <c r="BU27" s="627"/>
      <c r="BV27" s="627"/>
      <c r="BW27" s="627"/>
      <c r="BX27" s="627"/>
      <c r="BY27" s="627"/>
      <c r="BZ27" s="627"/>
      <c r="CA27" s="627"/>
      <c r="CB27" s="631"/>
      <c r="CD27" s="620" t="s">
        <v>307</v>
      </c>
      <c r="CE27" s="621"/>
      <c r="CF27" s="621"/>
      <c r="CG27" s="621"/>
      <c r="CH27" s="621"/>
      <c r="CI27" s="621"/>
      <c r="CJ27" s="621"/>
      <c r="CK27" s="621"/>
      <c r="CL27" s="621"/>
      <c r="CM27" s="621"/>
      <c r="CN27" s="621"/>
      <c r="CO27" s="621"/>
      <c r="CP27" s="621"/>
      <c r="CQ27" s="622"/>
      <c r="CR27" s="623">
        <v>255647</v>
      </c>
      <c r="CS27" s="655"/>
      <c r="CT27" s="655"/>
      <c r="CU27" s="655"/>
      <c r="CV27" s="655"/>
      <c r="CW27" s="655"/>
      <c r="CX27" s="655"/>
      <c r="CY27" s="656"/>
      <c r="CZ27" s="628">
        <v>6.2</v>
      </c>
      <c r="DA27" s="653"/>
      <c r="DB27" s="653"/>
      <c r="DC27" s="657"/>
      <c r="DD27" s="632">
        <v>58315</v>
      </c>
      <c r="DE27" s="655"/>
      <c r="DF27" s="655"/>
      <c r="DG27" s="655"/>
      <c r="DH27" s="655"/>
      <c r="DI27" s="655"/>
      <c r="DJ27" s="655"/>
      <c r="DK27" s="656"/>
      <c r="DL27" s="632">
        <v>58307</v>
      </c>
      <c r="DM27" s="655"/>
      <c r="DN27" s="655"/>
      <c r="DO27" s="655"/>
      <c r="DP27" s="655"/>
      <c r="DQ27" s="655"/>
      <c r="DR27" s="655"/>
      <c r="DS27" s="655"/>
      <c r="DT27" s="655"/>
      <c r="DU27" s="655"/>
      <c r="DV27" s="656"/>
      <c r="DW27" s="628">
        <v>2.7</v>
      </c>
      <c r="DX27" s="653"/>
      <c r="DY27" s="653"/>
      <c r="DZ27" s="653"/>
      <c r="EA27" s="653"/>
      <c r="EB27" s="653"/>
      <c r="EC27" s="654"/>
    </row>
    <row r="28" spans="2:133" ht="11.25" customHeight="1" x14ac:dyDescent="0.15">
      <c r="B28" s="620" t="s">
        <v>308</v>
      </c>
      <c r="C28" s="621"/>
      <c r="D28" s="621"/>
      <c r="E28" s="621"/>
      <c r="F28" s="621"/>
      <c r="G28" s="621"/>
      <c r="H28" s="621"/>
      <c r="I28" s="621"/>
      <c r="J28" s="621"/>
      <c r="K28" s="621"/>
      <c r="L28" s="621"/>
      <c r="M28" s="621"/>
      <c r="N28" s="621"/>
      <c r="O28" s="621"/>
      <c r="P28" s="621"/>
      <c r="Q28" s="622"/>
      <c r="R28" s="623">
        <v>41387</v>
      </c>
      <c r="S28" s="624"/>
      <c r="T28" s="624"/>
      <c r="U28" s="624"/>
      <c r="V28" s="624"/>
      <c r="W28" s="624"/>
      <c r="X28" s="624"/>
      <c r="Y28" s="625"/>
      <c r="Z28" s="626">
        <v>1</v>
      </c>
      <c r="AA28" s="626"/>
      <c r="AB28" s="626"/>
      <c r="AC28" s="626"/>
      <c r="AD28" s="627">
        <v>569</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309</v>
      </c>
      <c r="CE28" s="621"/>
      <c r="CF28" s="621"/>
      <c r="CG28" s="621"/>
      <c r="CH28" s="621"/>
      <c r="CI28" s="621"/>
      <c r="CJ28" s="621"/>
      <c r="CK28" s="621"/>
      <c r="CL28" s="621"/>
      <c r="CM28" s="621"/>
      <c r="CN28" s="621"/>
      <c r="CO28" s="621"/>
      <c r="CP28" s="621"/>
      <c r="CQ28" s="622"/>
      <c r="CR28" s="623">
        <v>407598</v>
      </c>
      <c r="CS28" s="624"/>
      <c r="CT28" s="624"/>
      <c r="CU28" s="624"/>
      <c r="CV28" s="624"/>
      <c r="CW28" s="624"/>
      <c r="CX28" s="624"/>
      <c r="CY28" s="625"/>
      <c r="CZ28" s="628">
        <v>9.9</v>
      </c>
      <c r="DA28" s="653"/>
      <c r="DB28" s="653"/>
      <c r="DC28" s="657"/>
      <c r="DD28" s="632">
        <v>398955</v>
      </c>
      <c r="DE28" s="624"/>
      <c r="DF28" s="624"/>
      <c r="DG28" s="624"/>
      <c r="DH28" s="624"/>
      <c r="DI28" s="624"/>
      <c r="DJ28" s="624"/>
      <c r="DK28" s="625"/>
      <c r="DL28" s="632">
        <v>398955</v>
      </c>
      <c r="DM28" s="624"/>
      <c r="DN28" s="624"/>
      <c r="DO28" s="624"/>
      <c r="DP28" s="624"/>
      <c r="DQ28" s="624"/>
      <c r="DR28" s="624"/>
      <c r="DS28" s="624"/>
      <c r="DT28" s="624"/>
      <c r="DU28" s="624"/>
      <c r="DV28" s="625"/>
      <c r="DW28" s="628">
        <v>18.7</v>
      </c>
      <c r="DX28" s="653"/>
      <c r="DY28" s="653"/>
      <c r="DZ28" s="653"/>
      <c r="EA28" s="653"/>
      <c r="EB28" s="653"/>
      <c r="EC28" s="654"/>
    </row>
    <row r="29" spans="2:133" ht="11.25" customHeight="1" x14ac:dyDescent="0.15">
      <c r="B29" s="620" t="s">
        <v>310</v>
      </c>
      <c r="C29" s="621"/>
      <c r="D29" s="621"/>
      <c r="E29" s="621"/>
      <c r="F29" s="621"/>
      <c r="G29" s="621"/>
      <c r="H29" s="621"/>
      <c r="I29" s="621"/>
      <c r="J29" s="621"/>
      <c r="K29" s="621"/>
      <c r="L29" s="621"/>
      <c r="M29" s="621"/>
      <c r="N29" s="621"/>
      <c r="O29" s="621"/>
      <c r="P29" s="621"/>
      <c r="Q29" s="622"/>
      <c r="R29" s="623">
        <v>26733</v>
      </c>
      <c r="S29" s="624"/>
      <c r="T29" s="624"/>
      <c r="U29" s="624"/>
      <c r="V29" s="624"/>
      <c r="W29" s="624"/>
      <c r="X29" s="624"/>
      <c r="Y29" s="625"/>
      <c r="Z29" s="626">
        <v>0.6</v>
      </c>
      <c r="AA29" s="626"/>
      <c r="AB29" s="626"/>
      <c r="AC29" s="626"/>
      <c r="AD29" s="627" t="s">
        <v>183</v>
      </c>
      <c r="AE29" s="627"/>
      <c r="AF29" s="627"/>
      <c r="AG29" s="627"/>
      <c r="AH29" s="627"/>
      <c r="AI29" s="627"/>
      <c r="AJ29" s="627"/>
      <c r="AK29" s="627"/>
      <c r="AL29" s="628" t="s">
        <v>183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311</v>
      </c>
      <c r="CE29" s="660"/>
      <c r="CF29" s="620" t="s">
        <v>312</v>
      </c>
      <c r="CG29" s="621"/>
      <c r="CH29" s="621"/>
      <c r="CI29" s="621"/>
      <c r="CJ29" s="621"/>
      <c r="CK29" s="621"/>
      <c r="CL29" s="621"/>
      <c r="CM29" s="621"/>
      <c r="CN29" s="621"/>
      <c r="CO29" s="621"/>
      <c r="CP29" s="621"/>
      <c r="CQ29" s="622"/>
      <c r="CR29" s="623">
        <v>407598</v>
      </c>
      <c r="CS29" s="655"/>
      <c r="CT29" s="655"/>
      <c r="CU29" s="655"/>
      <c r="CV29" s="655"/>
      <c r="CW29" s="655"/>
      <c r="CX29" s="655"/>
      <c r="CY29" s="656"/>
      <c r="CZ29" s="628">
        <v>9.9</v>
      </c>
      <c r="DA29" s="653"/>
      <c r="DB29" s="653"/>
      <c r="DC29" s="657"/>
      <c r="DD29" s="632">
        <v>398955</v>
      </c>
      <c r="DE29" s="655"/>
      <c r="DF29" s="655"/>
      <c r="DG29" s="655"/>
      <c r="DH29" s="655"/>
      <c r="DI29" s="655"/>
      <c r="DJ29" s="655"/>
      <c r="DK29" s="656"/>
      <c r="DL29" s="632">
        <v>398955</v>
      </c>
      <c r="DM29" s="655"/>
      <c r="DN29" s="655"/>
      <c r="DO29" s="655"/>
      <c r="DP29" s="655"/>
      <c r="DQ29" s="655"/>
      <c r="DR29" s="655"/>
      <c r="DS29" s="655"/>
      <c r="DT29" s="655"/>
      <c r="DU29" s="655"/>
      <c r="DV29" s="656"/>
      <c r="DW29" s="628">
        <v>18.7</v>
      </c>
      <c r="DX29" s="653"/>
      <c r="DY29" s="653"/>
      <c r="DZ29" s="653"/>
      <c r="EA29" s="653"/>
      <c r="EB29" s="653"/>
      <c r="EC29" s="654"/>
    </row>
    <row r="30" spans="2:133" ht="11.25" customHeight="1" x14ac:dyDescent="0.15">
      <c r="B30" s="620" t="s">
        <v>313</v>
      </c>
      <c r="C30" s="621"/>
      <c r="D30" s="621"/>
      <c r="E30" s="621"/>
      <c r="F30" s="621"/>
      <c r="G30" s="621"/>
      <c r="H30" s="621"/>
      <c r="I30" s="621"/>
      <c r="J30" s="621"/>
      <c r="K30" s="621"/>
      <c r="L30" s="621"/>
      <c r="M30" s="621"/>
      <c r="N30" s="621"/>
      <c r="O30" s="621"/>
      <c r="P30" s="621"/>
      <c r="Q30" s="622"/>
      <c r="R30" s="623">
        <v>409069</v>
      </c>
      <c r="S30" s="624"/>
      <c r="T30" s="624"/>
      <c r="U30" s="624"/>
      <c r="V30" s="624"/>
      <c r="W30" s="624"/>
      <c r="X30" s="624"/>
      <c r="Y30" s="625"/>
      <c r="Z30" s="626">
        <v>9.5</v>
      </c>
      <c r="AA30" s="626"/>
      <c r="AB30" s="626"/>
      <c r="AC30" s="626"/>
      <c r="AD30" s="627" t="s">
        <v>139</v>
      </c>
      <c r="AE30" s="627"/>
      <c r="AF30" s="627"/>
      <c r="AG30" s="627"/>
      <c r="AH30" s="627"/>
      <c r="AI30" s="627"/>
      <c r="AJ30" s="627"/>
      <c r="AK30" s="627"/>
      <c r="AL30" s="628" t="s">
        <v>183</v>
      </c>
      <c r="AM30" s="629"/>
      <c r="AN30" s="629"/>
      <c r="AO30" s="630"/>
      <c r="AP30" s="605" t="s">
        <v>230</v>
      </c>
      <c r="AQ30" s="606"/>
      <c r="AR30" s="606"/>
      <c r="AS30" s="606"/>
      <c r="AT30" s="606"/>
      <c r="AU30" s="606"/>
      <c r="AV30" s="606"/>
      <c r="AW30" s="606"/>
      <c r="AX30" s="606"/>
      <c r="AY30" s="606"/>
      <c r="AZ30" s="606"/>
      <c r="BA30" s="606"/>
      <c r="BB30" s="606"/>
      <c r="BC30" s="606"/>
      <c r="BD30" s="606"/>
      <c r="BE30" s="606"/>
      <c r="BF30" s="607"/>
      <c r="BG30" s="605" t="s">
        <v>314</v>
      </c>
      <c r="BH30" s="665"/>
      <c r="BI30" s="665"/>
      <c r="BJ30" s="665"/>
      <c r="BK30" s="665"/>
      <c r="BL30" s="665"/>
      <c r="BM30" s="665"/>
      <c r="BN30" s="665"/>
      <c r="BO30" s="665"/>
      <c r="BP30" s="665"/>
      <c r="BQ30" s="666"/>
      <c r="BR30" s="605" t="s">
        <v>315</v>
      </c>
      <c r="BS30" s="665"/>
      <c r="BT30" s="665"/>
      <c r="BU30" s="665"/>
      <c r="BV30" s="665"/>
      <c r="BW30" s="665"/>
      <c r="BX30" s="665"/>
      <c r="BY30" s="665"/>
      <c r="BZ30" s="665"/>
      <c r="CA30" s="665"/>
      <c r="CB30" s="666"/>
      <c r="CD30" s="661"/>
      <c r="CE30" s="662"/>
      <c r="CF30" s="620" t="s">
        <v>316</v>
      </c>
      <c r="CG30" s="621"/>
      <c r="CH30" s="621"/>
      <c r="CI30" s="621"/>
      <c r="CJ30" s="621"/>
      <c r="CK30" s="621"/>
      <c r="CL30" s="621"/>
      <c r="CM30" s="621"/>
      <c r="CN30" s="621"/>
      <c r="CO30" s="621"/>
      <c r="CP30" s="621"/>
      <c r="CQ30" s="622"/>
      <c r="CR30" s="623">
        <v>398934</v>
      </c>
      <c r="CS30" s="624"/>
      <c r="CT30" s="624"/>
      <c r="CU30" s="624"/>
      <c r="CV30" s="624"/>
      <c r="CW30" s="624"/>
      <c r="CX30" s="624"/>
      <c r="CY30" s="625"/>
      <c r="CZ30" s="628">
        <v>9.6999999999999993</v>
      </c>
      <c r="DA30" s="653"/>
      <c r="DB30" s="653"/>
      <c r="DC30" s="657"/>
      <c r="DD30" s="632">
        <v>390950</v>
      </c>
      <c r="DE30" s="624"/>
      <c r="DF30" s="624"/>
      <c r="DG30" s="624"/>
      <c r="DH30" s="624"/>
      <c r="DI30" s="624"/>
      <c r="DJ30" s="624"/>
      <c r="DK30" s="625"/>
      <c r="DL30" s="632">
        <v>390950</v>
      </c>
      <c r="DM30" s="624"/>
      <c r="DN30" s="624"/>
      <c r="DO30" s="624"/>
      <c r="DP30" s="624"/>
      <c r="DQ30" s="624"/>
      <c r="DR30" s="624"/>
      <c r="DS30" s="624"/>
      <c r="DT30" s="624"/>
      <c r="DU30" s="624"/>
      <c r="DV30" s="625"/>
      <c r="DW30" s="628">
        <v>18.3</v>
      </c>
      <c r="DX30" s="653"/>
      <c r="DY30" s="653"/>
      <c r="DZ30" s="653"/>
      <c r="EA30" s="653"/>
      <c r="EB30" s="653"/>
      <c r="EC30" s="654"/>
    </row>
    <row r="31" spans="2:133" ht="11.25" customHeight="1" x14ac:dyDescent="0.15">
      <c r="B31" s="636" t="s">
        <v>317</v>
      </c>
      <c r="C31" s="637"/>
      <c r="D31" s="637"/>
      <c r="E31" s="637"/>
      <c r="F31" s="637"/>
      <c r="G31" s="637"/>
      <c r="H31" s="637"/>
      <c r="I31" s="637"/>
      <c r="J31" s="637"/>
      <c r="K31" s="637"/>
      <c r="L31" s="637"/>
      <c r="M31" s="637"/>
      <c r="N31" s="637"/>
      <c r="O31" s="637"/>
      <c r="P31" s="637"/>
      <c r="Q31" s="638"/>
      <c r="R31" s="623" t="s">
        <v>183</v>
      </c>
      <c r="S31" s="624"/>
      <c r="T31" s="624"/>
      <c r="U31" s="624"/>
      <c r="V31" s="624"/>
      <c r="W31" s="624"/>
      <c r="X31" s="624"/>
      <c r="Y31" s="625"/>
      <c r="Z31" s="626" t="s">
        <v>183</v>
      </c>
      <c r="AA31" s="626"/>
      <c r="AB31" s="626"/>
      <c r="AC31" s="626"/>
      <c r="AD31" s="627" t="s">
        <v>183</v>
      </c>
      <c r="AE31" s="627"/>
      <c r="AF31" s="627"/>
      <c r="AG31" s="627"/>
      <c r="AH31" s="627"/>
      <c r="AI31" s="627"/>
      <c r="AJ31" s="627"/>
      <c r="AK31" s="627"/>
      <c r="AL31" s="628" t="s">
        <v>139</v>
      </c>
      <c r="AM31" s="629"/>
      <c r="AN31" s="629"/>
      <c r="AO31" s="630"/>
      <c r="AP31" s="669" t="s">
        <v>318</v>
      </c>
      <c r="AQ31" s="670"/>
      <c r="AR31" s="670"/>
      <c r="AS31" s="670"/>
      <c r="AT31" s="675" t="s">
        <v>319</v>
      </c>
      <c r="AU31" s="218"/>
      <c r="AV31" s="218"/>
      <c r="AW31" s="218"/>
      <c r="AX31" s="609" t="s">
        <v>192</v>
      </c>
      <c r="AY31" s="610"/>
      <c r="AZ31" s="610"/>
      <c r="BA31" s="610"/>
      <c r="BB31" s="610"/>
      <c r="BC31" s="610"/>
      <c r="BD31" s="610"/>
      <c r="BE31" s="610"/>
      <c r="BF31" s="611"/>
      <c r="BG31" s="679">
        <v>99.7</v>
      </c>
      <c r="BH31" s="667"/>
      <c r="BI31" s="667"/>
      <c r="BJ31" s="667"/>
      <c r="BK31" s="667"/>
      <c r="BL31" s="667"/>
      <c r="BM31" s="618">
        <v>97.7</v>
      </c>
      <c r="BN31" s="667"/>
      <c r="BO31" s="667"/>
      <c r="BP31" s="667"/>
      <c r="BQ31" s="668"/>
      <c r="BR31" s="679">
        <v>99.7</v>
      </c>
      <c r="BS31" s="667"/>
      <c r="BT31" s="667"/>
      <c r="BU31" s="667"/>
      <c r="BV31" s="667"/>
      <c r="BW31" s="667"/>
      <c r="BX31" s="618">
        <v>96.7</v>
      </c>
      <c r="BY31" s="667"/>
      <c r="BZ31" s="667"/>
      <c r="CA31" s="667"/>
      <c r="CB31" s="668"/>
      <c r="CD31" s="661"/>
      <c r="CE31" s="662"/>
      <c r="CF31" s="620" t="s">
        <v>320</v>
      </c>
      <c r="CG31" s="621"/>
      <c r="CH31" s="621"/>
      <c r="CI31" s="621"/>
      <c r="CJ31" s="621"/>
      <c r="CK31" s="621"/>
      <c r="CL31" s="621"/>
      <c r="CM31" s="621"/>
      <c r="CN31" s="621"/>
      <c r="CO31" s="621"/>
      <c r="CP31" s="621"/>
      <c r="CQ31" s="622"/>
      <c r="CR31" s="623">
        <v>8664</v>
      </c>
      <c r="CS31" s="655"/>
      <c r="CT31" s="655"/>
      <c r="CU31" s="655"/>
      <c r="CV31" s="655"/>
      <c r="CW31" s="655"/>
      <c r="CX31" s="655"/>
      <c r="CY31" s="656"/>
      <c r="CZ31" s="628">
        <v>0.2</v>
      </c>
      <c r="DA31" s="653"/>
      <c r="DB31" s="653"/>
      <c r="DC31" s="657"/>
      <c r="DD31" s="632">
        <v>8005</v>
      </c>
      <c r="DE31" s="655"/>
      <c r="DF31" s="655"/>
      <c r="DG31" s="655"/>
      <c r="DH31" s="655"/>
      <c r="DI31" s="655"/>
      <c r="DJ31" s="655"/>
      <c r="DK31" s="656"/>
      <c r="DL31" s="632">
        <v>8005</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321</v>
      </c>
      <c r="C32" s="621"/>
      <c r="D32" s="621"/>
      <c r="E32" s="621"/>
      <c r="F32" s="621"/>
      <c r="G32" s="621"/>
      <c r="H32" s="621"/>
      <c r="I32" s="621"/>
      <c r="J32" s="621"/>
      <c r="K32" s="621"/>
      <c r="L32" s="621"/>
      <c r="M32" s="621"/>
      <c r="N32" s="621"/>
      <c r="O32" s="621"/>
      <c r="P32" s="621"/>
      <c r="Q32" s="622"/>
      <c r="R32" s="623">
        <v>346609</v>
      </c>
      <c r="S32" s="624"/>
      <c r="T32" s="624"/>
      <c r="U32" s="624"/>
      <c r="V32" s="624"/>
      <c r="W32" s="624"/>
      <c r="X32" s="624"/>
      <c r="Y32" s="625"/>
      <c r="Z32" s="626">
        <v>8.1</v>
      </c>
      <c r="AA32" s="626"/>
      <c r="AB32" s="626"/>
      <c r="AC32" s="626"/>
      <c r="AD32" s="627" t="s">
        <v>183</v>
      </c>
      <c r="AE32" s="627"/>
      <c r="AF32" s="627"/>
      <c r="AG32" s="627"/>
      <c r="AH32" s="627"/>
      <c r="AI32" s="627"/>
      <c r="AJ32" s="627"/>
      <c r="AK32" s="627"/>
      <c r="AL32" s="628" t="s">
        <v>183</v>
      </c>
      <c r="AM32" s="629"/>
      <c r="AN32" s="629"/>
      <c r="AO32" s="630"/>
      <c r="AP32" s="671"/>
      <c r="AQ32" s="672"/>
      <c r="AR32" s="672"/>
      <c r="AS32" s="672"/>
      <c r="AT32" s="676"/>
      <c r="AU32" s="214" t="s">
        <v>322</v>
      </c>
      <c r="AX32" s="620" t="s">
        <v>323</v>
      </c>
      <c r="AY32" s="621"/>
      <c r="AZ32" s="621"/>
      <c r="BA32" s="621"/>
      <c r="BB32" s="621"/>
      <c r="BC32" s="621"/>
      <c r="BD32" s="621"/>
      <c r="BE32" s="621"/>
      <c r="BF32" s="622"/>
      <c r="BG32" s="680">
        <v>99.9</v>
      </c>
      <c r="BH32" s="655"/>
      <c r="BI32" s="655"/>
      <c r="BJ32" s="655"/>
      <c r="BK32" s="655"/>
      <c r="BL32" s="655"/>
      <c r="BM32" s="629">
        <v>98.9</v>
      </c>
      <c r="BN32" s="655"/>
      <c r="BO32" s="655"/>
      <c r="BP32" s="655"/>
      <c r="BQ32" s="678"/>
      <c r="BR32" s="680">
        <v>100</v>
      </c>
      <c r="BS32" s="655"/>
      <c r="BT32" s="655"/>
      <c r="BU32" s="655"/>
      <c r="BV32" s="655"/>
      <c r="BW32" s="655"/>
      <c r="BX32" s="629">
        <v>98</v>
      </c>
      <c r="BY32" s="655"/>
      <c r="BZ32" s="655"/>
      <c r="CA32" s="655"/>
      <c r="CB32" s="678"/>
      <c r="CD32" s="663"/>
      <c r="CE32" s="664"/>
      <c r="CF32" s="620" t="s">
        <v>324</v>
      </c>
      <c r="CG32" s="621"/>
      <c r="CH32" s="621"/>
      <c r="CI32" s="621"/>
      <c r="CJ32" s="621"/>
      <c r="CK32" s="621"/>
      <c r="CL32" s="621"/>
      <c r="CM32" s="621"/>
      <c r="CN32" s="621"/>
      <c r="CO32" s="621"/>
      <c r="CP32" s="621"/>
      <c r="CQ32" s="622"/>
      <c r="CR32" s="623" t="s">
        <v>183</v>
      </c>
      <c r="CS32" s="624"/>
      <c r="CT32" s="624"/>
      <c r="CU32" s="624"/>
      <c r="CV32" s="624"/>
      <c r="CW32" s="624"/>
      <c r="CX32" s="624"/>
      <c r="CY32" s="625"/>
      <c r="CZ32" s="628" t="s">
        <v>183</v>
      </c>
      <c r="DA32" s="653"/>
      <c r="DB32" s="653"/>
      <c r="DC32" s="657"/>
      <c r="DD32" s="632" t="s">
        <v>183</v>
      </c>
      <c r="DE32" s="624"/>
      <c r="DF32" s="624"/>
      <c r="DG32" s="624"/>
      <c r="DH32" s="624"/>
      <c r="DI32" s="624"/>
      <c r="DJ32" s="624"/>
      <c r="DK32" s="625"/>
      <c r="DL32" s="632" t="s">
        <v>183</v>
      </c>
      <c r="DM32" s="624"/>
      <c r="DN32" s="624"/>
      <c r="DO32" s="624"/>
      <c r="DP32" s="624"/>
      <c r="DQ32" s="624"/>
      <c r="DR32" s="624"/>
      <c r="DS32" s="624"/>
      <c r="DT32" s="624"/>
      <c r="DU32" s="624"/>
      <c r="DV32" s="625"/>
      <c r="DW32" s="628" t="s">
        <v>183</v>
      </c>
      <c r="DX32" s="653"/>
      <c r="DY32" s="653"/>
      <c r="DZ32" s="653"/>
      <c r="EA32" s="653"/>
      <c r="EB32" s="653"/>
      <c r="EC32" s="654"/>
    </row>
    <row r="33" spans="2:133" ht="11.25" customHeight="1" x14ac:dyDescent="0.15">
      <c r="B33" s="620" t="s">
        <v>325</v>
      </c>
      <c r="C33" s="621"/>
      <c r="D33" s="621"/>
      <c r="E33" s="621"/>
      <c r="F33" s="621"/>
      <c r="G33" s="621"/>
      <c r="H33" s="621"/>
      <c r="I33" s="621"/>
      <c r="J33" s="621"/>
      <c r="K33" s="621"/>
      <c r="L33" s="621"/>
      <c r="M33" s="621"/>
      <c r="N33" s="621"/>
      <c r="O33" s="621"/>
      <c r="P33" s="621"/>
      <c r="Q33" s="622"/>
      <c r="R33" s="623">
        <v>16293</v>
      </c>
      <c r="S33" s="624"/>
      <c r="T33" s="624"/>
      <c r="U33" s="624"/>
      <c r="V33" s="624"/>
      <c r="W33" s="624"/>
      <c r="X33" s="624"/>
      <c r="Y33" s="625"/>
      <c r="Z33" s="626">
        <v>0.4</v>
      </c>
      <c r="AA33" s="626"/>
      <c r="AB33" s="626"/>
      <c r="AC33" s="626"/>
      <c r="AD33" s="627">
        <v>12669</v>
      </c>
      <c r="AE33" s="627"/>
      <c r="AF33" s="627"/>
      <c r="AG33" s="627"/>
      <c r="AH33" s="627"/>
      <c r="AI33" s="627"/>
      <c r="AJ33" s="627"/>
      <c r="AK33" s="627"/>
      <c r="AL33" s="628">
        <v>0.6</v>
      </c>
      <c r="AM33" s="629"/>
      <c r="AN33" s="629"/>
      <c r="AO33" s="630"/>
      <c r="AP33" s="673"/>
      <c r="AQ33" s="674"/>
      <c r="AR33" s="674"/>
      <c r="AS33" s="674"/>
      <c r="AT33" s="677"/>
      <c r="AU33" s="219"/>
      <c r="AV33" s="219"/>
      <c r="AW33" s="219"/>
      <c r="AX33" s="644" t="s">
        <v>326</v>
      </c>
      <c r="AY33" s="645"/>
      <c r="AZ33" s="645"/>
      <c r="BA33" s="645"/>
      <c r="BB33" s="645"/>
      <c r="BC33" s="645"/>
      <c r="BD33" s="645"/>
      <c r="BE33" s="645"/>
      <c r="BF33" s="646"/>
      <c r="BG33" s="681">
        <v>99.3</v>
      </c>
      <c r="BH33" s="682"/>
      <c r="BI33" s="682"/>
      <c r="BJ33" s="682"/>
      <c r="BK33" s="682"/>
      <c r="BL33" s="682"/>
      <c r="BM33" s="683">
        <v>95.5</v>
      </c>
      <c r="BN33" s="682"/>
      <c r="BO33" s="682"/>
      <c r="BP33" s="682"/>
      <c r="BQ33" s="684"/>
      <c r="BR33" s="681">
        <v>99.2</v>
      </c>
      <c r="BS33" s="682"/>
      <c r="BT33" s="682"/>
      <c r="BU33" s="682"/>
      <c r="BV33" s="682"/>
      <c r="BW33" s="682"/>
      <c r="BX33" s="683">
        <v>93.8</v>
      </c>
      <c r="BY33" s="682"/>
      <c r="BZ33" s="682"/>
      <c r="CA33" s="682"/>
      <c r="CB33" s="684"/>
      <c r="CD33" s="620" t="s">
        <v>327</v>
      </c>
      <c r="CE33" s="621"/>
      <c r="CF33" s="621"/>
      <c r="CG33" s="621"/>
      <c r="CH33" s="621"/>
      <c r="CI33" s="621"/>
      <c r="CJ33" s="621"/>
      <c r="CK33" s="621"/>
      <c r="CL33" s="621"/>
      <c r="CM33" s="621"/>
      <c r="CN33" s="621"/>
      <c r="CO33" s="621"/>
      <c r="CP33" s="621"/>
      <c r="CQ33" s="622"/>
      <c r="CR33" s="623">
        <v>2324822</v>
      </c>
      <c r="CS33" s="655"/>
      <c r="CT33" s="655"/>
      <c r="CU33" s="655"/>
      <c r="CV33" s="655"/>
      <c r="CW33" s="655"/>
      <c r="CX33" s="655"/>
      <c r="CY33" s="656"/>
      <c r="CZ33" s="628">
        <v>56.5</v>
      </c>
      <c r="DA33" s="653"/>
      <c r="DB33" s="653"/>
      <c r="DC33" s="657"/>
      <c r="DD33" s="632">
        <v>1288474</v>
      </c>
      <c r="DE33" s="655"/>
      <c r="DF33" s="655"/>
      <c r="DG33" s="655"/>
      <c r="DH33" s="655"/>
      <c r="DI33" s="655"/>
      <c r="DJ33" s="655"/>
      <c r="DK33" s="656"/>
      <c r="DL33" s="632">
        <v>717959</v>
      </c>
      <c r="DM33" s="655"/>
      <c r="DN33" s="655"/>
      <c r="DO33" s="655"/>
      <c r="DP33" s="655"/>
      <c r="DQ33" s="655"/>
      <c r="DR33" s="655"/>
      <c r="DS33" s="655"/>
      <c r="DT33" s="655"/>
      <c r="DU33" s="655"/>
      <c r="DV33" s="656"/>
      <c r="DW33" s="628">
        <v>33.6</v>
      </c>
      <c r="DX33" s="653"/>
      <c r="DY33" s="653"/>
      <c r="DZ33" s="653"/>
      <c r="EA33" s="653"/>
      <c r="EB33" s="653"/>
      <c r="EC33" s="654"/>
    </row>
    <row r="34" spans="2:133" ht="11.25" customHeight="1" x14ac:dyDescent="0.15">
      <c r="B34" s="620" t="s">
        <v>328</v>
      </c>
      <c r="C34" s="621"/>
      <c r="D34" s="621"/>
      <c r="E34" s="621"/>
      <c r="F34" s="621"/>
      <c r="G34" s="621"/>
      <c r="H34" s="621"/>
      <c r="I34" s="621"/>
      <c r="J34" s="621"/>
      <c r="K34" s="621"/>
      <c r="L34" s="621"/>
      <c r="M34" s="621"/>
      <c r="N34" s="621"/>
      <c r="O34" s="621"/>
      <c r="P34" s="621"/>
      <c r="Q34" s="622"/>
      <c r="R34" s="623">
        <v>54018</v>
      </c>
      <c r="S34" s="624"/>
      <c r="T34" s="624"/>
      <c r="U34" s="624"/>
      <c r="V34" s="624"/>
      <c r="W34" s="624"/>
      <c r="X34" s="624"/>
      <c r="Y34" s="625"/>
      <c r="Z34" s="626">
        <v>1.3</v>
      </c>
      <c r="AA34" s="626"/>
      <c r="AB34" s="626"/>
      <c r="AC34" s="626"/>
      <c r="AD34" s="627" t="s">
        <v>183</v>
      </c>
      <c r="AE34" s="627"/>
      <c r="AF34" s="627"/>
      <c r="AG34" s="627"/>
      <c r="AH34" s="627"/>
      <c r="AI34" s="627"/>
      <c r="AJ34" s="627"/>
      <c r="AK34" s="627"/>
      <c r="AL34" s="628" t="s">
        <v>139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329</v>
      </c>
      <c r="CE34" s="621"/>
      <c r="CF34" s="621"/>
      <c r="CG34" s="621"/>
      <c r="CH34" s="621"/>
      <c r="CI34" s="621"/>
      <c r="CJ34" s="621"/>
      <c r="CK34" s="621"/>
      <c r="CL34" s="621"/>
      <c r="CM34" s="621"/>
      <c r="CN34" s="621"/>
      <c r="CO34" s="621"/>
      <c r="CP34" s="621"/>
      <c r="CQ34" s="622"/>
      <c r="CR34" s="623">
        <v>726658</v>
      </c>
      <c r="CS34" s="624"/>
      <c r="CT34" s="624"/>
      <c r="CU34" s="624"/>
      <c r="CV34" s="624"/>
      <c r="CW34" s="624"/>
      <c r="CX34" s="624"/>
      <c r="CY34" s="625"/>
      <c r="CZ34" s="628">
        <v>17.600000000000001</v>
      </c>
      <c r="DA34" s="653"/>
      <c r="DB34" s="653"/>
      <c r="DC34" s="657"/>
      <c r="DD34" s="632">
        <v>453628</v>
      </c>
      <c r="DE34" s="624"/>
      <c r="DF34" s="624"/>
      <c r="DG34" s="624"/>
      <c r="DH34" s="624"/>
      <c r="DI34" s="624"/>
      <c r="DJ34" s="624"/>
      <c r="DK34" s="625"/>
      <c r="DL34" s="632">
        <v>323840</v>
      </c>
      <c r="DM34" s="624"/>
      <c r="DN34" s="624"/>
      <c r="DO34" s="624"/>
      <c r="DP34" s="624"/>
      <c r="DQ34" s="624"/>
      <c r="DR34" s="624"/>
      <c r="DS34" s="624"/>
      <c r="DT34" s="624"/>
      <c r="DU34" s="624"/>
      <c r="DV34" s="625"/>
      <c r="DW34" s="628">
        <v>15.1</v>
      </c>
      <c r="DX34" s="653"/>
      <c r="DY34" s="653"/>
      <c r="DZ34" s="653"/>
      <c r="EA34" s="653"/>
      <c r="EB34" s="653"/>
      <c r="EC34" s="654"/>
    </row>
    <row r="35" spans="2:133" ht="11.25" customHeight="1" x14ac:dyDescent="0.15">
      <c r="B35" s="620" t="s">
        <v>330</v>
      </c>
      <c r="C35" s="621"/>
      <c r="D35" s="621"/>
      <c r="E35" s="621"/>
      <c r="F35" s="621"/>
      <c r="G35" s="621"/>
      <c r="H35" s="621"/>
      <c r="I35" s="621"/>
      <c r="J35" s="621"/>
      <c r="K35" s="621"/>
      <c r="L35" s="621"/>
      <c r="M35" s="621"/>
      <c r="N35" s="621"/>
      <c r="O35" s="621"/>
      <c r="P35" s="621"/>
      <c r="Q35" s="622"/>
      <c r="R35" s="623">
        <v>324169</v>
      </c>
      <c r="S35" s="624"/>
      <c r="T35" s="624"/>
      <c r="U35" s="624"/>
      <c r="V35" s="624"/>
      <c r="W35" s="624"/>
      <c r="X35" s="624"/>
      <c r="Y35" s="625"/>
      <c r="Z35" s="626">
        <v>7.6</v>
      </c>
      <c r="AA35" s="626"/>
      <c r="AB35" s="626"/>
      <c r="AC35" s="626"/>
      <c r="AD35" s="627" t="s">
        <v>139</v>
      </c>
      <c r="AE35" s="627"/>
      <c r="AF35" s="627"/>
      <c r="AG35" s="627"/>
      <c r="AH35" s="627"/>
      <c r="AI35" s="627"/>
      <c r="AJ35" s="627"/>
      <c r="AK35" s="627"/>
      <c r="AL35" s="628" t="s">
        <v>183</v>
      </c>
      <c r="AM35" s="629"/>
      <c r="AN35" s="629"/>
      <c r="AO35" s="630"/>
      <c r="AP35" s="222"/>
      <c r="AQ35" s="605" t="s">
        <v>331</v>
      </c>
      <c r="AR35" s="606"/>
      <c r="AS35" s="606"/>
      <c r="AT35" s="606"/>
      <c r="AU35" s="606"/>
      <c r="AV35" s="606"/>
      <c r="AW35" s="606"/>
      <c r="AX35" s="606"/>
      <c r="AY35" s="606"/>
      <c r="AZ35" s="606"/>
      <c r="BA35" s="606"/>
      <c r="BB35" s="606"/>
      <c r="BC35" s="606"/>
      <c r="BD35" s="606"/>
      <c r="BE35" s="606"/>
      <c r="BF35" s="607"/>
      <c r="BG35" s="605" t="s">
        <v>332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333</v>
      </c>
      <c r="CE35" s="621"/>
      <c r="CF35" s="621"/>
      <c r="CG35" s="621"/>
      <c r="CH35" s="621"/>
      <c r="CI35" s="621"/>
      <c r="CJ35" s="621"/>
      <c r="CK35" s="621"/>
      <c r="CL35" s="621"/>
      <c r="CM35" s="621"/>
      <c r="CN35" s="621"/>
      <c r="CO35" s="621"/>
      <c r="CP35" s="621"/>
      <c r="CQ35" s="622"/>
      <c r="CR35" s="623">
        <v>46141</v>
      </c>
      <c r="CS35" s="655"/>
      <c r="CT35" s="655"/>
      <c r="CU35" s="655"/>
      <c r="CV35" s="655"/>
      <c r="CW35" s="655"/>
      <c r="CX35" s="655"/>
      <c r="CY35" s="656"/>
      <c r="CZ35" s="628">
        <v>1.1000000000000001</v>
      </c>
      <c r="DA35" s="653"/>
      <c r="DB35" s="653"/>
      <c r="DC35" s="657"/>
      <c r="DD35" s="632">
        <v>43444</v>
      </c>
      <c r="DE35" s="655"/>
      <c r="DF35" s="655"/>
      <c r="DG35" s="655"/>
      <c r="DH35" s="655"/>
      <c r="DI35" s="655"/>
      <c r="DJ35" s="655"/>
      <c r="DK35" s="656"/>
      <c r="DL35" s="632">
        <v>27671</v>
      </c>
      <c r="DM35" s="655"/>
      <c r="DN35" s="655"/>
      <c r="DO35" s="655"/>
      <c r="DP35" s="655"/>
      <c r="DQ35" s="655"/>
      <c r="DR35" s="655"/>
      <c r="DS35" s="655"/>
      <c r="DT35" s="655"/>
      <c r="DU35" s="655"/>
      <c r="DV35" s="656"/>
      <c r="DW35" s="628">
        <v>1.3</v>
      </c>
      <c r="DX35" s="653"/>
      <c r="DY35" s="653"/>
      <c r="DZ35" s="653"/>
      <c r="EA35" s="653"/>
      <c r="EB35" s="653"/>
      <c r="EC35" s="654"/>
    </row>
    <row r="36" spans="2:133" ht="11.25" customHeight="1" x14ac:dyDescent="0.15">
      <c r="B36" s="620" t="s">
        <v>334</v>
      </c>
      <c r="C36" s="621"/>
      <c r="D36" s="621"/>
      <c r="E36" s="621"/>
      <c r="F36" s="621"/>
      <c r="G36" s="621"/>
      <c r="H36" s="621"/>
      <c r="I36" s="621"/>
      <c r="J36" s="621"/>
      <c r="K36" s="621"/>
      <c r="L36" s="621"/>
      <c r="M36" s="621"/>
      <c r="N36" s="621"/>
      <c r="O36" s="621"/>
      <c r="P36" s="621"/>
      <c r="Q36" s="622"/>
      <c r="R36" s="623">
        <v>279003</v>
      </c>
      <c r="S36" s="624"/>
      <c r="T36" s="624"/>
      <c r="U36" s="624"/>
      <c r="V36" s="624"/>
      <c r="W36" s="624"/>
      <c r="X36" s="624"/>
      <c r="Y36" s="625"/>
      <c r="Z36" s="626">
        <v>6.5</v>
      </c>
      <c r="AA36" s="626"/>
      <c r="AB36" s="626"/>
      <c r="AC36" s="626"/>
      <c r="AD36" s="627" t="s">
        <v>139</v>
      </c>
      <c r="AE36" s="627"/>
      <c r="AF36" s="627"/>
      <c r="AG36" s="627"/>
      <c r="AH36" s="627"/>
      <c r="AI36" s="627"/>
      <c r="AJ36" s="627"/>
      <c r="AK36" s="627"/>
      <c r="AL36" s="628" t="s">
        <v>183</v>
      </c>
      <c r="AM36" s="629"/>
      <c r="AN36" s="629"/>
      <c r="AO36" s="630"/>
      <c r="AP36" s="222"/>
      <c r="AQ36" s="689" t="s">
        <v>335</v>
      </c>
      <c r="AR36" s="690"/>
      <c r="AS36" s="690"/>
      <c r="AT36" s="690"/>
      <c r="AU36" s="690"/>
      <c r="AV36" s="690"/>
      <c r="AW36" s="690"/>
      <c r="AX36" s="690"/>
      <c r="AY36" s="691"/>
      <c r="AZ36" s="612">
        <v>764675</v>
      </c>
      <c r="BA36" s="613"/>
      <c r="BB36" s="613"/>
      <c r="BC36" s="613"/>
      <c r="BD36" s="613"/>
      <c r="BE36" s="613"/>
      <c r="BF36" s="685"/>
      <c r="BG36" s="609" t="s">
        <v>336</v>
      </c>
      <c r="BH36" s="610"/>
      <c r="BI36" s="610"/>
      <c r="BJ36" s="610"/>
      <c r="BK36" s="610"/>
      <c r="BL36" s="610"/>
      <c r="BM36" s="610"/>
      <c r="BN36" s="610"/>
      <c r="BO36" s="610"/>
      <c r="BP36" s="610"/>
      <c r="BQ36" s="610"/>
      <c r="BR36" s="610"/>
      <c r="BS36" s="610"/>
      <c r="BT36" s="610"/>
      <c r="BU36" s="611"/>
      <c r="BV36" s="612">
        <v>11205</v>
      </c>
      <c r="BW36" s="613"/>
      <c r="BX36" s="613"/>
      <c r="BY36" s="613"/>
      <c r="BZ36" s="613"/>
      <c r="CA36" s="613"/>
      <c r="CB36" s="685"/>
      <c r="CD36" s="620" t="s">
        <v>337</v>
      </c>
      <c r="CE36" s="621"/>
      <c r="CF36" s="621"/>
      <c r="CG36" s="621"/>
      <c r="CH36" s="621"/>
      <c r="CI36" s="621"/>
      <c r="CJ36" s="621"/>
      <c r="CK36" s="621"/>
      <c r="CL36" s="621"/>
      <c r="CM36" s="621"/>
      <c r="CN36" s="621"/>
      <c r="CO36" s="621"/>
      <c r="CP36" s="621"/>
      <c r="CQ36" s="622"/>
      <c r="CR36" s="623">
        <v>642608</v>
      </c>
      <c r="CS36" s="624"/>
      <c r="CT36" s="624"/>
      <c r="CU36" s="624"/>
      <c r="CV36" s="624"/>
      <c r="CW36" s="624"/>
      <c r="CX36" s="624"/>
      <c r="CY36" s="625"/>
      <c r="CZ36" s="628">
        <v>15.6</v>
      </c>
      <c r="DA36" s="653"/>
      <c r="DB36" s="653"/>
      <c r="DC36" s="657"/>
      <c r="DD36" s="632">
        <v>325406</v>
      </c>
      <c r="DE36" s="624"/>
      <c r="DF36" s="624"/>
      <c r="DG36" s="624"/>
      <c r="DH36" s="624"/>
      <c r="DI36" s="624"/>
      <c r="DJ36" s="624"/>
      <c r="DK36" s="625"/>
      <c r="DL36" s="632">
        <v>125671</v>
      </c>
      <c r="DM36" s="624"/>
      <c r="DN36" s="624"/>
      <c r="DO36" s="624"/>
      <c r="DP36" s="624"/>
      <c r="DQ36" s="624"/>
      <c r="DR36" s="624"/>
      <c r="DS36" s="624"/>
      <c r="DT36" s="624"/>
      <c r="DU36" s="624"/>
      <c r="DV36" s="625"/>
      <c r="DW36" s="628">
        <v>5.9</v>
      </c>
      <c r="DX36" s="653"/>
      <c r="DY36" s="653"/>
      <c r="DZ36" s="653"/>
      <c r="EA36" s="653"/>
      <c r="EB36" s="653"/>
      <c r="EC36" s="654"/>
    </row>
    <row r="37" spans="2:133" ht="11.25" customHeight="1" x14ac:dyDescent="0.15">
      <c r="B37" s="620" t="s">
        <v>338</v>
      </c>
      <c r="C37" s="621"/>
      <c r="D37" s="621"/>
      <c r="E37" s="621"/>
      <c r="F37" s="621"/>
      <c r="G37" s="621"/>
      <c r="H37" s="621"/>
      <c r="I37" s="621"/>
      <c r="J37" s="621"/>
      <c r="K37" s="621"/>
      <c r="L37" s="621"/>
      <c r="M37" s="621"/>
      <c r="N37" s="621"/>
      <c r="O37" s="621"/>
      <c r="P37" s="621"/>
      <c r="Q37" s="622"/>
      <c r="R37" s="623">
        <v>73240</v>
      </c>
      <c r="S37" s="624"/>
      <c r="T37" s="624"/>
      <c r="U37" s="624"/>
      <c r="V37" s="624"/>
      <c r="W37" s="624"/>
      <c r="X37" s="624"/>
      <c r="Y37" s="625"/>
      <c r="Z37" s="626">
        <v>1.7</v>
      </c>
      <c r="AA37" s="626"/>
      <c r="AB37" s="626"/>
      <c r="AC37" s="626"/>
      <c r="AD37" s="627">
        <v>7</v>
      </c>
      <c r="AE37" s="627"/>
      <c r="AF37" s="627"/>
      <c r="AG37" s="627"/>
      <c r="AH37" s="627"/>
      <c r="AI37" s="627"/>
      <c r="AJ37" s="627"/>
      <c r="AK37" s="627"/>
      <c r="AL37" s="628">
        <v>0</v>
      </c>
      <c r="AM37" s="629"/>
      <c r="AN37" s="629"/>
      <c r="AO37" s="630"/>
      <c r="AQ37" s="686" t="s">
        <v>339</v>
      </c>
      <c r="AR37" s="687"/>
      <c r="AS37" s="687"/>
      <c r="AT37" s="687"/>
      <c r="AU37" s="687"/>
      <c r="AV37" s="687"/>
      <c r="AW37" s="687"/>
      <c r="AX37" s="687"/>
      <c r="AY37" s="688"/>
      <c r="AZ37" s="623">
        <v>113858</v>
      </c>
      <c r="BA37" s="624"/>
      <c r="BB37" s="624"/>
      <c r="BC37" s="624"/>
      <c r="BD37" s="655"/>
      <c r="BE37" s="655"/>
      <c r="BF37" s="678"/>
      <c r="BG37" s="620" t="s">
        <v>340</v>
      </c>
      <c r="BH37" s="621"/>
      <c r="BI37" s="621"/>
      <c r="BJ37" s="621"/>
      <c r="BK37" s="621"/>
      <c r="BL37" s="621"/>
      <c r="BM37" s="621"/>
      <c r="BN37" s="621"/>
      <c r="BO37" s="621"/>
      <c r="BP37" s="621"/>
      <c r="BQ37" s="621"/>
      <c r="BR37" s="621"/>
      <c r="BS37" s="621"/>
      <c r="BT37" s="621"/>
      <c r="BU37" s="622"/>
      <c r="BV37" s="623">
        <v>64440</v>
      </c>
      <c r="BW37" s="624"/>
      <c r="BX37" s="624"/>
      <c r="BY37" s="624"/>
      <c r="BZ37" s="624"/>
      <c r="CA37" s="624"/>
      <c r="CB37" s="633"/>
      <c r="CD37" s="620" t="s">
        <v>341</v>
      </c>
      <c r="CE37" s="621"/>
      <c r="CF37" s="621"/>
      <c r="CG37" s="621"/>
      <c r="CH37" s="621"/>
      <c r="CI37" s="621"/>
      <c r="CJ37" s="621"/>
      <c r="CK37" s="621"/>
      <c r="CL37" s="621"/>
      <c r="CM37" s="621"/>
      <c r="CN37" s="621"/>
      <c r="CO37" s="621"/>
      <c r="CP37" s="621"/>
      <c r="CQ37" s="622"/>
      <c r="CR37" s="623">
        <v>5004</v>
      </c>
      <c r="CS37" s="655"/>
      <c r="CT37" s="655"/>
      <c r="CU37" s="655"/>
      <c r="CV37" s="655"/>
      <c r="CW37" s="655"/>
      <c r="CX37" s="655"/>
      <c r="CY37" s="656"/>
      <c r="CZ37" s="628">
        <v>0.1</v>
      </c>
      <c r="DA37" s="653"/>
      <c r="DB37" s="653"/>
      <c r="DC37" s="657"/>
      <c r="DD37" s="632">
        <v>5004</v>
      </c>
      <c r="DE37" s="655"/>
      <c r="DF37" s="655"/>
      <c r="DG37" s="655"/>
      <c r="DH37" s="655"/>
      <c r="DI37" s="655"/>
      <c r="DJ37" s="655"/>
      <c r="DK37" s="656"/>
      <c r="DL37" s="632">
        <v>4586</v>
      </c>
      <c r="DM37" s="655"/>
      <c r="DN37" s="655"/>
      <c r="DO37" s="655"/>
      <c r="DP37" s="655"/>
      <c r="DQ37" s="655"/>
      <c r="DR37" s="655"/>
      <c r="DS37" s="655"/>
      <c r="DT37" s="655"/>
      <c r="DU37" s="655"/>
      <c r="DV37" s="656"/>
      <c r="DW37" s="628">
        <v>0.2</v>
      </c>
      <c r="DX37" s="653"/>
      <c r="DY37" s="653"/>
      <c r="DZ37" s="653"/>
      <c r="EA37" s="653"/>
      <c r="EB37" s="653"/>
      <c r="EC37" s="654"/>
    </row>
    <row r="38" spans="2:133" ht="11.25" customHeight="1" x14ac:dyDescent="0.15">
      <c r="B38" s="620" t="s">
        <v>342</v>
      </c>
      <c r="C38" s="621"/>
      <c r="D38" s="621"/>
      <c r="E38" s="621"/>
      <c r="F38" s="621"/>
      <c r="G38" s="621"/>
      <c r="H38" s="621"/>
      <c r="I38" s="621"/>
      <c r="J38" s="621"/>
      <c r="K38" s="621"/>
      <c r="L38" s="621"/>
      <c r="M38" s="621"/>
      <c r="N38" s="621"/>
      <c r="O38" s="621"/>
      <c r="P38" s="621"/>
      <c r="Q38" s="622"/>
      <c r="R38" s="623">
        <v>340729</v>
      </c>
      <c r="S38" s="624"/>
      <c r="T38" s="624"/>
      <c r="U38" s="624"/>
      <c r="V38" s="624"/>
      <c r="W38" s="624"/>
      <c r="X38" s="624"/>
      <c r="Y38" s="625"/>
      <c r="Z38" s="626">
        <v>7.9</v>
      </c>
      <c r="AA38" s="626"/>
      <c r="AB38" s="626"/>
      <c r="AC38" s="626"/>
      <c r="AD38" s="627" t="s">
        <v>183</v>
      </c>
      <c r="AE38" s="627"/>
      <c r="AF38" s="627"/>
      <c r="AG38" s="627"/>
      <c r="AH38" s="627"/>
      <c r="AI38" s="627"/>
      <c r="AJ38" s="627"/>
      <c r="AK38" s="627"/>
      <c r="AL38" s="628" t="s">
        <v>183</v>
      </c>
      <c r="AM38" s="629"/>
      <c r="AN38" s="629"/>
      <c r="AO38" s="630"/>
      <c r="AQ38" s="686" t="s">
        <v>343</v>
      </c>
      <c r="AR38" s="687"/>
      <c r="AS38" s="687"/>
      <c r="AT38" s="687"/>
      <c r="AU38" s="687"/>
      <c r="AV38" s="687"/>
      <c r="AW38" s="687"/>
      <c r="AX38" s="687"/>
      <c r="AY38" s="688"/>
      <c r="AZ38" s="623">
        <v>33013</v>
      </c>
      <c r="BA38" s="624"/>
      <c r="BB38" s="624"/>
      <c r="BC38" s="624"/>
      <c r="BD38" s="655"/>
      <c r="BE38" s="655"/>
      <c r="BF38" s="678"/>
      <c r="BG38" s="620" t="s">
        <v>344</v>
      </c>
      <c r="BH38" s="621"/>
      <c r="BI38" s="621"/>
      <c r="BJ38" s="621"/>
      <c r="BK38" s="621"/>
      <c r="BL38" s="621"/>
      <c r="BM38" s="621"/>
      <c r="BN38" s="621"/>
      <c r="BO38" s="621"/>
      <c r="BP38" s="621"/>
      <c r="BQ38" s="621"/>
      <c r="BR38" s="621"/>
      <c r="BS38" s="621"/>
      <c r="BT38" s="621"/>
      <c r="BU38" s="622"/>
      <c r="BV38" s="623">
        <v>515</v>
      </c>
      <c r="BW38" s="624"/>
      <c r="BX38" s="624"/>
      <c r="BY38" s="624"/>
      <c r="BZ38" s="624"/>
      <c r="CA38" s="624"/>
      <c r="CB38" s="633"/>
      <c r="CD38" s="620" t="s">
        <v>345</v>
      </c>
      <c r="CE38" s="621"/>
      <c r="CF38" s="621"/>
      <c r="CG38" s="621"/>
      <c r="CH38" s="621"/>
      <c r="CI38" s="621"/>
      <c r="CJ38" s="621"/>
      <c r="CK38" s="621"/>
      <c r="CL38" s="621"/>
      <c r="CM38" s="621"/>
      <c r="CN38" s="621"/>
      <c r="CO38" s="621"/>
      <c r="CP38" s="621"/>
      <c r="CQ38" s="622"/>
      <c r="CR38" s="623">
        <v>764675</v>
      </c>
      <c r="CS38" s="624"/>
      <c r="CT38" s="624"/>
      <c r="CU38" s="624"/>
      <c r="CV38" s="624"/>
      <c r="CW38" s="624"/>
      <c r="CX38" s="624"/>
      <c r="CY38" s="625"/>
      <c r="CZ38" s="628">
        <v>18.600000000000001</v>
      </c>
      <c r="DA38" s="653"/>
      <c r="DB38" s="653"/>
      <c r="DC38" s="657"/>
      <c r="DD38" s="632">
        <v>389152</v>
      </c>
      <c r="DE38" s="624"/>
      <c r="DF38" s="624"/>
      <c r="DG38" s="624"/>
      <c r="DH38" s="624"/>
      <c r="DI38" s="624"/>
      <c r="DJ38" s="624"/>
      <c r="DK38" s="625"/>
      <c r="DL38" s="632">
        <v>240777</v>
      </c>
      <c r="DM38" s="624"/>
      <c r="DN38" s="624"/>
      <c r="DO38" s="624"/>
      <c r="DP38" s="624"/>
      <c r="DQ38" s="624"/>
      <c r="DR38" s="624"/>
      <c r="DS38" s="624"/>
      <c r="DT38" s="624"/>
      <c r="DU38" s="624"/>
      <c r="DV38" s="625"/>
      <c r="DW38" s="628">
        <v>11.3</v>
      </c>
      <c r="DX38" s="653"/>
      <c r="DY38" s="653"/>
      <c r="DZ38" s="653"/>
      <c r="EA38" s="653"/>
      <c r="EB38" s="653"/>
      <c r="EC38" s="654"/>
    </row>
    <row r="39" spans="2:133" ht="11.25" customHeight="1" x14ac:dyDescent="0.15">
      <c r="B39" s="620" t="s">
        <v>346</v>
      </c>
      <c r="C39" s="621"/>
      <c r="D39" s="621"/>
      <c r="E39" s="621"/>
      <c r="F39" s="621"/>
      <c r="G39" s="621"/>
      <c r="H39" s="621"/>
      <c r="I39" s="621"/>
      <c r="J39" s="621"/>
      <c r="K39" s="621"/>
      <c r="L39" s="621"/>
      <c r="M39" s="621"/>
      <c r="N39" s="621"/>
      <c r="O39" s="621"/>
      <c r="P39" s="621"/>
      <c r="Q39" s="622"/>
      <c r="R39" s="623" t="s">
        <v>139</v>
      </c>
      <c r="S39" s="624"/>
      <c r="T39" s="624"/>
      <c r="U39" s="624"/>
      <c r="V39" s="624"/>
      <c r="W39" s="624"/>
      <c r="X39" s="624"/>
      <c r="Y39" s="625"/>
      <c r="Z39" s="626" t="s">
        <v>183</v>
      </c>
      <c r="AA39" s="626"/>
      <c r="AB39" s="626"/>
      <c r="AC39" s="626"/>
      <c r="AD39" s="627" t="s">
        <v>183</v>
      </c>
      <c r="AE39" s="627"/>
      <c r="AF39" s="627"/>
      <c r="AG39" s="627"/>
      <c r="AH39" s="627"/>
      <c r="AI39" s="627"/>
      <c r="AJ39" s="627"/>
      <c r="AK39" s="627"/>
      <c r="AL39" s="628" t="s">
        <v>139</v>
      </c>
      <c r="AM39" s="629"/>
      <c r="AN39" s="629"/>
      <c r="AO39" s="630"/>
      <c r="AQ39" s="686" t="s">
        <v>347</v>
      </c>
      <c r="AR39" s="687"/>
      <c r="AS39" s="687"/>
      <c r="AT39" s="687"/>
      <c r="AU39" s="687"/>
      <c r="AV39" s="687"/>
      <c r="AW39" s="687"/>
      <c r="AX39" s="687"/>
      <c r="AY39" s="688"/>
      <c r="AZ39" s="623">
        <v>29249</v>
      </c>
      <c r="BA39" s="624"/>
      <c r="BB39" s="624"/>
      <c r="BC39" s="624"/>
      <c r="BD39" s="655"/>
      <c r="BE39" s="655"/>
      <c r="BF39" s="678"/>
      <c r="BG39" s="620" t="s">
        <v>348</v>
      </c>
      <c r="BH39" s="621"/>
      <c r="BI39" s="621"/>
      <c r="BJ39" s="621"/>
      <c r="BK39" s="621"/>
      <c r="BL39" s="621"/>
      <c r="BM39" s="621"/>
      <c r="BN39" s="621"/>
      <c r="BO39" s="621"/>
      <c r="BP39" s="621"/>
      <c r="BQ39" s="621"/>
      <c r="BR39" s="621"/>
      <c r="BS39" s="621"/>
      <c r="BT39" s="621"/>
      <c r="BU39" s="622"/>
      <c r="BV39" s="623">
        <v>800</v>
      </c>
      <c r="BW39" s="624"/>
      <c r="BX39" s="624"/>
      <c r="BY39" s="624"/>
      <c r="BZ39" s="624"/>
      <c r="CA39" s="624"/>
      <c r="CB39" s="633"/>
      <c r="CD39" s="620" t="s">
        <v>349</v>
      </c>
      <c r="CE39" s="621"/>
      <c r="CF39" s="621"/>
      <c r="CG39" s="621"/>
      <c r="CH39" s="621"/>
      <c r="CI39" s="621"/>
      <c r="CJ39" s="621"/>
      <c r="CK39" s="621"/>
      <c r="CL39" s="621"/>
      <c r="CM39" s="621"/>
      <c r="CN39" s="621"/>
      <c r="CO39" s="621"/>
      <c r="CP39" s="621"/>
      <c r="CQ39" s="622"/>
      <c r="CR39" s="623">
        <v>104740</v>
      </c>
      <c r="CS39" s="655"/>
      <c r="CT39" s="655"/>
      <c r="CU39" s="655"/>
      <c r="CV39" s="655"/>
      <c r="CW39" s="655"/>
      <c r="CX39" s="655"/>
      <c r="CY39" s="656"/>
      <c r="CZ39" s="628">
        <v>2.5</v>
      </c>
      <c r="DA39" s="653"/>
      <c r="DB39" s="653"/>
      <c r="DC39" s="657"/>
      <c r="DD39" s="632">
        <v>76844</v>
      </c>
      <c r="DE39" s="655"/>
      <c r="DF39" s="655"/>
      <c r="DG39" s="655"/>
      <c r="DH39" s="655"/>
      <c r="DI39" s="655"/>
      <c r="DJ39" s="655"/>
      <c r="DK39" s="656"/>
      <c r="DL39" s="632" t="s">
        <v>183</v>
      </c>
      <c r="DM39" s="655"/>
      <c r="DN39" s="655"/>
      <c r="DO39" s="655"/>
      <c r="DP39" s="655"/>
      <c r="DQ39" s="655"/>
      <c r="DR39" s="655"/>
      <c r="DS39" s="655"/>
      <c r="DT39" s="655"/>
      <c r="DU39" s="655"/>
      <c r="DV39" s="656"/>
      <c r="DW39" s="628" t="s">
        <v>139</v>
      </c>
      <c r="DX39" s="653"/>
      <c r="DY39" s="653"/>
      <c r="DZ39" s="653"/>
      <c r="EA39" s="653"/>
      <c r="EB39" s="653"/>
      <c r="EC39" s="654"/>
    </row>
    <row r="40" spans="2:133" ht="11.25" customHeight="1" x14ac:dyDescent="0.15">
      <c r="B40" s="620" t="s">
        <v>350</v>
      </c>
      <c r="C40" s="621"/>
      <c r="D40" s="621"/>
      <c r="E40" s="621"/>
      <c r="F40" s="621"/>
      <c r="G40" s="621"/>
      <c r="H40" s="621"/>
      <c r="I40" s="621"/>
      <c r="J40" s="621"/>
      <c r="K40" s="621"/>
      <c r="L40" s="621"/>
      <c r="M40" s="621"/>
      <c r="N40" s="621"/>
      <c r="O40" s="621"/>
      <c r="P40" s="621"/>
      <c r="Q40" s="622"/>
      <c r="R40" s="623">
        <v>15311</v>
      </c>
      <c r="S40" s="624"/>
      <c r="T40" s="624"/>
      <c r="U40" s="624"/>
      <c r="V40" s="624"/>
      <c r="W40" s="624"/>
      <c r="X40" s="624"/>
      <c r="Y40" s="625"/>
      <c r="Z40" s="626">
        <v>0.4</v>
      </c>
      <c r="AA40" s="626"/>
      <c r="AB40" s="626"/>
      <c r="AC40" s="626"/>
      <c r="AD40" s="627" t="s">
        <v>139</v>
      </c>
      <c r="AE40" s="627"/>
      <c r="AF40" s="627"/>
      <c r="AG40" s="627"/>
      <c r="AH40" s="627"/>
      <c r="AI40" s="627"/>
      <c r="AJ40" s="627"/>
      <c r="AK40" s="627"/>
      <c r="AL40" s="628" t="s">
        <v>183</v>
      </c>
      <c r="AM40" s="629"/>
      <c r="AN40" s="629"/>
      <c r="AO40" s="630"/>
      <c r="AQ40" s="686" t="s">
        <v>351</v>
      </c>
      <c r="AR40" s="687"/>
      <c r="AS40" s="687"/>
      <c r="AT40" s="687"/>
      <c r="AU40" s="687"/>
      <c r="AV40" s="687"/>
      <c r="AW40" s="687"/>
      <c r="AX40" s="687"/>
      <c r="AY40" s="688"/>
      <c r="AZ40" s="623" t="s">
        <v>183</v>
      </c>
      <c r="BA40" s="624"/>
      <c r="BB40" s="624"/>
      <c r="BC40" s="624"/>
      <c r="BD40" s="655"/>
      <c r="BE40" s="655"/>
      <c r="BF40" s="678"/>
      <c r="BG40" s="671" t="s">
        <v>352</v>
      </c>
      <c r="BH40" s="672"/>
      <c r="BI40" s="672"/>
      <c r="BJ40" s="672"/>
      <c r="BK40" s="672"/>
      <c r="BL40" s="223"/>
      <c r="BM40" s="621" t="s">
        <v>353</v>
      </c>
      <c r="BN40" s="621"/>
      <c r="BO40" s="621"/>
      <c r="BP40" s="621"/>
      <c r="BQ40" s="621"/>
      <c r="BR40" s="621"/>
      <c r="BS40" s="621"/>
      <c r="BT40" s="621"/>
      <c r="BU40" s="622"/>
      <c r="BV40" s="623">
        <v>101</v>
      </c>
      <c r="BW40" s="624"/>
      <c r="BX40" s="624"/>
      <c r="BY40" s="624"/>
      <c r="BZ40" s="624"/>
      <c r="CA40" s="624"/>
      <c r="CB40" s="633"/>
      <c r="CD40" s="620" t="s">
        <v>354</v>
      </c>
      <c r="CE40" s="621"/>
      <c r="CF40" s="621"/>
      <c r="CG40" s="621"/>
      <c r="CH40" s="621"/>
      <c r="CI40" s="621"/>
      <c r="CJ40" s="621"/>
      <c r="CK40" s="621"/>
      <c r="CL40" s="621"/>
      <c r="CM40" s="621"/>
      <c r="CN40" s="621"/>
      <c r="CO40" s="621"/>
      <c r="CP40" s="621"/>
      <c r="CQ40" s="622"/>
      <c r="CR40" s="623">
        <v>40000</v>
      </c>
      <c r="CS40" s="624"/>
      <c r="CT40" s="624"/>
      <c r="CU40" s="624"/>
      <c r="CV40" s="624"/>
      <c r="CW40" s="624"/>
      <c r="CX40" s="624"/>
      <c r="CY40" s="625"/>
      <c r="CZ40" s="628">
        <v>1</v>
      </c>
      <c r="DA40" s="653"/>
      <c r="DB40" s="653"/>
      <c r="DC40" s="657"/>
      <c r="DD40" s="632" t="s">
        <v>183</v>
      </c>
      <c r="DE40" s="624"/>
      <c r="DF40" s="624"/>
      <c r="DG40" s="624"/>
      <c r="DH40" s="624"/>
      <c r="DI40" s="624"/>
      <c r="DJ40" s="624"/>
      <c r="DK40" s="625"/>
      <c r="DL40" s="632" t="s">
        <v>139</v>
      </c>
      <c r="DM40" s="624"/>
      <c r="DN40" s="624"/>
      <c r="DO40" s="624"/>
      <c r="DP40" s="624"/>
      <c r="DQ40" s="624"/>
      <c r="DR40" s="624"/>
      <c r="DS40" s="624"/>
      <c r="DT40" s="624"/>
      <c r="DU40" s="624"/>
      <c r="DV40" s="625"/>
      <c r="DW40" s="628" t="s">
        <v>139</v>
      </c>
      <c r="DX40" s="653"/>
      <c r="DY40" s="653"/>
      <c r="DZ40" s="653"/>
      <c r="EA40" s="653"/>
      <c r="EB40" s="653"/>
      <c r="EC40" s="654"/>
    </row>
    <row r="41" spans="2:133" ht="11.25" customHeight="1" x14ac:dyDescent="0.15">
      <c r="B41" s="644" t="s">
        <v>355</v>
      </c>
      <c r="C41" s="645"/>
      <c r="D41" s="645"/>
      <c r="E41" s="645"/>
      <c r="F41" s="645"/>
      <c r="G41" s="645"/>
      <c r="H41" s="645"/>
      <c r="I41" s="645"/>
      <c r="J41" s="645"/>
      <c r="K41" s="645"/>
      <c r="L41" s="645"/>
      <c r="M41" s="645"/>
      <c r="N41" s="645"/>
      <c r="O41" s="645"/>
      <c r="P41" s="645"/>
      <c r="Q41" s="646"/>
      <c r="R41" s="695">
        <v>4292152</v>
      </c>
      <c r="S41" s="696"/>
      <c r="T41" s="696"/>
      <c r="U41" s="696"/>
      <c r="V41" s="696"/>
      <c r="W41" s="696"/>
      <c r="X41" s="696"/>
      <c r="Y41" s="700"/>
      <c r="Z41" s="701">
        <v>100</v>
      </c>
      <c r="AA41" s="701"/>
      <c r="AB41" s="701"/>
      <c r="AC41" s="701"/>
      <c r="AD41" s="702">
        <v>2122533</v>
      </c>
      <c r="AE41" s="702"/>
      <c r="AF41" s="702"/>
      <c r="AG41" s="702"/>
      <c r="AH41" s="702"/>
      <c r="AI41" s="702"/>
      <c r="AJ41" s="702"/>
      <c r="AK41" s="702"/>
      <c r="AL41" s="703">
        <v>100</v>
      </c>
      <c r="AM41" s="683"/>
      <c r="AN41" s="683"/>
      <c r="AO41" s="704"/>
      <c r="AQ41" s="686" t="s">
        <v>356</v>
      </c>
      <c r="AR41" s="687"/>
      <c r="AS41" s="687"/>
      <c r="AT41" s="687"/>
      <c r="AU41" s="687"/>
      <c r="AV41" s="687"/>
      <c r="AW41" s="687"/>
      <c r="AX41" s="687"/>
      <c r="AY41" s="688"/>
      <c r="AZ41" s="623">
        <v>468267</v>
      </c>
      <c r="BA41" s="624"/>
      <c r="BB41" s="624"/>
      <c r="BC41" s="624"/>
      <c r="BD41" s="655"/>
      <c r="BE41" s="655"/>
      <c r="BF41" s="678"/>
      <c r="BG41" s="671"/>
      <c r="BH41" s="672"/>
      <c r="BI41" s="672"/>
      <c r="BJ41" s="672"/>
      <c r="BK41" s="672"/>
      <c r="BL41" s="223"/>
      <c r="BM41" s="621" t="s">
        <v>357</v>
      </c>
      <c r="BN41" s="621"/>
      <c r="BO41" s="621"/>
      <c r="BP41" s="621"/>
      <c r="BQ41" s="621"/>
      <c r="BR41" s="621"/>
      <c r="BS41" s="621"/>
      <c r="BT41" s="621"/>
      <c r="BU41" s="622"/>
      <c r="BV41" s="623" t="s">
        <v>358</v>
      </c>
      <c r="BW41" s="624"/>
      <c r="BX41" s="624"/>
      <c r="BY41" s="624"/>
      <c r="BZ41" s="624"/>
      <c r="CA41" s="624"/>
      <c r="CB41" s="633"/>
      <c r="CD41" s="620" t="s">
        <v>359</v>
      </c>
      <c r="CE41" s="621"/>
      <c r="CF41" s="621"/>
      <c r="CG41" s="621"/>
      <c r="CH41" s="621"/>
      <c r="CI41" s="621"/>
      <c r="CJ41" s="621"/>
      <c r="CK41" s="621"/>
      <c r="CL41" s="621"/>
      <c r="CM41" s="621"/>
      <c r="CN41" s="621"/>
      <c r="CO41" s="621"/>
      <c r="CP41" s="621"/>
      <c r="CQ41" s="622"/>
      <c r="CR41" s="623" t="s">
        <v>358</v>
      </c>
      <c r="CS41" s="655"/>
      <c r="CT41" s="655"/>
      <c r="CU41" s="655"/>
      <c r="CV41" s="655"/>
      <c r="CW41" s="655"/>
      <c r="CX41" s="655"/>
      <c r="CY41" s="656"/>
      <c r="CZ41" s="628" t="s">
        <v>358</v>
      </c>
      <c r="DA41" s="653"/>
      <c r="DB41" s="653"/>
      <c r="DC41" s="657"/>
      <c r="DD41" s="632" t="s">
        <v>358</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360</v>
      </c>
      <c r="AR42" s="693"/>
      <c r="AS42" s="693"/>
      <c r="AT42" s="693"/>
      <c r="AU42" s="693"/>
      <c r="AV42" s="693"/>
      <c r="AW42" s="693"/>
      <c r="AX42" s="693"/>
      <c r="AY42" s="694"/>
      <c r="AZ42" s="695">
        <v>120288</v>
      </c>
      <c r="BA42" s="696"/>
      <c r="BB42" s="696"/>
      <c r="BC42" s="696"/>
      <c r="BD42" s="682"/>
      <c r="BE42" s="682"/>
      <c r="BF42" s="684"/>
      <c r="BG42" s="673"/>
      <c r="BH42" s="674"/>
      <c r="BI42" s="674"/>
      <c r="BJ42" s="674"/>
      <c r="BK42" s="674"/>
      <c r="BL42" s="224"/>
      <c r="BM42" s="645" t="s">
        <v>361</v>
      </c>
      <c r="BN42" s="645"/>
      <c r="BO42" s="645"/>
      <c r="BP42" s="645"/>
      <c r="BQ42" s="645"/>
      <c r="BR42" s="645"/>
      <c r="BS42" s="645"/>
      <c r="BT42" s="645"/>
      <c r="BU42" s="646"/>
      <c r="BV42" s="695">
        <v>340</v>
      </c>
      <c r="BW42" s="696"/>
      <c r="BX42" s="696"/>
      <c r="BY42" s="696"/>
      <c r="BZ42" s="696"/>
      <c r="CA42" s="696"/>
      <c r="CB42" s="705"/>
      <c r="CD42" s="620" t="s">
        <v>362</v>
      </c>
      <c r="CE42" s="621"/>
      <c r="CF42" s="621"/>
      <c r="CG42" s="621"/>
      <c r="CH42" s="621"/>
      <c r="CI42" s="621"/>
      <c r="CJ42" s="621"/>
      <c r="CK42" s="621"/>
      <c r="CL42" s="621"/>
      <c r="CM42" s="621"/>
      <c r="CN42" s="621"/>
      <c r="CO42" s="621"/>
      <c r="CP42" s="621"/>
      <c r="CQ42" s="622"/>
      <c r="CR42" s="623">
        <v>509022</v>
      </c>
      <c r="CS42" s="655"/>
      <c r="CT42" s="655"/>
      <c r="CU42" s="655"/>
      <c r="CV42" s="655"/>
      <c r="CW42" s="655"/>
      <c r="CX42" s="655"/>
      <c r="CY42" s="656"/>
      <c r="CZ42" s="628">
        <v>12.4</v>
      </c>
      <c r="DA42" s="653"/>
      <c r="DB42" s="653"/>
      <c r="DC42" s="657"/>
      <c r="DD42" s="632">
        <v>98635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363</v>
      </c>
      <c r="CD43" s="620" t="s">
        <v>364</v>
      </c>
      <c r="CE43" s="621"/>
      <c r="CF43" s="621"/>
      <c r="CG43" s="621"/>
      <c r="CH43" s="621"/>
      <c r="CI43" s="621"/>
      <c r="CJ43" s="621"/>
      <c r="CK43" s="621"/>
      <c r="CL43" s="621"/>
      <c r="CM43" s="621"/>
      <c r="CN43" s="621"/>
      <c r="CO43" s="621"/>
      <c r="CP43" s="621"/>
      <c r="CQ43" s="622"/>
      <c r="CR43" s="623">
        <v>9470</v>
      </c>
      <c r="CS43" s="655"/>
      <c r="CT43" s="655"/>
      <c r="CU43" s="655"/>
      <c r="CV43" s="655"/>
      <c r="CW43" s="655"/>
      <c r="CX43" s="655"/>
      <c r="CY43" s="656"/>
      <c r="CZ43" s="628">
        <v>0.2</v>
      </c>
      <c r="DA43" s="653"/>
      <c r="DB43" s="653"/>
      <c r="DC43" s="657"/>
      <c r="DD43" s="632">
        <v>9393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311</v>
      </c>
      <c r="CE44" s="660"/>
      <c r="CF44" s="620" t="s">
        <v>366</v>
      </c>
      <c r="CG44" s="621"/>
      <c r="CH44" s="621"/>
      <c r="CI44" s="621"/>
      <c r="CJ44" s="621"/>
      <c r="CK44" s="621"/>
      <c r="CL44" s="621"/>
      <c r="CM44" s="621"/>
      <c r="CN44" s="621"/>
      <c r="CO44" s="621"/>
      <c r="CP44" s="621"/>
      <c r="CQ44" s="622"/>
      <c r="CR44" s="623">
        <v>506245</v>
      </c>
      <c r="CS44" s="624"/>
      <c r="CT44" s="624"/>
      <c r="CU44" s="624"/>
      <c r="CV44" s="624"/>
      <c r="CW44" s="624"/>
      <c r="CX44" s="624"/>
      <c r="CY44" s="625"/>
      <c r="CZ44" s="628">
        <v>12.3</v>
      </c>
      <c r="DA44" s="629"/>
      <c r="DB44" s="629"/>
      <c r="DC44" s="635"/>
      <c r="DD44" s="632">
        <v>95858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368</v>
      </c>
      <c r="CG45" s="621"/>
      <c r="CH45" s="621"/>
      <c r="CI45" s="621"/>
      <c r="CJ45" s="621"/>
      <c r="CK45" s="621"/>
      <c r="CL45" s="621"/>
      <c r="CM45" s="621"/>
      <c r="CN45" s="621"/>
      <c r="CO45" s="621"/>
      <c r="CP45" s="621"/>
      <c r="CQ45" s="622"/>
      <c r="CR45" s="623">
        <v>161199</v>
      </c>
      <c r="CS45" s="655"/>
      <c r="CT45" s="655"/>
      <c r="CU45" s="655"/>
      <c r="CV45" s="655"/>
      <c r="CW45" s="655"/>
      <c r="CX45" s="655"/>
      <c r="CY45" s="656"/>
      <c r="CZ45" s="628">
        <v>3.9</v>
      </c>
      <c r="DA45" s="653"/>
      <c r="DB45" s="653"/>
      <c r="DC45" s="657"/>
      <c r="DD45" s="632">
        <v>22336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369</v>
      </c>
      <c r="CG46" s="621"/>
      <c r="CH46" s="621"/>
      <c r="CI46" s="621"/>
      <c r="CJ46" s="621"/>
      <c r="CK46" s="621"/>
      <c r="CL46" s="621"/>
      <c r="CM46" s="621"/>
      <c r="CN46" s="621"/>
      <c r="CO46" s="621"/>
      <c r="CP46" s="621"/>
      <c r="CQ46" s="622"/>
      <c r="CR46" s="623">
        <v>326489</v>
      </c>
      <c r="CS46" s="624"/>
      <c r="CT46" s="624"/>
      <c r="CU46" s="624"/>
      <c r="CV46" s="624"/>
      <c r="CW46" s="624"/>
      <c r="CX46" s="624"/>
      <c r="CY46" s="625"/>
      <c r="CZ46" s="628">
        <v>7.9</v>
      </c>
      <c r="DA46" s="629"/>
      <c r="DB46" s="629"/>
      <c r="DC46" s="635"/>
      <c r="DD46" s="632">
        <v>72365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370</v>
      </c>
      <c r="CG47" s="621"/>
      <c r="CH47" s="621"/>
      <c r="CI47" s="621"/>
      <c r="CJ47" s="621"/>
      <c r="CK47" s="621"/>
      <c r="CL47" s="621"/>
      <c r="CM47" s="621"/>
      <c r="CN47" s="621"/>
      <c r="CO47" s="621"/>
      <c r="CP47" s="621"/>
      <c r="CQ47" s="622"/>
      <c r="CR47" s="623">
        <v>2777</v>
      </c>
      <c r="CS47" s="655"/>
      <c r="CT47" s="655"/>
      <c r="CU47" s="655"/>
      <c r="CV47" s="655"/>
      <c r="CW47" s="655"/>
      <c r="CX47" s="655"/>
      <c r="CY47" s="656"/>
      <c r="CZ47" s="628">
        <v>0.1</v>
      </c>
      <c r="DA47" s="653"/>
      <c r="DB47" s="653"/>
      <c r="DC47" s="657"/>
      <c r="DD47" s="632">
        <v>2777</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371</v>
      </c>
      <c r="CG48" s="621"/>
      <c r="CH48" s="621"/>
      <c r="CI48" s="621"/>
      <c r="CJ48" s="621"/>
      <c r="CK48" s="621"/>
      <c r="CL48" s="621"/>
      <c r="CM48" s="621"/>
      <c r="CN48" s="621"/>
      <c r="CO48" s="621"/>
      <c r="CP48" s="621"/>
      <c r="CQ48" s="622"/>
      <c r="CR48" s="623" t="s">
        <v>183</v>
      </c>
      <c r="CS48" s="624"/>
      <c r="CT48" s="624"/>
      <c r="CU48" s="624"/>
      <c r="CV48" s="624"/>
      <c r="CW48" s="624"/>
      <c r="CX48" s="624"/>
      <c r="CY48" s="625"/>
      <c r="CZ48" s="628" t="s">
        <v>183</v>
      </c>
      <c r="DA48" s="629"/>
      <c r="DB48" s="629"/>
      <c r="DC48" s="635"/>
      <c r="DD48" s="632" t="s">
        <v>358</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372</v>
      </c>
      <c r="CE49" s="645"/>
      <c r="CF49" s="645"/>
      <c r="CG49" s="645"/>
      <c r="CH49" s="645"/>
      <c r="CI49" s="645"/>
      <c r="CJ49" s="645"/>
      <c r="CK49" s="645"/>
      <c r="CL49" s="645"/>
      <c r="CM49" s="645"/>
      <c r="CN49" s="645"/>
      <c r="CO49" s="645"/>
      <c r="CP49" s="645"/>
      <c r="CQ49" s="646"/>
      <c r="CR49" s="695">
        <v>4118211</v>
      </c>
      <c r="CS49" s="682"/>
      <c r="CT49" s="682"/>
      <c r="CU49" s="682"/>
      <c r="CV49" s="682"/>
      <c r="CW49" s="682"/>
      <c r="CX49" s="682"/>
      <c r="CY49" s="711"/>
      <c r="CZ49" s="703">
        <v>100</v>
      </c>
      <c r="DA49" s="712"/>
      <c r="DB49" s="712"/>
      <c r="DC49" s="713"/>
      <c r="DD49" s="714">
        <v>2428414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9oYm88nVs0J7AJ3YXhAy/+K8r3AfqXr/1ZCCMdL5SJa+TC38v3pGT+WjdHhL85SjTRRifZttgPi20p8WuHj7g==" saltValue="mtcqjOdP/O20a6oFYZL5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373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374</v>
      </c>
      <c r="DK2" s="723"/>
      <c r="DL2" s="723"/>
      <c r="DM2" s="723"/>
      <c r="DN2" s="723"/>
      <c r="DO2" s="724"/>
      <c r="DP2" s="228"/>
      <c r="DQ2" s="722" t="s">
        <v>375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378</v>
      </c>
      <c r="B5" s="728"/>
      <c r="C5" s="728"/>
      <c r="D5" s="728"/>
      <c r="E5" s="728"/>
      <c r="F5" s="728"/>
      <c r="G5" s="728"/>
      <c r="H5" s="728"/>
      <c r="I5" s="728"/>
      <c r="J5" s="728"/>
      <c r="K5" s="728"/>
      <c r="L5" s="728"/>
      <c r="M5" s="728"/>
      <c r="N5" s="728"/>
      <c r="O5" s="728"/>
      <c r="P5" s="729"/>
      <c r="Q5" s="733" t="s">
        <v>379</v>
      </c>
      <c r="R5" s="734"/>
      <c r="S5" s="734"/>
      <c r="T5" s="734"/>
      <c r="U5" s="735"/>
      <c r="V5" s="733" t="s">
        <v>380</v>
      </c>
      <c r="W5" s="734"/>
      <c r="X5" s="734"/>
      <c r="Y5" s="734"/>
      <c r="Z5" s="735"/>
      <c r="AA5" s="733" t="s">
        <v>381</v>
      </c>
      <c r="AB5" s="734"/>
      <c r="AC5" s="734"/>
      <c r="AD5" s="734"/>
      <c r="AE5" s="734"/>
      <c r="AF5" s="739" t="s">
        <v>382</v>
      </c>
      <c r="AG5" s="734"/>
      <c r="AH5" s="734"/>
      <c r="AI5" s="734"/>
      <c r="AJ5" s="740"/>
      <c r="AK5" s="734" t="s">
        <v>383</v>
      </c>
      <c r="AL5" s="734"/>
      <c r="AM5" s="734"/>
      <c r="AN5" s="734"/>
      <c r="AO5" s="735"/>
      <c r="AP5" s="733" t="s">
        <v>384</v>
      </c>
      <c r="AQ5" s="734"/>
      <c r="AR5" s="734"/>
      <c r="AS5" s="734"/>
      <c r="AT5" s="735"/>
      <c r="AU5" s="733" t="s">
        <v>385</v>
      </c>
      <c r="AV5" s="734"/>
      <c r="AW5" s="734"/>
      <c r="AX5" s="734"/>
      <c r="AY5" s="740"/>
      <c r="AZ5" s="232"/>
      <c r="BA5" s="232"/>
      <c r="BB5" s="232"/>
      <c r="BC5" s="232"/>
      <c r="BD5" s="232"/>
      <c r="BE5" s="233"/>
      <c r="BF5" s="233"/>
      <c r="BG5" s="233"/>
      <c r="BH5" s="233"/>
      <c r="BI5" s="233"/>
      <c r="BJ5" s="233"/>
      <c r="BK5" s="233"/>
      <c r="BL5" s="233"/>
      <c r="BM5" s="233"/>
      <c r="BN5" s="233"/>
      <c r="BO5" s="233"/>
      <c r="BP5" s="233"/>
      <c r="BQ5" s="727" t="s">
        <v>386</v>
      </c>
      <c r="BR5" s="728"/>
      <c r="BS5" s="728"/>
      <c r="BT5" s="728"/>
      <c r="BU5" s="728"/>
      <c r="BV5" s="728"/>
      <c r="BW5" s="728"/>
      <c r="BX5" s="728"/>
      <c r="BY5" s="728"/>
      <c r="BZ5" s="728"/>
      <c r="CA5" s="728"/>
      <c r="CB5" s="728"/>
      <c r="CC5" s="728"/>
      <c r="CD5" s="728"/>
      <c r="CE5" s="728"/>
      <c r="CF5" s="728"/>
      <c r="CG5" s="729"/>
      <c r="CH5" s="733" t="s">
        <v>387</v>
      </c>
      <c r="CI5" s="734"/>
      <c r="CJ5" s="734"/>
      <c r="CK5" s="734"/>
      <c r="CL5" s="735"/>
      <c r="CM5" s="733" t="s">
        <v>388</v>
      </c>
      <c r="CN5" s="734"/>
      <c r="CO5" s="734"/>
      <c r="CP5" s="734"/>
      <c r="CQ5" s="735"/>
      <c r="CR5" s="733" t="s">
        <v>389</v>
      </c>
      <c r="CS5" s="734"/>
      <c r="CT5" s="734"/>
      <c r="CU5" s="734"/>
      <c r="CV5" s="735"/>
      <c r="CW5" s="733" t="s">
        <v>390</v>
      </c>
      <c r="CX5" s="734"/>
      <c r="CY5" s="734"/>
      <c r="CZ5" s="734"/>
      <c r="DA5" s="735"/>
      <c r="DB5" s="733" t="s">
        <v>391</v>
      </c>
      <c r="DC5" s="734"/>
      <c r="DD5" s="734"/>
      <c r="DE5" s="734"/>
      <c r="DF5" s="735"/>
      <c r="DG5" s="763" t="s">
        <v>392</v>
      </c>
      <c r="DH5" s="764"/>
      <c r="DI5" s="764"/>
      <c r="DJ5" s="764"/>
      <c r="DK5" s="765"/>
      <c r="DL5" s="763" t="s">
        <v>393</v>
      </c>
      <c r="DM5" s="764"/>
      <c r="DN5" s="764"/>
      <c r="DO5" s="764"/>
      <c r="DP5" s="765"/>
      <c r="DQ5" s="733" t="s">
        <v>394</v>
      </c>
      <c r="DR5" s="734"/>
      <c r="DS5" s="734"/>
      <c r="DT5" s="734"/>
      <c r="DU5" s="735"/>
      <c r="DV5" s="733" t="s">
        <v>385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395</v>
      </c>
      <c r="C7" s="750"/>
      <c r="D7" s="750"/>
      <c r="E7" s="750"/>
      <c r="F7" s="750"/>
      <c r="G7" s="750"/>
      <c r="H7" s="750"/>
      <c r="I7" s="750"/>
      <c r="J7" s="750"/>
      <c r="K7" s="750"/>
      <c r="L7" s="750"/>
      <c r="M7" s="750"/>
      <c r="N7" s="750"/>
      <c r="O7" s="750"/>
      <c r="P7" s="751"/>
      <c r="Q7" s="752">
        <v>4292</v>
      </c>
      <c r="R7" s="753"/>
      <c r="S7" s="753"/>
      <c r="T7" s="753"/>
      <c r="U7" s="753"/>
      <c r="V7" s="753">
        <v>4118</v>
      </c>
      <c r="W7" s="753"/>
      <c r="X7" s="753"/>
      <c r="Y7" s="753"/>
      <c r="Z7" s="753"/>
      <c r="AA7" s="753">
        <v>174</v>
      </c>
      <c r="AB7" s="753"/>
      <c r="AC7" s="753"/>
      <c r="AD7" s="753"/>
      <c r="AE7" s="754"/>
      <c r="AF7" s="755">
        <v>150</v>
      </c>
      <c r="AG7" s="756"/>
      <c r="AH7" s="756"/>
      <c r="AI7" s="756"/>
      <c r="AJ7" s="757"/>
      <c r="AK7" s="758">
        <v>324</v>
      </c>
      <c r="AL7" s="759"/>
      <c r="AM7" s="759"/>
      <c r="AN7" s="759"/>
      <c r="AO7" s="759"/>
      <c r="AP7" s="759">
        <v>3474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590</v>
      </c>
      <c r="BT7" s="747"/>
      <c r="BU7" s="747"/>
      <c r="BV7" s="747"/>
      <c r="BW7" s="747"/>
      <c r="BX7" s="747"/>
      <c r="BY7" s="747"/>
      <c r="BZ7" s="747"/>
      <c r="CA7" s="747"/>
      <c r="CB7" s="747"/>
      <c r="CC7" s="747"/>
      <c r="CD7" s="747"/>
      <c r="CE7" s="747"/>
      <c r="CF7" s="747"/>
      <c r="CG7" s="762"/>
      <c r="CH7" s="743">
        <v>0</v>
      </c>
      <c r="CI7" s="744"/>
      <c r="CJ7" s="744"/>
      <c r="CK7" s="744"/>
      <c r="CL7" s="745"/>
      <c r="CM7" s="743">
        <v>6</v>
      </c>
      <c r="CN7" s="744"/>
      <c r="CO7" s="744"/>
      <c r="CP7" s="744"/>
      <c r="CQ7" s="745"/>
      <c r="CR7" s="743">
        <v>17</v>
      </c>
      <c r="CS7" s="744"/>
      <c r="CT7" s="744"/>
      <c r="CU7" s="744"/>
      <c r="CV7" s="745"/>
      <c r="CW7" s="743">
        <v>12</v>
      </c>
      <c r="CX7" s="744"/>
      <c r="CY7" s="744"/>
      <c r="CZ7" s="744"/>
      <c r="DA7" s="745"/>
      <c r="DB7" s="743" t="s">
        <v>581</v>
      </c>
      <c r="DC7" s="744"/>
      <c r="DD7" s="744"/>
      <c r="DE7" s="744"/>
      <c r="DF7" s="745"/>
      <c r="DG7" s="743" t="s">
        <v>581</v>
      </c>
      <c r="DH7" s="744"/>
      <c r="DI7" s="744"/>
      <c r="DJ7" s="744"/>
      <c r="DK7" s="745"/>
      <c r="DL7" s="743" t="s">
        <v>581</v>
      </c>
      <c r="DM7" s="744"/>
      <c r="DN7" s="744"/>
      <c r="DO7" s="744"/>
      <c r="DP7" s="745"/>
      <c r="DQ7" s="743" t="s">
        <v>581</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591</v>
      </c>
      <c r="BT8" s="774"/>
      <c r="BU8" s="774"/>
      <c r="BV8" s="774"/>
      <c r="BW8" s="774"/>
      <c r="BX8" s="774"/>
      <c r="BY8" s="774"/>
      <c r="BZ8" s="774"/>
      <c r="CA8" s="774"/>
      <c r="CB8" s="774"/>
      <c r="CC8" s="774"/>
      <c r="CD8" s="774"/>
      <c r="CE8" s="774"/>
      <c r="CF8" s="774"/>
      <c r="CG8" s="775"/>
      <c r="CH8" s="776">
        <v>9</v>
      </c>
      <c r="CI8" s="777"/>
      <c r="CJ8" s="777"/>
      <c r="CK8" s="777"/>
      <c r="CL8" s="778"/>
      <c r="CM8" s="776">
        <v>52</v>
      </c>
      <c r="CN8" s="777"/>
      <c r="CO8" s="777"/>
      <c r="CP8" s="777"/>
      <c r="CQ8" s="778"/>
      <c r="CR8" s="776">
        <v>20</v>
      </c>
      <c r="CS8" s="777"/>
      <c r="CT8" s="777"/>
      <c r="CU8" s="777"/>
      <c r="CV8" s="778"/>
      <c r="CW8" s="776">
        <v>13</v>
      </c>
      <c r="CX8" s="777"/>
      <c r="CY8" s="777"/>
      <c r="CZ8" s="777"/>
      <c r="DA8" s="778"/>
      <c r="DB8" s="776">
        <v>13</v>
      </c>
      <c r="DC8" s="777"/>
      <c r="DD8" s="777"/>
      <c r="DE8" s="777"/>
      <c r="DF8" s="778"/>
      <c r="DG8" s="776" t="s">
        <v>581</v>
      </c>
      <c r="DH8" s="777"/>
      <c r="DI8" s="777"/>
      <c r="DJ8" s="777"/>
      <c r="DK8" s="778"/>
      <c r="DL8" s="776" t="s">
        <v>581</v>
      </c>
      <c r="DM8" s="777"/>
      <c r="DN8" s="777"/>
      <c r="DO8" s="777"/>
      <c r="DP8" s="778"/>
      <c r="DQ8" s="776" t="s">
        <v>581</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397</v>
      </c>
      <c r="B23" s="789" t="s">
        <v>398</v>
      </c>
      <c r="C23" s="790"/>
      <c r="D23" s="790"/>
      <c r="E23" s="790"/>
      <c r="F23" s="790"/>
      <c r="G23" s="790"/>
      <c r="H23" s="790"/>
      <c r="I23" s="790"/>
      <c r="J23" s="790"/>
      <c r="K23" s="790"/>
      <c r="L23" s="790"/>
      <c r="M23" s="790"/>
      <c r="N23" s="790"/>
      <c r="O23" s="790"/>
      <c r="P23" s="791"/>
      <c r="Q23" s="792">
        <v>4292</v>
      </c>
      <c r="R23" s="793"/>
      <c r="S23" s="793"/>
      <c r="T23" s="793"/>
      <c r="U23" s="793"/>
      <c r="V23" s="793">
        <v>4118</v>
      </c>
      <c r="W23" s="793"/>
      <c r="X23" s="793"/>
      <c r="Y23" s="793"/>
      <c r="Z23" s="793"/>
      <c r="AA23" s="793">
        <v>174</v>
      </c>
      <c r="AB23" s="793"/>
      <c r="AC23" s="793"/>
      <c r="AD23" s="793"/>
      <c r="AE23" s="794"/>
      <c r="AF23" s="795">
        <v>150</v>
      </c>
      <c r="AG23" s="793"/>
      <c r="AH23" s="793"/>
      <c r="AI23" s="793"/>
      <c r="AJ23" s="796"/>
      <c r="AK23" s="797"/>
      <c r="AL23" s="798"/>
      <c r="AM23" s="798"/>
      <c r="AN23" s="798"/>
      <c r="AO23" s="798"/>
      <c r="AP23" s="793">
        <v>3474</v>
      </c>
      <c r="AQ23" s="793"/>
      <c r="AR23" s="793"/>
      <c r="AS23" s="793"/>
      <c r="AT23" s="793"/>
      <c r="AU23" s="809"/>
      <c r="AV23" s="809"/>
      <c r="AW23" s="809"/>
      <c r="AX23" s="809"/>
      <c r="AY23" s="810"/>
      <c r="AZ23" s="811" t="s">
        <v>399</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400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401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378</v>
      </c>
      <c r="B26" s="728"/>
      <c r="C26" s="728"/>
      <c r="D26" s="728"/>
      <c r="E26" s="728"/>
      <c r="F26" s="728"/>
      <c r="G26" s="728"/>
      <c r="H26" s="728"/>
      <c r="I26" s="728"/>
      <c r="J26" s="728"/>
      <c r="K26" s="728"/>
      <c r="L26" s="728"/>
      <c r="M26" s="728"/>
      <c r="N26" s="728"/>
      <c r="O26" s="728"/>
      <c r="P26" s="729"/>
      <c r="Q26" s="733" t="s">
        <v>402</v>
      </c>
      <c r="R26" s="734"/>
      <c r="S26" s="734"/>
      <c r="T26" s="734"/>
      <c r="U26" s="735"/>
      <c r="V26" s="733" t="s">
        <v>403</v>
      </c>
      <c r="W26" s="734"/>
      <c r="X26" s="734"/>
      <c r="Y26" s="734"/>
      <c r="Z26" s="735"/>
      <c r="AA26" s="733" t="s">
        <v>404</v>
      </c>
      <c r="AB26" s="734"/>
      <c r="AC26" s="734"/>
      <c r="AD26" s="734"/>
      <c r="AE26" s="734"/>
      <c r="AF26" s="814" t="s">
        <v>405</v>
      </c>
      <c r="AG26" s="815"/>
      <c r="AH26" s="815"/>
      <c r="AI26" s="815"/>
      <c r="AJ26" s="816"/>
      <c r="AK26" s="734" t="s">
        <v>406</v>
      </c>
      <c r="AL26" s="734"/>
      <c r="AM26" s="734"/>
      <c r="AN26" s="734"/>
      <c r="AO26" s="735"/>
      <c r="AP26" s="733" t="s">
        <v>407</v>
      </c>
      <c r="AQ26" s="734"/>
      <c r="AR26" s="734"/>
      <c r="AS26" s="734"/>
      <c r="AT26" s="735"/>
      <c r="AU26" s="733" t="s">
        <v>408</v>
      </c>
      <c r="AV26" s="734"/>
      <c r="AW26" s="734"/>
      <c r="AX26" s="734"/>
      <c r="AY26" s="735"/>
      <c r="AZ26" s="733" t="s">
        <v>409</v>
      </c>
      <c r="BA26" s="734"/>
      <c r="BB26" s="734"/>
      <c r="BC26" s="734"/>
      <c r="BD26" s="735"/>
      <c r="BE26" s="733" t="s">
        <v>385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410</v>
      </c>
      <c r="C28" s="750"/>
      <c r="D28" s="750"/>
      <c r="E28" s="750"/>
      <c r="F28" s="750"/>
      <c r="G28" s="750"/>
      <c r="H28" s="750"/>
      <c r="I28" s="750"/>
      <c r="J28" s="750"/>
      <c r="K28" s="750"/>
      <c r="L28" s="750"/>
      <c r="M28" s="750"/>
      <c r="N28" s="750"/>
      <c r="O28" s="750"/>
      <c r="P28" s="751"/>
      <c r="Q28" s="822">
        <v>488</v>
      </c>
      <c r="R28" s="823"/>
      <c r="S28" s="823"/>
      <c r="T28" s="823"/>
      <c r="U28" s="823"/>
      <c r="V28" s="823">
        <v>477</v>
      </c>
      <c r="W28" s="823"/>
      <c r="X28" s="823"/>
      <c r="Y28" s="823"/>
      <c r="Z28" s="823"/>
      <c r="AA28" s="823">
        <v>11</v>
      </c>
      <c r="AB28" s="823"/>
      <c r="AC28" s="823"/>
      <c r="AD28" s="823"/>
      <c r="AE28" s="824"/>
      <c r="AF28" s="825">
        <v>11</v>
      </c>
      <c r="AG28" s="823"/>
      <c r="AH28" s="823"/>
      <c r="AI28" s="823"/>
      <c r="AJ28" s="826"/>
      <c r="AK28" s="827">
        <v>50</v>
      </c>
      <c r="AL28" s="828"/>
      <c r="AM28" s="828"/>
      <c r="AN28" s="828"/>
      <c r="AO28" s="828"/>
      <c r="AP28" s="828" t="s">
        <v>581</v>
      </c>
      <c r="AQ28" s="828"/>
      <c r="AR28" s="828"/>
      <c r="AS28" s="828"/>
      <c r="AT28" s="828"/>
      <c r="AU28" s="828" t="s">
        <v>581</v>
      </c>
      <c r="AV28" s="828"/>
      <c r="AW28" s="828"/>
      <c r="AX28" s="828"/>
      <c r="AY28" s="828"/>
      <c r="AZ28" s="829" t="s">
        <v>581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411</v>
      </c>
      <c r="C29" s="781"/>
      <c r="D29" s="781"/>
      <c r="E29" s="781"/>
      <c r="F29" s="781"/>
      <c r="G29" s="781"/>
      <c r="H29" s="781"/>
      <c r="I29" s="781"/>
      <c r="J29" s="781"/>
      <c r="K29" s="781"/>
      <c r="L29" s="781"/>
      <c r="M29" s="781"/>
      <c r="N29" s="781"/>
      <c r="O29" s="781"/>
      <c r="P29" s="782"/>
      <c r="Q29" s="783">
        <v>1081</v>
      </c>
      <c r="R29" s="784"/>
      <c r="S29" s="784"/>
      <c r="T29" s="784"/>
      <c r="U29" s="784"/>
      <c r="V29" s="784">
        <v>1043</v>
      </c>
      <c r="W29" s="784"/>
      <c r="X29" s="784"/>
      <c r="Y29" s="784"/>
      <c r="Z29" s="784"/>
      <c r="AA29" s="784">
        <v>38</v>
      </c>
      <c r="AB29" s="784"/>
      <c r="AC29" s="784"/>
      <c r="AD29" s="784"/>
      <c r="AE29" s="785"/>
      <c r="AF29" s="786">
        <v>38</v>
      </c>
      <c r="AG29" s="787"/>
      <c r="AH29" s="787"/>
      <c r="AI29" s="787"/>
      <c r="AJ29" s="788"/>
      <c r="AK29" s="834">
        <v>482</v>
      </c>
      <c r="AL29" s="830"/>
      <c r="AM29" s="830"/>
      <c r="AN29" s="830"/>
      <c r="AO29" s="830"/>
      <c r="AP29" s="830">
        <v>1135</v>
      </c>
      <c r="AQ29" s="830"/>
      <c r="AR29" s="830"/>
      <c r="AS29" s="830"/>
      <c r="AT29" s="830"/>
      <c r="AU29" s="830">
        <v>378</v>
      </c>
      <c r="AV29" s="830"/>
      <c r="AW29" s="830"/>
      <c r="AX29" s="830"/>
      <c r="AY29" s="830"/>
      <c r="AZ29" s="831" t="s">
        <v>581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412</v>
      </c>
      <c r="C30" s="781"/>
      <c r="D30" s="781"/>
      <c r="E30" s="781"/>
      <c r="F30" s="781"/>
      <c r="G30" s="781"/>
      <c r="H30" s="781"/>
      <c r="I30" s="781"/>
      <c r="J30" s="781"/>
      <c r="K30" s="781"/>
      <c r="L30" s="781"/>
      <c r="M30" s="781"/>
      <c r="N30" s="781"/>
      <c r="O30" s="781"/>
      <c r="P30" s="782"/>
      <c r="Q30" s="783">
        <v>389</v>
      </c>
      <c r="R30" s="784"/>
      <c r="S30" s="784"/>
      <c r="T30" s="784"/>
      <c r="U30" s="784"/>
      <c r="V30" s="784">
        <v>366</v>
      </c>
      <c r="W30" s="784"/>
      <c r="X30" s="784"/>
      <c r="Y30" s="784"/>
      <c r="Z30" s="784"/>
      <c r="AA30" s="784">
        <v>24</v>
      </c>
      <c r="AB30" s="784"/>
      <c r="AC30" s="784"/>
      <c r="AD30" s="784"/>
      <c r="AE30" s="785"/>
      <c r="AF30" s="786">
        <v>24</v>
      </c>
      <c r="AG30" s="787"/>
      <c r="AH30" s="787"/>
      <c r="AI30" s="787"/>
      <c r="AJ30" s="788"/>
      <c r="AK30" s="834">
        <v>70</v>
      </c>
      <c r="AL30" s="830"/>
      <c r="AM30" s="830"/>
      <c r="AN30" s="830"/>
      <c r="AO30" s="830"/>
      <c r="AP30" s="830" t="s">
        <v>581</v>
      </c>
      <c r="AQ30" s="830"/>
      <c r="AR30" s="830"/>
      <c r="AS30" s="830"/>
      <c r="AT30" s="830"/>
      <c r="AU30" s="830" t="s">
        <v>581</v>
      </c>
      <c r="AV30" s="830"/>
      <c r="AW30" s="830"/>
      <c r="AX30" s="830"/>
      <c r="AY30" s="830"/>
      <c r="AZ30" s="831" t="s">
        <v>581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413</v>
      </c>
      <c r="C31" s="781"/>
      <c r="D31" s="781"/>
      <c r="E31" s="781"/>
      <c r="F31" s="781"/>
      <c r="G31" s="781"/>
      <c r="H31" s="781"/>
      <c r="I31" s="781"/>
      <c r="J31" s="781"/>
      <c r="K31" s="781"/>
      <c r="L31" s="781"/>
      <c r="M31" s="781"/>
      <c r="N31" s="781"/>
      <c r="O31" s="781"/>
      <c r="P31" s="782"/>
      <c r="Q31" s="783">
        <v>50</v>
      </c>
      <c r="R31" s="784"/>
      <c r="S31" s="784"/>
      <c r="T31" s="784"/>
      <c r="U31" s="784"/>
      <c r="V31" s="784">
        <v>49</v>
      </c>
      <c r="W31" s="784"/>
      <c r="X31" s="784"/>
      <c r="Y31" s="784"/>
      <c r="Z31" s="784"/>
      <c r="AA31" s="784">
        <v>1</v>
      </c>
      <c r="AB31" s="784"/>
      <c r="AC31" s="784"/>
      <c r="AD31" s="784"/>
      <c r="AE31" s="785"/>
      <c r="AF31" s="786">
        <v>1</v>
      </c>
      <c r="AG31" s="787"/>
      <c r="AH31" s="787"/>
      <c r="AI31" s="787"/>
      <c r="AJ31" s="788"/>
      <c r="AK31" s="834">
        <v>23</v>
      </c>
      <c r="AL31" s="830"/>
      <c r="AM31" s="830"/>
      <c r="AN31" s="830"/>
      <c r="AO31" s="830"/>
      <c r="AP31" s="830" t="s">
        <v>581</v>
      </c>
      <c r="AQ31" s="830"/>
      <c r="AR31" s="830"/>
      <c r="AS31" s="830"/>
      <c r="AT31" s="830"/>
      <c r="AU31" s="830" t="s">
        <v>581</v>
      </c>
      <c r="AV31" s="830"/>
      <c r="AW31" s="830"/>
      <c r="AX31" s="830"/>
      <c r="AY31" s="830"/>
      <c r="AZ31" s="831" t="s">
        <v>581</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414</v>
      </c>
      <c r="C32" s="781"/>
      <c r="D32" s="781"/>
      <c r="E32" s="781"/>
      <c r="F32" s="781"/>
      <c r="G32" s="781"/>
      <c r="H32" s="781"/>
      <c r="I32" s="781"/>
      <c r="J32" s="781"/>
      <c r="K32" s="781"/>
      <c r="L32" s="781"/>
      <c r="M32" s="781"/>
      <c r="N32" s="781"/>
      <c r="O32" s="781"/>
      <c r="P32" s="782"/>
      <c r="Q32" s="783">
        <v>99</v>
      </c>
      <c r="R32" s="784"/>
      <c r="S32" s="784"/>
      <c r="T32" s="784"/>
      <c r="U32" s="784"/>
      <c r="V32" s="784">
        <v>95</v>
      </c>
      <c r="W32" s="784"/>
      <c r="X32" s="784"/>
      <c r="Y32" s="784"/>
      <c r="Z32" s="784"/>
      <c r="AA32" s="784">
        <v>4</v>
      </c>
      <c r="AB32" s="784"/>
      <c r="AC32" s="784"/>
      <c r="AD32" s="784"/>
      <c r="AE32" s="785"/>
      <c r="AF32" s="786">
        <v>4</v>
      </c>
      <c r="AG32" s="787"/>
      <c r="AH32" s="787"/>
      <c r="AI32" s="787"/>
      <c r="AJ32" s="788"/>
      <c r="AK32" s="834">
        <v>29</v>
      </c>
      <c r="AL32" s="830"/>
      <c r="AM32" s="830"/>
      <c r="AN32" s="830"/>
      <c r="AO32" s="830"/>
      <c r="AP32" s="830">
        <v>225</v>
      </c>
      <c r="AQ32" s="830"/>
      <c r="AR32" s="830"/>
      <c r="AS32" s="830"/>
      <c r="AT32" s="830"/>
      <c r="AU32" s="830">
        <v>104</v>
      </c>
      <c r="AV32" s="830"/>
      <c r="AW32" s="830"/>
      <c r="AX32" s="830"/>
      <c r="AY32" s="830"/>
      <c r="AZ32" s="831" t="s">
        <v>581</v>
      </c>
      <c r="BA32" s="831"/>
      <c r="BB32" s="831"/>
      <c r="BC32" s="831"/>
      <c r="BD32" s="831"/>
      <c r="BE32" s="832" t="s">
        <v>415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416</v>
      </c>
      <c r="C33" s="781"/>
      <c r="D33" s="781"/>
      <c r="E33" s="781"/>
      <c r="F33" s="781"/>
      <c r="G33" s="781"/>
      <c r="H33" s="781"/>
      <c r="I33" s="781"/>
      <c r="J33" s="781"/>
      <c r="K33" s="781"/>
      <c r="L33" s="781"/>
      <c r="M33" s="781"/>
      <c r="N33" s="781"/>
      <c r="O33" s="781"/>
      <c r="P33" s="782"/>
      <c r="Q33" s="783">
        <v>207</v>
      </c>
      <c r="R33" s="784"/>
      <c r="S33" s="784"/>
      <c r="T33" s="784"/>
      <c r="U33" s="784"/>
      <c r="V33" s="784">
        <v>194</v>
      </c>
      <c r="W33" s="784"/>
      <c r="X33" s="784"/>
      <c r="Y33" s="784"/>
      <c r="Z33" s="784"/>
      <c r="AA33" s="784">
        <v>13</v>
      </c>
      <c r="AB33" s="784"/>
      <c r="AC33" s="784"/>
      <c r="AD33" s="784"/>
      <c r="AE33" s="785"/>
      <c r="AF33" s="786">
        <v>11</v>
      </c>
      <c r="AG33" s="787"/>
      <c r="AH33" s="787"/>
      <c r="AI33" s="787"/>
      <c r="AJ33" s="788"/>
      <c r="AK33" s="834">
        <v>114</v>
      </c>
      <c r="AL33" s="830"/>
      <c r="AM33" s="830"/>
      <c r="AN33" s="830"/>
      <c r="AO33" s="830"/>
      <c r="AP33" s="830">
        <v>743</v>
      </c>
      <c r="AQ33" s="830"/>
      <c r="AR33" s="830"/>
      <c r="AS33" s="830"/>
      <c r="AT33" s="830"/>
      <c r="AU33" s="830">
        <v>741</v>
      </c>
      <c r="AV33" s="830"/>
      <c r="AW33" s="830"/>
      <c r="AX33" s="830"/>
      <c r="AY33" s="830"/>
      <c r="AZ33" s="831" t="s">
        <v>581</v>
      </c>
      <c r="BA33" s="831"/>
      <c r="BB33" s="831"/>
      <c r="BC33" s="831"/>
      <c r="BD33" s="831"/>
      <c r="BE33" s="832" t="s">
        <v>417</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418</v>
      </c>
      <c r="C34" s="781"/>
      <c r="D34" s="781"/>
      <c r="E34" s="781"/>
      <c r="F34" s="781"/>
      <c r="G34" s="781"/>
      <c r="H34" s="781"/>
      <c r="I34" s="781"/>
      <c r="J34" s="781"/>
      <c r="K34" s="781"/>
      <c r="L34" s="781"/>
      <c r="M34" s="781"/>
      <c r="N34" s="781"/>
      <c r="O34" s="781"/>
      <c r="P34" s="782"/>
      <c r="Q34" s="783">
        <v>80</v>
      </c>
      <c r="R34" s="784"/>
      <c r="S34" s="784"/>
      <c r="T34" s="784"/>
      <c r="U34" s="784"/>
      <c r="V34" s="784">
        <v>72</v>
      </c>
      <c r="W34" s="784"/>
      <c r="X34" s="784"/>
      <c r="Y34" s="784"/>
      <c r="Z34" s="784"/>
      <c r="AA34" s="784">
        <v>8</v>
      </c>
      <c r="AB34" s="784"/>
      <c r="AC34" s="784"/>
      <c r="AD34" s="784"/>
      <c r="AE34" s="785"/>
      <c r="AF34" s="786">
        <v>8</v>
      </c>
      <c r="AG34" s="787"/>
      <c r="AH34" s="787"/>
      <c r="AI34" s="787"/>
      <c r="AJ34" s="788"/>
      <c r="AK34" s="834">
        <v>33</v>
      </c>
      <c r="AL34" s="830"/>
      <c r="AM34" s="830"/>
      <c r="AN34" s="830"/>
      <c r="AO34" s="830"/>
      <c r="AP34" s="830">
        <v>50</v>
      </c>
      <c r="AQ34" s="830"/>
      <c r="AR34" s="830"/>
      <c r="AS34" s="830"/>
      <c r="AT34" s="830"/>
      <c r="AU34" s="830">
        <v>19</v>
      </c>
      <c r="AV34" s="830"/>
      <c r="AW34" s="830"/>
      <c r="AX34" s="830"/>
      <c r="AY34" s="830"/>
      <c r="AZ34" s="831" t="s">
        <v>581</v>
      </c>
      <c r="BA34" s="831"/>
      <c r="BB34" s="831"/>
      <c r="BC34" s="831"/>
      <c r="BD34" s="831"/>
      <c r="BE34" s="832" t="s">
        <v>415</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397</v>
      </c>
      <c r="B63" s="789" t="s">
        <v>420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97</v>
      </c>
      <c r="AG63" s="844"/>
      <c r="AH63" s="844"/>
      <c r="AI63" s="844"/>
      <c r="AJ63" s="845"/>
      <c r="AK63" s="846"/>
      <c r="AL63" s="841"/>
      <c r="AM63" s="841"/>
      <c r="AN63" s="841"/>
      <c r="AO63" s="841"/>
      <c r="AP63" s="844">
        <v>2154</v>
      </c>
      <c r="AQ63" s="844"/>
      <c r="AR63" s="844"/>
      <c r="AS63" s="844"/>
      <c r="AT63" s="844"/>
      <c r="AU63" s="844">
        <v>1241</v>
      </c>
      <c r="AV63" s="844"/>
      <c r="AW63" s="844"/>
      <c r="AX63" s="844"/>
      <c r="AY63" s="844"/>
      <c r="AZ63" s="848"/>
      <c r="BA63" s="848"/>
      <c r="BB63" s="848"/>
      <c r="BC63" s="848"/>
      <c r="BD63" s="848"/>
      <c r="BE63" s="849"/>
      <c r="BF63" s="849"/>
      <c r="BG63" s="849"/>
      <c r="BH63" s="849"/>
      <c r="BI63" s="850"/>
      <c r="BJ63" s="851" t="s">
        <v>421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423</v>
      </c>
      <c r="B66" s="728"/>
      <c r="C66" s="728"/>
      <c r="D66" s="728"/>
      <c r="E66" s="728"/>
      <c r="F66" s="728"/>
      <c r="G66" s="728"/>
      <c r="H66" s="728"/>
      <c r="I66" s="728"/>
      <c r="J66" s="728"/>
      <c r="K66" s="728"/>
      <c r="L66" s="728"/>
      <c r="M66" s="728"/>
      <c r="N66" s="728"/>
      <c r="O66" s="728"/>
      <c r="P66" s="729"/>
      <c r="Q66" s="733" t="s">
        <v>424</v>
      </c>
      <c r="R66" s="734"/>
      <c r="S66" s="734"/>
      <c r="T66" s="734"/>
      <c r="U66" s="735"/>
      <c r="V66" s="733" t="s">
        <v>403</v>
      </c>
      <c r="W66" s="734"/>
      <c r="X66" s="734"/>
      <c r="Y66" s="734"/>
      <c r="Z66" s="735"/>
      <c r="AA66" s="733" t="s">
        <v>425</v>
      </c>
      <c r="AB66" s="734"/>
      <c r="AC66" s="734"/>
      <c r="AD66" s="734"/>
      <c r="AE66" s="735"/>
      <c r="AF66" s="854" t="s">
        <v>426</v>
      </c>
      <c r="AG66" s="815"/>
      <c r="AH66" s="815"/>
      <c r="AI66" s="815"/>
      <c r="AJ66" s="855"/>
      <c r="AK66" s="733" t="s">
        <v>406</v>
      </c>
      <c r="AL66" s="728"/>
      <c r="AM66" s="728"/>
      <c r="AN66" s="728"/>
      <c r="AO66" s="729"/>
      <c r="AP66" s="733" t="s">
        <v>427</v>
      </c>
      <c r="AQ66" s="734"/>
      <c r="AR66" s="734"/>
      <c r="AS66" s="734"/>
      <c r="AT66" s="735"/>
      <c r="AU66" s="733" t="s">
        <v>428</v>
      </c>
      <c r="AV66" s="734"/>
      <c r="AW66" s="734"/>
      <c r="AX66" s="734"/>
      <c r="AY66" s="735"/>
      <c r="AZ66" s="733" t="s">
        <v>385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582</v>
      </c>
      <c r="C68" s="870"/>
      <c r="D68" s="870"/>
      <c r="E68" s="870"/>
      <c r="F68" s="870"/>
      <c r="G68" s="870"/>
      <c r="H68" s="870"/>
      <c r="I68" s="870"/>
      <c r="J68" s="870"/>
      <c r="K68" s="870"/>
      <c r="L68" s="870"/>
      <c r="M68" s="870"/>
      <c r="N68" s="870"/>
      <c r="O68" s="870"/>
      <c r="P68" s="871"/>
      <c r="Q68" s="872">
        <v>284</v>
      </c>
      <c r="R68" s="866"/>
      <c r="S68" s="866"/>
      <c r="T68" s="866"/>
      <c r="U68" s="866"/>
      <c r="V68" s="866">
        <v>269</v>
      </c>
      <c r="W68" s="866"/>
      <c r="X68" s="866"/>
      <c r="Y68" s="866"/>
      <c r="Z68" s="866"/>
      <c r="AA68" s="866">
        <v>15</v>
      </c>
      <c r="AB68" s="866"/>
      <c r="AC68" s="866"/>
      <c r="AD68" s="866"/>
      <c r="AE68" s="866"/>
      <c r="AF68" s="866">
        <v>15</v>
      </c>
      <c r="AG68" s="866"/>
      <c r="AH68" s="866"/>
      <c r="AI68" s="866"/>
      <c r="AJ68" s="866"/>
      <c r="AK68" s="866">
        <v>31</v>
      </c>
      <c r="AL68" s="866"/>
      <c r="AM68" s="866"/>
      <c r="AN68" s="866"/>
      <c r="AO68" s="866"/>
      <c r="AP68" s="866">
        <v>0</v>
      </c>
      <c r="AQ68" s="866"/>
      <c r="AR68" s="866"/>
      <c r="AS68" s="866"/>
      <c r="AT68" s="866"/>
      <c r="AU68" s="866">
        <v>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583</v>
      </c>
      <c r="C69" s="874"/>
      <c r="D69" s="874"/>
      <c r="E69" s="874"/>
      <c r="F69" s="874"/>
      <c r="G69" s="874"/>
      <c r="H69" s="874"/>
      <c r="I69" s="874"/>
      <c r="J69" s="874"/>
      <c r="K69" s="874"/>
      <c r="L69" s="874"/>
      <c r="M69" s="874"/>
      <c r="N69" s="874"/>
      <c r="O69" s="874"/>
      <c r="P69" s="875"/>
      <c r="Q69" s="876">
        <v>230610</v>
      </c>
      <c r="R69" s="830"/>
      <c r="S69" s="830"/>
      <c r="T69" s="830"/>
      <c r="U69" s="830"/>
      <c r="V69" s="830">
        <v>226088</v>
      </c>
      <c r="W69" s="830"/>
      <c r="X69" s="830"/>
      <c r="Y69" s="830"/>
      <c r="Z69" s="830"/>
      <c r="AA69" s="830">
        <v>4522</v>
      </c>
      <c r="AB69" s="830"/>
      <c r="AC69" s="830"/>
      <c r="AD69" s="830"/>
      <c r="AE69" s="830"/>
      <c r="AF69" s="830">
        <v>4522</v>
      </c>
      <c r="AG69" s="830"/>
      <c r="AH69" s="830"/>
      <c r="AI69" s="830"/>
      <c r="AJ69" s="830"/>
      <c r="AK69" s="830">
        <v>41</v>
      </c>
      <c r="AL69" s="830"/>
      <c r="AM69" s="830"/>
      <c r="AN69" s="830"/>
      <c r="AO69" s="830"/>
      <c r="AP69" s="830">
        <v>0</v>
      </c>
      <c r="AQ69" s="830"/>
      <c r="AR69" s="830"/>
      <c r="AS69" s="830"/>
      <c r="AT69" s="830"/>
      <c r="AU69" s="830">
        <v>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584</v>
      </c>
      <c r="C70" s="874"/>
      <c r="D70" s="874"/>
      <c r="E70" s="874"/>
      <c r="F70" s="874"/>
      <c r="G70" s="874"/>
      <c r="H70" s="874"/>
      <c r="I70" s="874"/>
      <c r="J70" s="874"/>
      <c r="K70" s="874"/>
      <c r="L70" s="874"/>
      <c r="M70" s="874"/>
      <c r="N70" s="874"/>
      <c r="O70" s="874"/>
      <c r="P70" s="875"/>
      <c r="Q70" s="876">
        <v>6796</v>
      </c>
      <c r="R70" s="830"/>
      <c r="S70" s="830"/>
      <c r="T70" s="830"/>
      <c r="U70" s="830"/>
      <c r="V70" s="830">
        <v>6048</v>
      </c>
      <c r="W70" s="830"/>
      <c r="X70" s="830"/>
      <c r="Y70" s="830"/>
      <c r="Z70" s="830"/>
      <c r="AA70" s="830">
        <v>749</v>
      </c>
      <c r="AB70" s="830"/>
      <c r="AC70" s="830"/>
      <c r="AD70" s="830"/>
      <c r="AE70" s="830"/>
      <c r="AF70" s="830">
        <v>749</v>
      </c>
      <c r="AG70" s="830"/>
      <c r="AH70" s="830"/>
      <c r="AI70" s="830"/>
      <c r="AJ70" s="830"/>
      <c r="AK70" s="830">
        <v>1022</v>
      </c>
      <c r="AL70" s="830"/>
      <c r="AM70" s="830"/>
      <c r="AN70" s="830"/>
      <c r="AO70" s="830"/>
      <c r="AP70" s="830">
        <v>0</v>
      </c>
      <c r="AQ70" s="830"/>
      <c r="AR70" s="830"/>
      <c r="AS70" s="830"/>
      <c r="AT70" s="830"/>
      <c r="AU70" s="830">
        <v>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585</v>
      </c>
      <c r="C71" s="874"/>
      <c r="D71" s="874"/>
      <c r="E71" s="874"/>
      <c r="F71" s="874"/>
      <c r="G71" s="874"/>
      <c r="H71" s="874"/>
      <c r="I71" s="874"/>
      <c r="J71" s="874"/>
      <c r="K71" s="874"/>
      <c r="L71" s="874"/>
      <c r="M71" s="874"/>
      <c r="N71" s="874"/>
      <c r="O71" s="874"/>
      <c r="P71" s="875"/>
      <c r="Q71" s="876">
        <v>41</v>
      </c>
      <c r="R71" s="830"/>
      <c r="S71" s="830"/>
      <c r="T71" s="830"/>
      <c r="U71" s="830"/>
      <c r="V71" s="830">
        <v>34</v>
      </c>
      <c r="W71" s="830"/>
      <c r="X71" s="830"/>
      <c r="Y71" s="830"/>
      <c r="Z71" s="830"/>
      <c r="AA71" s="830">
        <v>7</v>
      </c>
      <c r="AB71" s="830"/>
      <c r="AC71" s="830"/>
      <c r="AD71" s="830"/>
      <c r="AE71" s="830"/>
      <c r="AF71" s="830">
        <v>7</v>
      </c>
      <c r="AG71" s="830"/>
      <c r="AH71" s="830"/>
      <c r="AI71" s="830"/>
      <c r="AJ71" s="830"/>
      <c r="AK71" s="830">
        <v>0</v>
      </c>
      <c r="AL71" s="830"/>
      <c r="AM71" s="830"/>
      <c r="AN71" s="830"/>
      <c r="AO71" s="830"/>
      <c r="AP71" s="830">
        <v>0</v>
      </c>
      <c r="AQ71" s="830"/>
      <c r="AR71" s="830"/>
      <c r="AS71" s="830"/>
      <c r="AT71" s="830"/>
      <c r="AU71" s="830">
        <v>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586</v>
      </c>
      <c r="C72" s="874"/>
      <c r="D72" s="874"/>
      <c r="E72" s="874"/>
      <c r="F72" s="874"/>
      <c r="G72" s="874"/>
      <c r="H72" s="874"/>
      <c r="I72" s="874"/>
      <c r="J72" s="874"/>
      <c r="K72" s="874"/>
      <c r="L72" s="874"/>
      <c r="M72" s="874"/>
      <c r="N72" s="874"/>
      <c r="O72" s="874"/>
      <c r="P72" s="875"/>
      <c r="Q72" s="876">
        <v>12</v>
      </c>
      <c r="R72" s="830"/>
      <c r="S72" s="830"/>
      <c r="T72" s="830"/>
      <c r="U72" s="830"/>
      <c r="V72" s="830">
        <v>9</v>
      </c>
      <c r="W72" s="830"/>
      <c r="X72" s="830"/>
      <c r="Y72" s="830"/>
      <c r="Z72" s="830"/>
      <c r="AA72" s="830">
        <v>3</v>
      </c>
      <c r="AB72" s="830"/>
      <c r="AC72" s="830"/>
      <c r="AD72" s="830"/>
      <c r="AE72" s="830"/>
      <c r="AF72" s="830">
        <v>3</v>
      </c>
      <c r="AG72" s="830"/>
      <c r="AH72" s="830"/>
      <c r="AI72" s="830"/>
      <c r="AJ72" s="830"/>
      <c r="AK72" s="830">
        <v>0</v>
      </c>
      <c r="AL72" s="830"/>
      <c r="AM72" s="830"/>
      <c r="AN72" s="830"/>
      <c r="AO72" s="830"/>
      <c r="AP72" s="830">
        <v>0</v>
      </c>
      <c r="AQ72" s="830"/>
      <c r="AR72" s="830"/>
      <c r="AS72" s="830"/>
      <c r="AT72" s="830"/>
      <c r="AU72" s="830">
        <v>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587</v>
      </c>
      <c r="C73" s="874"/>
      <c r="D73" s="874"/>
      <c r="E73" s="874"/>
      <c r="F73" s="874"/>
      <c r="G73" s="874"/>
      <c r="H73" s="874"/>
      <c r="I73" s="874"/>
      <c r="J73" s="874"/>
      <c r="K73" s="874"/>
      <c r="L73" s="874"/>
      <c r="M73" s="874"/>
      <c r="N73" s="874"/>
      <c r="O73" s="874"/>
      <c r="P73" s="875"/>
      <c r="Q73" s="876">
        <v>3</v>
      </c>
      <c r="R73" s="830"/>
      <c r="S73" s="830"/>
      <c r="T73" s="830"/>
      <c r="U73" s="830"/>
      <c r="V73" s="830">
        <v>1</v>
      </c>
      <c r="W73" s="830"/>
      <c r="X73" s="830"/>
      <c r="Y73" s="830"/>
      <c r="Z73" s="830"/>
      <c r="AA73" s="830">
        <v>2</v>
      </c>
      <c r="AB73" s="830"/>
      <c r="AC73" s="830"/>
      <c r="AD73" s="830"/>
      <c r="AE73" s="830"/>
      <c r="AF73" s="830">
        <v>2</v>
      </c>
      <c r="AG73" s="830"/>
      <c r="AH73" s="830"/>
      <c r="AI73" s="830"/>
      <c r="AJ73" s="830"/>
      <c r="AK73" s="830">
        <v>0</v>
      </c>
      <c r="AL73" s="830"/>
      <c r="AM73" s="830"/>
      <c r="AN73" s="830"/>
      <c r="AO73" s="830"/>
      <c r="AP73" s="830">
        <v>0</v>
      </c>
      <c r="AQ73" s="830"/>
      <c r="AR73" s="830"/>
      <c r="AS73" s="830"/>
      <c r="AT73" s="830"/>
      <c r="AU73" s="830">
        <v>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588</v>
      </c>
      <c r="C74" s="874"/>
      <c r="D74" s="874"/>
      <c r="E74" s="874"/>
      <c r="F74" s="874"/>
      <c r="G74" s="874"/>
      <c r="H74" s="874"/>
      <c r="I74" s="874"/>
      <c r="J74" s="874"/>
      <c r="K74" s="874"/>
      <c r="L74" s="874"/>
      <c r="M74" s="874"/>
      <c r="N74" s="874"/>
      <c r="O74" s="874"/>
      <c r="P74" s="875"/>
      <c r="Q74" s="876">
        <v>6</v>
      </c>
      <c r="R74" s="830"/>
      <c r="S74" s="830"/>
      <c r="T74" s="830"/>
      <c r="U74" s="830"/>
      <c r="V74" s="830">
        <v>2</v>
      </c>
      <c r="W74" s="830"/>
      <c r="X74" s="830"/>
      <c r="Y74" s="830"/>
      <c r="Z74" s="830"/>
      <c r="AA74" s="830">
        <v>4</v>
      </c>
      <c r="AB74" s="830"/>
      <c r="AC74" s="830"/>
      <c r="AD74" s="830"/>
      <c r="AE74" s="830"/>
      <c r="AF74" s="830">
        <v>4</v>
      </c>
      <c r="AG74" s="830"/>
      <c r="AH74" s="830"/>
      <c r="AI74" s="830"/>
      <c r="AJ74" s="830"/>
      <c r="AK74" s="830">
        <v>0</v>
      </c>
      <c r="AL74" s="830"/>
      <c r="AM74" s="830"/>
      <c r="AN74" s="830"/>
      <c r="AO74" s="830"/>
      <c r="AP74" s="830">
        <v>0</v>
      </c>
      <c r="AQ74" s="830"/>
      <c r="AR74" s="830"/>
      <c r="AS74" s="830"/>
      <c r="AT74" s="830"/>
      <c r="AU74" s="830">
        <v>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589</v>
      </c>
      <c r="C75" s="874"/>
      <c r="D75" s="874"/>
      <c r="E75" s="874"/>
      <c r="F75" s="874"/>
      <c r="G75" s="874"/>
      <c r="H75" s="874"/>
      <c r="I75" s="874"/>
      <c r="J75" s="874"/>
      <c r="K75" s="874"/>
      <c r="L75" s="874"/>
      <c r="M75" s="874"/>
      <c r="N75" s="874"/>
      <c r="O75" s="874"/>
      <c r="P75" s="875"/>
      <c r="Q75" s="877">
        <v>32</v>
      </c>
      <c r="R75" s="878"/>
      <c r="S75" s="878"/>
      <c r="T75" s="878"/>
      <c r="U75" s="834"/>
      <c r="V75" s="879">
        <v>27</v>
      </c>
      <c r="W75" s="878"/>
      <c r="X75" s="878"/>
      <c r="Y75" s="878"/>
      <c r="Z75" s="834"/>
      <c r="AA75" s="879">
        <v>5</v>
      </c>
      <c r="AB75" s="878"/>
      <c r="AC75" s="878"/>
      <c r="AD75" s="878"/>
      <c r="AE75" s="834"/>
      <c r="AF75" s="879">
        <v>5</v>
      </c>
      <c r="AG75" s="878"/>
      <c r="AH75" s="878"/>
      <c r="AI75" s="878"/>
      <c r="AJ75" s="834"/>
      <c r="AK75" s="879">
        <v>0</v>
      </c>
      <c r="AL75" s="878"/>
      <c r="AM75" s="878"/>
      <c r="AN75" s="878"/>
      <c r="AO75" s="834"/>
      <c r="AP75" s="879">
        <v>0</v>
      </c>
      <c r="AQ75" s="878"/>
      <c r="AR75" s="878"/>
      <c r="AS75" s="878"/>
      <c r="AT75" s="834"/>
      <c r="AU75" s="879">
        <v>0</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397</v>
      </c>
      <c r="B88" s="789" t="s">
        <v>429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5307</v>
      </c>
      <c r="AG88" s="844"/>
      <c r="AH88" s="844"/>
      <c r="AI88" s="844"/>
      <c r="AJ88" s="844"/>
      <c r="AK88" s="841"/>
      <c r="AL88" s="841"/>
      <c r="AM88" s="841"/>
      <c r="AN88" s="841"/>
      <c r="AO88" s="841"/>
      <c r="AP88" s="844">
        <v>0</v>
      </c>
      <c r="AQ88" s="844"/>
      <c r="AR88" s="844"/>
      <c r="AS88" s="844"/>
      <c r="AT88" s="844"/>
      <c r="AU88" s="844">
        <v>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789" t="s">
        <v>430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37</v>
      </c>
      <c r="CS102" s="852"/>
      <c r="CT102" s="852"/>
      <c r="CU102" s="852"/>
      <c r="CV102" s="891"/>
      <c r="CW102" s="890">
        <v>25</v>
      </c>
      <c r="CX102" s="852"/>
      <c r="CY102" s="852"/>
      <c r="CZ102" s="852"/>
      <c r="DA102" s="891"/>
      <c r="DB102" s="890">
        <v>13</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438</v>
      </c>
      <c r="AB109" s="893"/>
      <c r="AC109" s="893"/>
      <c r="AD109" s="893"/>
      <c r="AE109" s="894"/>
      <c r="AF109" s="892" t="s">
        <v>439</v>
      </c>
      <c r="AG109" s="893"/>
      <c r="AH109" s="893"/>
      <c r="AI109" s="893"/>
      <c r="AJ109" s="894"/>
      <c r="AK109" s="892" t="s">
        <v>314</v>
      </c>
      <c r="AL109" s="893"/>
      <c r="AM109" s="893"/>
      <c r="AN109" s="893"/>
      <c r="AO109" s="894"/>
      <c r="AP109" s="892" t="s">
        <v>440</v>
      </c>
      <c r="AQ109" s="893"/>
      <c r="AR109" s="893"/>
      <c r="AS109" s="893"/>
      <c r="AT109" s="895"/>
      <c r="AU109" s="912" t="s">
        <v>437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438</v>
      </c>
      <c r="BR109" s="893"/>
      <c r="BS109" s="893"/>
      <c r="BT109" s="893"/>
      <c r="BU109" s="894"/>
      <c r="BV109" s="892" t="s">
        <v>439</v>
      </c>
      <c r="BW109" s="893"/>
      <c r="BX109" s="893"/>
      <c r="BY109" s="893"/>
      <c r="BZ109" s="894"/>
      <c r="CA109" s="892" t="s">
        <v>314</v>
      </c>
      <c r="CB109" s="893"/>
      <c r="CC109" s="893"/>
      <c r="CD109" s="893"/>
      <c r="CE109" s="894"/>
      <c r="CF109" s="913" t="s">
        <v>440</v>
      </c>
      <c r="CG109" s="913"/>
      <c r="CH109" s="913"/>
      <c r="CI109" s="913"/>
      <c r="CJ109" s="913"/>
      <c r="CK109" s="892" t="s">
        <v>441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438</v>
      </c>
      <c r="DH109" s="893"/>
      <c r="DI109" s="893"/>
      <c r="DJ109" s="893"/>
      <c r="DK109" s="894"/>
      <c r="DL109" s="892" t="s">
        <v>439</v>
      </c>
      <c r="DM109" s="893"/>
      <c r="DN109" s="893"/>
      <c r="DO109" s="893"/>
      <c r="DP109" s="894"/>
      <c r="DQ109" s="892" t="s">
        <v>314</v>
      </c>
      <c r="DR109" s="893"/>
      <c r="DS109" s="893"/>
      <c r="DT109" s="893"/>
      <c r="DU109" s="894"/>
      <c r="DV109" s="892" t="s">
        <v>440</v>
      </c>
      <c r="DW109" s="893"/>
      <c r="DX109" s="893"/>
      <c r="DY109" s="893"/>
      <c r="DZ109" s="895"/>
    </row>
    <row r="110" spans="1:131" s="230" customFormat="1" ht="26.25" customHeight="1" x14ac:dyDescent="0.15">
      <c r="A110" s="896" t="s">
        <v>442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380924</v>
      </c>
      <c r="AB110" s="900"/>
      <c r="AC110" s="900"/>
      <c r="AD110" s="900"/>
      <c r="AE110" s="901"/>
      <c r="AF110" s="902">
        <v>396924</v>
      </c>
      <c r="AG110" s="900"/>
      <c r="AH110" s="900"/>
      <c r="AI110" s="900"/>
      <c r="AJ110" s="901"/>
      <c r="AK110" s="902">
        <v>407598</v>
      </c>
      <c r="AL110" s="900"/>
      <c r="AM110" s="900"/>
      <c r="AN110" s="900"/>
      <c r="AO110" s="901"/>
      <c r="AP110" s="903">
        <v>23</v>
      </c>
      <c r="AQ110" s="904"/>
      <c r="AR110" s="904"/>
      <c r="AS110" s="904"/>
      <c r="AT110" s="905"/>
      <c r="AU110" s="906" t="s">
        <v>75</v>
      </c>
      <c r="AV110" s="907"/>
      <c r="AW110" s="907"/>
      <c r="AX110" s="907"/>
      <c r="AY110" s="907"/>
      <c r="AZ110" s="929" t="s">
        <v>443</v>
      </c>
      <c r="BA110" s="897"/>
      <c r="BB110" s="897"/>
      <c r="BC110" s="897"/>
      <c r="BD110" s="897"/>
      <c r="BE110" s="897"/>
      <c r="BF110" s="897"/>
      <c r="BG110" s="897"/>
      <c r="BH110" s="897"/>
      <c r="BI110" s="897"/>
      <c r="BJ110" s="897"/>
      <c r="BK110" s="897"/>
      <c r="BL110" s="897"/>
      <c r="BM110" s="897"/>
      <c r="BN110" s="897"/>
      <c r="BO110" s="897"/>
      <c r="BP110" s="898"/>
      <c r="BQ110" s="930">
        <v>3531979</v>
      </c>
      <c r="BR110" s="931"/>
      <c r="BS110" s="931"/>
      <c r="BT110" s="931"/>
      <c r="BU110" s="931"/>
      <c r="BV110" s="931">
        <v>3532660</v>
      </c>
      <c r="BW110" s="931"/>
      <c r="BX110" s="931"/>
      <c r="BY110" s="931"/>
      <c r="BZ110" s="931"/>
      <c r="CA110" s="931">
        <v>3474454</v>
      </c>
      <c r="CB110" s="931"/>
      <c r="CC110" s="931"/>
      <c r="CD110" s="931"/>
      <c r="CE110" s="931"/>
      <c r="CF110" s="944">
        <v>196.2</v>
      </c>
      <c r="CG110" s="945"/>
      <c r="CH110" s="945"/>
      <c r="CI110" s="945"/>
      <c r="CJ110" s="945"/>
      <c r="CK110" s="946" t="s">
        <v>444</v>
      </c>
      <c r="CL110" s="947"/>
      <c r="CM110" s="929" t="s">
        <v>445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421</v>
      </c>
      <c r="DH110" s="931"/>
      <c r="DI110" s="931"/>
      <c r="DJ110" s="931"/>
      <c r="DK110" s="931"/>
      <c r="DL110" s="931" t="s">
        <v>421</v>
      </c>
      <c r="DM110" s="931"/>
      <c r="DN110" s="931"/>
      <c r="DO110" s="931"/>
      <c r="DP110" s="931"/>
      <c r="DQ110" s="931" t="s">
        <v>421</v>
      </c>
      <c r="DR110" s="931"/>
      <c r="DS110" s="931"/>
      <c r="DT110" s="931"/>
      <c r="DU110" s="931"/>
      <c r="DV110" s="932" t="s">
        <v>399</v>
      </c>
      <c r="DW110" s="932"/>
      <c r="DX110" s="932"/>
      <c r="DY110" s="932"/>
      <c r="DZ110" s="933"/>
    </row>
    <row r="111" spans="1:131" s="230" customFormat="1" ht="26.25" customHeight="1" x14ac:dyDescent="0.15">
      <c r="A111" s="934" t="s">
        <v>446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183</v>
      </c>
      <c r="AB111" s="938"/>
      <c r="AC111" s="938"/>
      <c r="AD111" s="938"/>
      <c r="AE111" s="939"/>
      <c r="AF111" s="940" t="s">
        <v>183</v>
      </c>
      <c r="AG111" s="938"/>
      <c r="AH111" s="938"/>
      <c r="AI111" s="938"/>
      <c r="AJ111" s="939"/>
      <c r="AK111" s="940" t="s">
        <v>399</v>
      </c>
      <c r="AL111" s="938"/>
      <c r="AM111" s="938"/>
      <c r="AN111" s="938"/>
      <c r="AO111" s="939"/>
      <c r="AP111" s="941" t="s">
        <v>399</v>
      </c>
      <c r="AQ111" s="942"/>
      <c r="AR111" s="942"/>
      <c r="AS111" s="942"/>
      <c r="AT111" s="943"/>
      <c r="AU111" s="908"/>
      <c r="AV111" s="909"/>
      <c r="AW111" s="909"/>
      <c r="AX111" s="909"/>
      <c r="AY111" s="909"/>
      <c r="AZ111" s="922" t="s">
        <v>447</v>
      </c>
      <c r="BA111" s="923"/>
      <c r="BB111" s="923"/>
      <c r="BC111" s="923"/>
      <c r="BD111" s="923"/>
      <c r="BE111" s="923"/>
      <c r="BF111" s="923"/>
      <c r="BG111" s="923"/>
      <c r="BH111" s="923"/>
      <c r="BI111" s="923"/>
      <c r="BJ111" s="923"/>
      <c r="BK111" s="923"/>
      <c r="BL111" s="923"/>
      <c r="BM111" s="923"/>
      <c r="BN111" s="923"/>
      <c r="BO111" s="923"/>
      <c r="BP111" s="924"/>
      <c r="BQ111" s="925">
        <v>1299</v>
      </c>
      <c r="BR111" s="926"/>
      <c r="BS111" s="926"/>
      <c r="BT111" s="926"/>
      <c r="BU111" s="926"/>
      <c r="BV111" s="926">
        <v>842</v>
      </c>
      <c r="BW111" s="926"/>
      <c r="BX111" s="926"/>
      <c r="BY111" s="926"/>
      <c r="BZ111" s="926"/>
      <c r="CA111" s="926">
        <v>5727</v>
      </c>
      <c r="CB111" s="926"/>
      <c r="CC111" s="926"/>
      <c r="CD111" s="926"/>
      <c r="CE111" s="926"/>
      <c r="CF111" s="920">
        <v>0.3</v>
      </c>
      <c r="CG111" s="921"/>
      <c r="CH111" s="921"/>
      <c r="CI111" s="921"/>
      <c r="CJ111" s="921"/>
      <c r="CK111" s="948"/>
      <c r="CL111" s="949"/>
      <c r="CM111" s="922" t="s">
        <v>448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183</v>
      </c>
      <c r="DH111" s="926"/>
      <c r="DI111" s="926"/>
      <c r="DJ111" s="926"/>
      <c r="DK111" s="926"/>
      <c r="DL111" s="926" t="s">
        <v>183</v>
      </c>
      <c r="DM111" s="926"/>
      <c r="DN111" s="926"/>
      <c r="DO111" s="926"/>
      <c r="DP111" s="926"/>
      <c r="DQ111" s="926" t="s">
        <v>399</v>
      </c>
      <c r="DR111" s="926"/>
      <c r="DS111" s="926"/>
      <c r="DT111" s="926"/>
      <c r="DU111" s="926"/>
      <c r="DV111" s="927" t="s">
        <v>399</v>
      </c>
      <c r="DW111" s="927"/>
      <c r="DX111" s="927"/>
      <c r="DY111" s="927"/>
      <c r="DZ111" s="928"/>
    </row>
    <row r="112" spans="1:131" s="230" customFormat="1" ht="26.25" customHeight="1" x14ac:dyDescent="0.15">
      <c r="A112" s="952" t="s">
        <v>449</v>
      </c>
      <c r="B112" s="953"/>
      <c r="C112" s="923" t="s">
        <v>450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399</v>
      </c>
      <c r="AB112" s="959"/>
      <c r="AC112" s="959"/>
      <c r="AD112" s="959"/>
      <c r="AE112" s="960"/>
      <c r="AF112" s="961" t="s">
        <v>399</v>
      </c>
      <c r="AG112" s="959"/>
      <c r="AH112" s="959"/>
      <c r="AI112" s="959"/>
      <c r="AJ112" s="960"/>
      <c r="AK112" s="961" t="s">
        <v>399</v>
      </c>
      <c r="AL112" s="959"/>
      <c r="AM112" s="959"/>
      <c r="AN112" s="959"/>
      <c r="AO112" s="960"/>
      <c r="AP112" s="962" t="s">
        <v>421</v>
      </c>
      <c r="AQ112" s="963"/>
      <c r="AR112" s="963"/>
      <c r="AS112" s="963"/>
      <c r="AT112" s="964"/>
      <c r="AU112" s="908"/>
      <c r="AV112" s="909"/>
      <c r="AW112" s="909"/>
      <c r="AX112" s="909"/>
      <c r="AY112" s="909"/>
      <c r="AZ112" s="922" t="s">
        <v>451</v>
      </c>
      <c r="BA112" s="923"/>
      <c r="BB112" s="923"/>
      <c r="BC112" s="923"/>
      <c r="BD112" s="923"/>
      <c r="BE112" s="923"/>
      <c r="BF112" s="923"/>
      <c r="BG112" s="923"/>
      <c r="BH112" s="923"/>
      <c r="BI112" s="923"/>
      <c r="BJ112" s="923"/>
      <c r="BK112" s="923"/>
      <c r="BL112" s="923"/>
      <c r="BM112" s="923"/>
      <c r="BN112" s="923"/>
      <c r="BO112" s="923"/>
      <c r="BP112" s="924"/>
      <c r="BQ112" s="925">
        <v>1207885</v>
      </c>
      <c r="BR112" s="926"/>
      <c r="BS112" s="926"/>
      <c r="BT112" s="926"/>
      <c r="BU112" s="926"/>
      <c r="BV112" s="926">
        <v>1227681</v>
      </c>
      <c r="BW112" s="926"/>
      <c r="BX112" s="926"/>
      <c r="BY112" s="926"/>
      <c r="BZ112" s="926"/>
      <c r="CA112" s="926">
        <v>1242014</v>
      </c>
      <c r="CB112" s="926"/>
      <c r="CC112" s="926"/>
      <c r="CD112" s="926"/>
      <c r="CE112" s="926"/>
      <c r="CF112" s="920">
        <v>70.099999999999994</v>
      </c>
      <c r="CG112" s="921"/>
      <c r="CH112" s="921"/>
      <c r="CI112" s="921"/>
      <c r="CJ112" s="921"/>
      <c r="CK112" s="948"/>
      <c r="CL112" s="949"/>
      <c r="CM112" s="922" t="s">
        <v>452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399</v>
      </c>
      <c r="DH112" s="926"/>
      <c r="DI112" s="926"/>
      <c r="DJ112" s="926"/>
      <c r="DK112" s="926"/>
      <c r="DL112" s="926" t="s">
        <v>399</v>
      </c>
      <c r="DM112" s="926"/>
      <c r="DN112" s="926"/>
      <c r="DO112" s="926"/>
      <c r="DP112" s="926"/>
      <c r="DQ112" s="926" t="s">
        <v>399</v>
      </c>
      <c r="DR112" s="926"/>
      <c r="DS112" s="926"/>
      <c r="DT112" s="926"/>
      <c r="DU112" s="926"/>
      <c r="DV112" s="927" t="s">
        <v>399</v>
      </c>
      <c r="DW112" s="927"/>
      <c r="DX112" s="927"/>
      <c r="DY112" s="927"/>
      <c r="DZ112" s="928"/>
    </row>
    <row r="113" spans="1:130" s="230" customFormat="1" ht="26.25" customHeight="1" x14ac:dyDescent="0.15">
      <c r="A113" s="954"/>
      <c r="B113" s="955"/>
      <c r="C113" s="923" t="s">
        <v>453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101797</v>
      </c>
      <c r="AB113" s="938"/>
      <c r="AC113" s="938"/>
      <c r="AD113" s="938"/>
      <c r="AE113" s="939"/>
      <c r="AF113" s="940">
        <v>107449</v>
      </c>
      <c r="AG113" s="938"/>
      <c r="AH113" s="938"/>
      <c r="AI113" s="938"/>
      <c r="AJ113" s="939"/>
      <c r="AK113" s="940">
        <v>110427</v>
      </c>
      <c r="AL113" s="938"/>
      <c r="AM113" s="938"/>
      <c r="AN113" s="938"/>
      <c r="AO113" s="939"/>
      <c r="AP113" s="941">
        <v>6.2</v>
      </c>
      <c r="AQ113" s="942"/>
      <c r="AR113" s="942"/>
      <c r="AS113" s="942"/>
      <c r="AT113" s="943"/>
      <c r="AU113" s="908"/>
      <c r="AV113" s="909"/>
      <c r="AW113" s="909"/>
      <c r="AX113" s="909"/>
      <c r="AY113" s="909"/>
      <c r="AZ113" s="922" t="s">
        <v>454</v>
      </c>
      <c r="BA113" s="923"/>
      <c r="BB113" s="923"/>
      <c r="BC113" s="923"/>
      <c r="BD113" s="923"/>
      <c r="BE113" s="923"/>
      <c r="BF113" s="923"/>
      <c r="BG113" s="923"/>
      <c r="BH113" s="923"/>
      <c r="BI113" s="923"/>
      <c r="BJ113" s="923"/>
      <c r="BK113" s="923"/>
      <c r="BL113" s="923"/>
      <c r="BM113" s="923"/>
      <c r="BN113" s="923"/>
      <c r="BO113" s="923"/>
      <c r="BP113" s="924"/>
      <c r="BQ113" s="925" t="s">
        <v>421</v>
      </c>
      <c r="BR113" s="926"/>
      <c r="BS113" s="926"/>
      <c r="BT113" s="926"/>
      <c r="BU113" s="926"/>
      <c r="BV113" s="926" t="s">
        <v>399</v>
      </c>
      <c r="BW113" s="926"/>
      <c r="BX113" s="926"/>
      <c r="BY113" s="926"/>
      <c r="BZ113" s="926"/>
      <c r="CA113" s="926" t="s">
        <v>399</v>
      </c>
      <c r="CB113" s="926"/>
      <c r="CC113" s="926"/>
      <c r="CD113" s="926"/>
      <c r="CE113" s="926"/>
      <c r="CF113" s="920" t="s">
        <v>399</v>
      </c>
      <c r="CG113" s="921"/>
      <c r="CH113" s="921"/>
      <c r="CI113" s="921"/>
      <c r="CJ113" s="921"/>
      <c r="CK113" s="948"/>
      <c r="CL113" s="949"/>
      <c r="CM113" s="922" t="s">
        <v>455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183</v>
      </c>
      <c r="DH113" s="959"/>
      <c r="DI113" s="959"/>
      <c r="DJ113" s="959"/>
      <c r="DK113" s="960"/>
      <c r="DL113" s="961" t="s">
        <v>399</v>
      </c>
      <c r="DM113" s="959"/>
      <c r="DN113" s="959"/>
      <c r="DO113" s="959"/>
      <c r="DP113" s="960"/>
      <c r="DQ113" s="961" t="s">
        <v>399</v>
      </c>
      <c r="DR113" s="959"/>
      <c r="DS113" s="959"/>
      <c r="DT113" s="959"/>
      <c r="DU113" s="960"/>
      <c r="DV113" s="962" t="s">
        <v>421</v>
      </c>
      <c r="DW113" s="963"/>
      <c r="DX113" s="963"/>
      <c r="DY113" s="963"/>
      <c r="DZ113" s="964"/>
    </row>
    <row r="114" spans="1:130" s="230" customFormat="1" ht="26.25" customHeight="1" x14ac:dyDescent="0.15">
      <c r="A114" s="954"/>
      <c r="B114" s="955"/>
      <c r="C114" s="923" t="s">
        <v>456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183</v>
      </c>
      <c r="AB114" s="959"/>
      <c r="AC114" s="959"/>
      <c r="AD114" s="959"/>
      <c r="AE114" s="960"/>
      <c r="AF114" s="961" t="s">
        <v>399</v>
      </c>
      <c r="AG114" s="959"/>
      <c r="AH114" s="959"/>
      <c r="AI114" s="959"/>
      <c r="AJ114" s="960"/>
      <c r="AK114" s="961" t="s">
        <v>399</v>
      </c>
      <c r="AL114" s="959"/>
      <c r="AM114" s="959"/>
      <c r="AN114" s="959"/>
      <c r="AO114" s="960"/>
      <c r="AP114" s="962" t="s">
        <v>183</v>
      </c>
      <c r="AQ114" s="963"/>
      <c r="AR114" s="963"/>
      <c r="AS114" s="963"/>
      <c r="AT114" s="964"/>
      <c r="AU114" s="908"/>
      <c r="AV114" s="909"/>
      <c r="AW114" s="909"/>
      <c r="AX114" s="909"/>
      <c r="AY114" s="909"/>
      <c r="AZ114" s="922" t="s">
        <v>457</v>
      </c>
      <c r="BA114" s="923"/>
      <c r="BB114" s="923"/>
      <c r="BC114" s="923"/>
      <c r="BD114" s="923"/>
      <c r="BE114" s="923"/>
      <c r="BF114" s="923"/>
      <c r="BG114" s="923"/>
      <c r="BH114" s="923"/>
      <c r="BI114" s="923"/>
      <c r="BJ114" s="923"/>
      <c r="BK114" s="923"/>
      <c r="BL114" s="923"/>
      <c r="BM114" s="923"/>
      <c r="BN114" s="923"/>
      <c r="BO114" s="923"/>
      <c r="BP114" s="924"/>
      <c r="BQ114" s="925">
        <v>350377</v>
      </c>
      <c r="BR114" s="926"/>
      <c r="BS114" s="926"/>
      <c r="BT114" s="926"/>
      <c r="BU114" s="926"/>
      <c r="BV114" s="926">
        <v>323424</v>
      </c>
      <c r="BW114" s="926"/>
      <c r="BX114" s="926"/>
      <c r="BY114" s="926"/>
      <c r="BZ114" s="926"/>
      <c r="CA114" s="926">
        <v>606848</v>
      </c>
      <c r="CB114" s="926"/>
      <c r="CC114" s="926"/>
      <c r="CD114" s="926"/>
      <c r="CE114" s="926"/>
      <c r="CF114" s="920">
        <v>34.299999999999997</v>
      </c>
      <c r="CG114" s="921"/>
      <c r="CH114" s="921"/>
      <c r="CI114" s="921"/>
      <c r="CJ114" s="921"/>
      <c r="CK114" s="948"/>
      <c r="CL114" s="949"/>
      <c r="CM114" s="922" t="s">
        <v>458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399</v>
      </c>
      <c r="DH114" s="959"/>
      <c r="DI114" s="959"/>
      <c r="DJ114" s="959"/>
      <c r="DK114" s="960"/>
      <c r="DL114" s="961" t="s">
        <v>399</v>
      </c>
      <c r="DM114" s="959"/>
      <c r="DN114" s="959"/>
      <c r="DO114" s="959"/>
      <c r="DP114" s="960"/>
      <c r="DQ114" s="961" t="s">
        <v>399</v>
      </c>
      <c r="DR114" s="959"/>
      <c r="DS114" s="959"/>
      <c r="DT114" s="959"/>
      <c r="DU114" s="960"/>
      <c r="DV114" s="962" t="s">
        <v>421</v>
      </c>
      <c r="DW114" s="963"/>
      <c r="DX114" s="963"/>
      <c r="DY114" s="963"/>
      <c r="DZ114" s="964"/>
    </row>
    <row r="115" spans="1:130" s="230" customFormat="1" ht="26.25" customHeight="1" x14ac:dyDescent="0.15">
      <c r="A115" s="954"/>
      <c r="B115" s="955"/>
      <c r="C115" s="923" t="s">
        <v>459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1299</v>
      </c>
      <c r="AB115" s="938"/>
      <c r="AC115" s="938"/>
      <c r="AD115" s="938"/>
      <c r="AE115" s="939"/>
      <c r="AF115" s="940">
        <v>842</v>
      </c>
      <c r="AG115" s="938"/>
      <c r="AH115" s="938"/>
      <c r="AI115" s="938"/>
      <c r="AJ115" s="939"/>
      <c r="AK115" s="940">
        <v>570</v>
      </c>
      <c r="AL115" s="938"/>
      <c r="AM115" s="938"/>
      <c r="AN115" s="938"/>
      <c r="AO115" s="939"/>
      <c r="AP115" s="941">
        <v>0</v>
      </c>
      <c r="AQ115" s="942"/>
      <c r="AR115" s="942"/>
      <c r="AS115" s="942"/>
      <c r="AT115" s="943"/>
      <c r="AU115" s="908"/>
      <c r="AV115" s="909"/>
      <c r="AW115" s="909"/>
      <c r="AX115" s="909"/>
      <c r="AY115" s="909"/>
      <c r="AZ115" s="922" t="s">
        <v>460</v>
      </c>
      <c r="BA115" s="923"/>
      <c r="BB115" s="923"/>
      <c r="BC115" s="923"/>
      <c r="BD115" s="923"/>
      <c r="BE115" s="923"/>
      <c r="BF115" s="923"/>
      <c r="BG115" s="923"/>
      <c r="BH115" s="923"/>
      <c r="BI115" s="923"/>
      <c r="BJ115" s="923"/>
      <c r="BK115" s="923"/>
      <c r="BL115" s="923"/>
      <c r="BM115" s="923"/>
      <c r="BN115" s="923"/>
      <c r="BO115" s="923"/>
      <c r="BP115" s="924"/>
      <c r="BQ115" s="925" t="s">
        <v>399</v>
      </c>
      <c r="BR115" s="926"/>
      <c r="BS115" s="926"/>
      <c r="BT115" s="926"/>
      <c r="BU115" s="926"/>
      <c r="BV115" s="926" t="s">
        <v>399</v>
      </c>
      <c r="BW115" s="926"/>
      <c r="BX115" s="926"/>
      <c r="BY115" s="926"/>
      <c r="BZ115" s="926"/>
      <c r="CA115" s="926" t="s">
        <v>399</v>
      </c>
      <c r="CB115" s="926"/>
      <c r="CC115" s="926"/>
      <c r="CD115" s="926"/>
      <c r="CE115" s="926"/>
      <c r="CF115" s="920" t="s">
        <v>399</v>
      </c>
      <c r="CG115" s="921"/>
      <c r="CH115" s="921"/>
      <c r="CI115" s="921"/>
      <c r="CJ115" s="921"/>
      <c r="CK115" s="948"/>
      <c r="CL115" s="949"/>
      <c r="CM115" s="922" t="s">
        <v>461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399</v>
      </c>
      <c r="DH115" s="959"/>
      <c r="DI115" s="959"/>
      <c r="DJ115" s="959"/>
      <c r="DK115" s="960"/>
      <c r="DL115" s="961" t="s">
        <v>399</v>
      </c>
      <c r="DM115" s="959"/>
      <c r="DN115" s="959"/>
      <c r="DO115" s="959"/>
      <c r="DP115" s="960"/>
      <c r="DQ115" s="961" t="s">
        <v>399</v>
      </c>
      <c r="DR115" s="959"/>
      <c r="DS115" s="959"/>
      <c r="DT115" s="959"/>
      <c r="DU115" s="960"/>
      <c r="DV115" s="962" t="s">
        <v>421</v>
      </c>
      <c r="DW115" s="963"/>
      <c r="DX115" s="963"/>
      <c r="DY115" s="963"/>
      <c r="DZ115" s="964"/>
    </row>
    <row r="116" spans="1:130" s="230" customFormat="1" ht="26.25" customHeight="1" x14ac:dyDescent="0.15">
      <c r="A116" s="956"/>
      <c r="B116" s="957"/>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399</v>
      </c>
      <c r="AB116" s="959"/>
      <c r="AC116" s="959"/>
      <c r="AD116" s="959"/>
      <c r="AE116" s="960"/>
      <c r="AF116" s="961" t="s">
        <v>421</v>
      </c>
      <c r="AG116" s="959"/>
      <c r="AH116" s="959"/>
      <c r="AI116" s="959"/>
      <c r="AJ116" s="960"/>
      <c r="AK116" s="961" t="s">
        <v>183</v>
      </c>
      <c r="AL116" s="959"/>
      <c r="AM116" s="959"/>
      <c r="AN116" s="959"/>
      <c r="AO116" s="960"/>
      <c r="AP116" s="962" t="s">
        <v>421</v>
      </c>
      <c r="AQ116" s="963"/>
      <c r="AR116" s="963"/>
      <c r="AS116" s="963"/>
      <c r="AT116" s="964"/>
      <c r="AU116" s="908"/>
      <c r="AV116" s="909"/>
      <c r="AW116" s="909"/>
      <c r="AX116" s="909"/>
      <c r="AY116" s="909"/>
      <c r="AZ116" s="967" t="s">
        <v>463</v>
      </c>
      <c r="BA116" s="968"/>
      <c r="BB116" s="968"/>
      <c r="BC116" s="968"/>
      <c r="BD116" s="968"/>
      <c r="BE116" s="968"/>
      <c r="BF116" s="968"/>
      <c r="BG116" s="968"/>
      <c r="BH116" s="968"/>
      <c r="BI116" s="968"/>
      <c r="BJ116" s="968"/>
      <c r="BK116" s="968"/>
      <c r="BL116" s="968"/>
      <c r="BM116" s="968"/>
      <c r="BN116" s="968"/>
      <c r="BO116" s="968"/>
      <c r="BP116" s="969"/>
      <c r="BQ116" s="925" t="s">
        <v>399</v>
      </c>
      <c r="BR116" s="926"/>
      <c r="BS116" s="926"/>
      <c r="BT116" s="926"/>
      <c r="BU116" s="926"/>
      <c r="BV116" s="926" t="s">
        <v>399</v>
      </c>
      <c r="BW116" s="926"/>
      <c r="BX116" s="926"/>
      <c r="BY116" s="926"/>
      <c r="BZ116" s="926"/>
      <c r="CA116" s="926" t="s">
        <v>399</v>
      </c>
      <c r="CB116" s="926"/>
      <c r="CC116" s="926"/>
      <c r="CD116" s="926"/>
      <c r="CE116" s="926"/>
      <c r="CF116" s="920" t="s">
        <v>399</v>
      </c>
      <c r="CG116" s="921"/>
      <c r="CH116" s="921"/>
      <c r="CI116" s="921"/>
      <c r="CJ116" s="921"/>
      <c r="CK116" s="948"/>
      <c r="CL116" s="949"/>
      <c r="CM116" s="922" t="s">
        <v>464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421</v>
      </c>
      <c r="DH116" s="959"/>
      <c r="DI116" s="959"/>
      <c r="DJ116" s="959"/>
      <c r="DK116" s="960"/>
      <c r="DL116" s="961" t="s">
        <v>399</v>
      </c>
      <c r="DM116" s="959"/>
      <c r="DN116" s="959"/>
      <c r="DO116" s="959"/>
      <c r="DP116" s="960"/>
      <c r="DQ116" s="961" t="s">
        <v>183</v>
      </c>
      <c r="DR116" s="959"/>
      <c r="DS116" s="959"/>
      <c r="DT116" s="959"/>
      <c r="DU116" s="960"/>
      <c r="DV116" s="962" t="s">
        <v>399</v>
      </c>
      <c r="DW116" s="963"/>
      <c r="DX116" s="963"/>
      <c r="DY116" s="963"/>
      <c r="DZ116" s="964"/>
    </row>
    <row r="117" spans="1:130" s="230" customFormat="1" ht="26.25" customHeight="1" x14ac:dyDescent="0.15">
      <c r="A117" s="91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465</v>
      </c>
      <c r="Z117" s="894"/>
      <c r="AA117" s="978">
        <v>484020</v>
      </c>
      <c r="AB117" s="979"/>
      <c r="AC117" s="979"/>
      <c r="AD117" s="979"/>
      <c r="AE117" s="980"/>
      <c r="AF117" s="981">
        <v>505215</v>
      </c>
      <c r="AG117" s="979"/>
      <c r="AH117" s="979"/>
      <c r="AI117" s="979"/>
      <c r="AJ117" s="980"/>
      <c r="AK117" s="981">
        <v>518595</v>
      </c>
      <c r="AL117" s="979"/>
      <c r="AM117" s="979"/>
      <c r="AN117" s="979"/>
      <c r="AO117" s="980"/>
      <c r="AP117" s="982"/>
      <c r="AQ117" s="983"/>
      <c r="AR117" s="983"/>
      <c r="AS117" s="983"/>
      <c r="AT117" s="984"/>
      <c r="AU117" s="908"/>
      <c r="AV117" s="909"/>
      <c r="AW117" s="909"/>
      <c r="AX117" s="909"/>
      <c r="AY117" s="909"/>
      <c r="AZ117" s="974" t="s">
        <v>466</v>
      </c>
      <c r="BA117" s="975"/>
      <c r="BB117" s="975"/>
      <c r="BC117" s="975"/>
      <c r="BD117" s="975"/>
      <c r="BE117" s="975"/>
      <c r="BF117" s="975"/>
      <c r="BG117" s="975"/>
      <c r="BH117" s="975"/>
      <c r="BI117" s="975"/>
      <c r="BJ117" s="975"/>
      <c r="BK117" s="975"/>
      <c r="BL117" s="975"/>
      <c r="BM117" s="975"/>
      <c r="BN117" s="975"/>
      <c r="BO117" s="975"/>
      <c r="BP117" s="976"/>
      <c r="BQ117" s="925" t="s">
        <v>183</v>
      </c>
      <c r="BR117" s="926"/>
      <c r="BS117" s="926"/>
      <c r="BT117" s="926"/>
      <c r="BU117" s="926"/>
      <c r="BV117" s="926" t="s">
        <v>421</v>
      </c>
      <c r="BW117" s="926"/>
      <c r="BX117" s="926"/>
      <c r="BY117" s="926"/>
      <c r="BZ117" s="926"/>
      <c r="CA117" s="926" t="s">
        <v>467</v>
      </c>
      <c r="CB117" s="926"/>
      <c r="CC117" s="926"/>
      <c r="CD117" s="926"/>
      <c r="CE117" s="926"/>
      <c r="CF117" s="920" t="s">
        <v>421</v>
      </c>
      <c r="CG117" s="921"/>
      <c r="CH117" s="921"/>
      <c r="CI117" s="921"/>
      <c r="CJ117" s="921"/>
      <c r="CK117" s="948"/>
      <c r="CL117" s="949"/>
      <c r="CM117" s="922" t="s">
        <v>468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421</v>
      </c>
      <c r="DH117" s="959"/>
      <c r="DI117" s="959"/>
      <c r="DJ117" s="959"/>
      <c r="DK117" s="960"/>
      <c r="DL117" s="961" t="s">
        <v>183</v>
      </c>
      <c r="DM117" s="959"/>
      <c r="DN117" s="959"/>
      <c r="DO117" s="959"/>
      <c r="DP117" s="960"/>
      <c r="DQ117" s="961" t="s">
        <v>421</v>
      </c>
      <c r="DR117" s="959"/>
      <c r="DS117" s="959"/>
      <c r="DT117" s="959"/>
      <c r="DU117" s="960"/>
      <c r="DV117" s="962" t="s">
        <v>183</v>
      </c>
      <c r="DW117" s="963"/>
      <c r="DX117" s="963"/>
      <c r="DY117" s="963"/>
      <c r="DZ117" s="964"/>
    </row>
    <row r="118" spans="1:130" s="230" customFormat="1" ht="26.25" customHeight="1" x14ac:dyDescent="0.15">
      <c r="A118" s="912" t="s">
        <v>441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438</v>
      </c>
      <c r="AB118" s="893"/>
      <c r="AC118" s="893"/>
      <c r="AD118" s="893"/>
      <c r="AE118" s="894"/>
      <c r="AF118" s="892" t="s">
        <v>439</v>
      </c>
      <c r="AG118" s="893"/>
      <c r="AH118" s="893"/>
      <c r="AI118" s="893"/>
      <c r="AJ118" s="894"/>
      <c r="AK118" s="892" t="s">
        <v>314</v>
      </c>
      <c r="AL118" s="893"/>
      <c r="AM118" s="893"/>
      <c r="AN118" s="893"/>
      <c r="AO118" s="894"/>
      <c r="AP118" s="970" t="s">
        <v>440</v>
      </c>
      <c r="AQ118" s="971"/>
      <c r="AR118" s="971"/>
      <c r="AS118" s="971"/>
      <c r="AT118" s="972"/>
      <c r="AU118" s="908"/>
      <c r="AV118" s="909"/>
      <c r="AW118" s="909"/>
      <c r="AX118" s="909"/>
      <c r="AY118" s="909"/>
      <c r="AZ118" s="973" t="s">
        <v>469</v>
      </c>
      <c r="BA118" s="965"/>
      <c r="BB118" s="965"/>
      <c r="BC118" s="965"/>
      <c r="BD118" s="965"/>
      <c r="BE118" s="965"/>
      <c r="BF118" s="965"/>
      <c r="BG118" s="965"/>
      <c r="BH118" s="965"/>
      <c r="BI118" s="965"/>
      <c r="BJ118" s="965"/>
      <c r="BK118" s="965"/>
      <c r="BL118" s="965"/>
      <c r="BM118" s="965"/>
      <c r="BN118" s="965"/>
      <c r="BO118" s="965"/>
      <c r="BP118" s="966"/>
      <c r="BQ118" s="999" t="s">
        <v>183</v>
      </c>
      <c r="BR118" s="1000"/>
      <c r="BS118" s="1000"/>
      <c r="BT118" s="1000"/>
      <c r="BU118" s="1000"/>
      <c r="BV118" s="1000" t="s">
        <v>421</v>
      </c>
      <c r="BW118" s="1000"/>
      <c r="BX118" s="1000"/>
      <c r="BY118" s="1000"/>
      <c r="BZ118" s="1000"/>
      <c r="CA118" s="1000" t="s">
        <v>421</v>
      </c>
      <c r="CB118" s="1000"/>
      <c r="CC118" s="1000"/>
      <c r="CD118" s="1000"/>
      <c r="CE118" s="1000"/>
      <c r="CF118" s="920" t="s">
        <v>183</v>
      </c>
      <c r="CG118" s="921"/>
      <c r="CH118" s="921"/>
      <c r="CI118" s="921"/>
      <c r="CJ118" s="921"/>
      <c r="CK118" s="948"/>
      <c r="CL118" s="949"/>
      <c r="CM118" s="922" t="s">
        <v>470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421</v>
      </c>
      <c r="DH118" s="959"/>
      <c r="DI118" s="959"/>
      <c r="DJ118" s="959"/>
      <c r="DK118" s="960"/>
      <c r="DL118" s="961" t="s">
        <v>421</v>
      </c>
      <c r="DM118" s="959"/>
      <c r="DN118" s="959"/>
      <c r="DO118" s="959"/>
      <c r="DP118" s="960"/>
      <c r="DQ118" s="961" t="s">
        <v>421</v>
      </c>
      <c r="DR118" s="959"/>
      <c r="DS118" s="959"/>
      <c r="DT118" s="959"/>
      <c r="DU118" s="960"/>
      <c r="DV118" s="962" t="s">
        <v>183</v>
      </c>
      <c r="DW118" s="963"/>
      <c r="DX118" s="963"/>
      <c r="DY118" s="963"/>
      <c r="DZ118" s="964"/>
    </row>
    <row r="119" spans="1:130" s="230" customFormat="1" ht="26.25" customHeight="1" x14ac:dyDescent="0.15">
      <c r="A119" s="1056" t="s">
        <v>444</v>
      </c>
      <c r="B119" s="947"/>
      <c r="C119" s="929" t="s">
        <v>445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421</v>
      </c>
      <c r="AB119" s="900"/>
      <c r="AC119" s="900"/>
      <c r="AD119" s="900"/>
      <c r="AE119" s="901"/>
      <c r="AF119" s="902" t="s">
        <v>183</v>
      </c>
      <c r="AG119" s="900"/>
      <c r="AH119" s="900"/>
      <c r="AI119" s="900"/>
      <c r="AJ119" s="901"/>
      <c r="AK119" s="902" t="s">
        <v>421</v>
      </c>
      <c r="AL119" s="900"/>
      <c r="AM119" s="900"/>
      <c r="AN119" s="900"/>
      <c r="AO119" s="901"/>
      <c r="AP119" s="903" t="s">
        <v>183</v>
      </c>
      <c r="AQ119" s="904"/>
      <c r="AR119" s="904"/>
      <c r="AS119" s="904"/>
      <c r="AT119" s="905"/>
      <c r="AU119" s="910"/>
      <c r="AV119" s="911"/>
      <c r="AW119" s="911"/>
      <c r="AX119" s="911"/>
      <c r="AY119" s="911"/>
      <c r="AZ119" s="251" t="s">
        <v>192</v>
      </c>
      <c r="BA119" s="251"/>
      <c r="BB119" s="251"/>
      <c r="BC119" s="251"/>
      <c r="BD119" s="251"/>
      <c r="BE119" s="251"/>
      <c r="BF119" s="251"/>
      <c r="BG119" s="251"/>
      <c r="BH119" s="251"/>
      <c r="BI119" s="251"/>
      <c r="BJ119" s="251"/>
      <c r="BK119" s="251"/>
      <c r="BL119" s="251"/>
      <c r="BM119" s="251"/>
      <c r="BN119" s="251"/>
      <c r="BO119" s="977" t="s">
        <v>471</v>
      </c>
      <c r="BP119" s="1005"/>
      <c r="BQ119" s="999">
        <v>5091540</v>
      </c>
      <c r="BR119" s="1000"/>
      <c r="BS119" s="1000"/>
      <c r="BT119" s="1000"/>
      <c r="BU119" s="1000"/>
      <c r="BV119" s="1000">
        <v>5084607</v>
      </c>
      <c r="BW119" s="1000"/>
      <c r="BX119" s="1000"/>
      <c r="BY119" s="1000"/>
      <c r="BZ119" s="1000"/>
      <c r="CA119" s="1000">
        <v>5329043</v>
      </c>
      <c r="CB119" s="1000"/>
      <c r="CC119" s="1000"/>
      <c r="CD119" s="1000"/>
      <c r="CE119" s="1000"/>
      <c r="CF119" s="1001"/>
      <c r="CG119" s="1002"/>
      <c r="CH119" s="1002"/>
      <c r="CI119" s="1002"/>
      <c r="CJ119" s="1003"/>
      <c r="CK119" s="950"/>
      <c r="CL119" s="951"/>
      <c r="CM119" s="973" t="s">
        <v>472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1299</v>
      </c>
      <c r="DH119" s="986"/>
      <c r="DI119" s="986"/>
      <c r="DJ119" s="986"/>
      <c r="DK119" s="987"/>
      <c r="DL119" s="985">
        <v>842</v>
      </c>
      <c r="DM119" s="986"/>
      <c r="DN119" s="986"/>
      <c r="DO119" s="986"/>
      <c r="DP119" s="987"/>
      <c r="DQ119" s="985">
        <v>5727</v>
      </c>
      <c r="DR119" s="986"/>
      <c r="DS119" s="986"/>
      <c r="DT119" s="986"/>
      <c r="DU119" s="987"/>
      <c r="DV119" s="988">
        <v>0.3</v>
      </c>
      <c r="DW119" s="989"/>
      <c r="DX119" s="989"/>
      <c r="DY119" s="989"/>
      <c r="DZ119" s="990"/>
    </row>
    <row r="120" spans="1:130" s="230" customFormat="1" ht="26.25" customHeight="1" x14ac:dyDescent="0.15">
      <c r="A120" s="1057"/>
      <c r="B120" s="949"/>
      <c r="C120" s="922" t="s">
        <v>448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183</v>
      </c>
      <c r="AB120" s="959"/>
      <c r="AC120" s="959"/>
      <c r="AD120" s="959"/>
      <c r="AE120" s="960"/>
      <c r="AF120" s="961" t="s">
        <v>421</v>
      </c>
      <c r="AG120" s="959"/>
      <c r="AH120" s="959"/>
      <c r="AI120" s="959"/>
      <c r="AJ120" s="960"/>
      <c r="AK120" s="961" t="s">
        <v>183</v>
      </c>
      <c r="AL120" s="959"/>
      <c r="AM120" s="959"/>
      <c r="AN120" s="959"/>
      <c r="AO120" s="960"/>
      <c r="AP120" s="962" t="s">
        <v>421</v>
      </c>
      <c r="AQ120" s="963"/>
      <c r="AR120" s="963"/>
      <c r="AS120" s="963"/>
      <c r="AT120" s="964"/>
      <c r="AU120" s="991" t="s">
        <v>473</v>
      </c>
      <c r="AV120" s="992"/>
      <c r="AW120" s="992"/>
      <c r="AX120" s="992"/>
      <c r="AY120" s="993"/>
      <c r="AZ120" s="929" t="s">
        <v>474</v>
      </c>
      <c r="BA120" s="897"/>
      <c r="BB120" s="897"/>
      <c r="BC120" s="897"/>
      <c r="BD120" s="897"/>
      <c r="BE120" s="897"/>
      <c r="BF120" s="897"/>
      <c r="BG120" s="897"/>
      <c r="BH120" s="897"/>
      <c r="BI120" s="897"/>
      <c r="BJ120" s="897"/>
      <c r="BK120" s="897"/>
      <c r="BL120" s="897"/>
      <c r="BM120" s="897"/>
      <c r="BN120" s="897"/>
      <c r="BO120" s="897"/>
      <c r="BP120" s="898"/>
      <c r="BQ120" s="930">
        <v>3054013</v>
      </c>
      <c r="BR120" s="931"/>
      <c r="BS120" s="931"/>
      <c r="BT120" s="931"/>
      <c r="BU120" s="931"/>
      <c r="BV120" s="931">
        <v>3144903</v>
      </c>
      <c r="BW120" s="931"/>
      <c r="BX120" s="931"/>
      <c r="BY120" s="931"/>
      <c r="BZ120" s="931"/>
      <c r="CA120" s="931">
        <v>2948820</v>
      </c>
      <c r="CB120" s="931"/>
      <c r="CC120" s="931"/>
      <c r="CD120" s="931"/>
      <c r="CE120" s="931"/>
      <c r="CF120" s="944">
        <v>166.5</v>
      </c>
      <c r="CG120" s="945"/>
      <c r="CH120" s="945"/>
      <c r="CI120" s="945"/>
      <c r="CJ120" s="945"/>
      <c r="CK120" s="1006" t="s">
        <v>475</v>
      </c>
      <c r="CL120" s="1007"/>
      <c r="CM120" s="1007"/>
      <c r="CN120" s="1007"/>
      <c r="CO120" s="1008"/>
      <c r="CP120" s="1014" t="s">
        <v>416</v>
      </c>
      <c r="CQ120" s="1015"/>
      <c r="CR120" s="1015"/>
      <c r="CS120" s="1015"/>
      <c r="CT120" s="1015"/>
      <c r="CU120" s="1015"/>
      <c r="CV120" s="1015"/>
      <c r="CW120" s="1015"/>
      <c r="CX120" s="1015"/>
      <c r="CY120" s="1015"/>
      <c r="CZ120" s="1015"/>
      <c r="DA120" s="1015"/>
      <c r="DB120" s="1015"/>
      <c r="DC120" s="1015"/>
      <c r="DD120" s="1015"/>
      <c r="DE120" s="1015"/>
      <c r="DF120" s="1016"/>
      <c r="DG120" s="930">
        <v>758504</v>
      </c>
      <c r="DH120" s="931"/>
      <c r="DI120" s="931"/>
      <c r="DJ120" s="931"/>
      <c r="DK120" s="931"/>
      <c r="DL120" s="931">
        <v>766089</v>
      </c>
      <c r="DM120" s="931"/>
      <c r="DN120" s="931"/>
      <c r="DO120" s="931"/>
      <c r="DP120" s="931"/>
      <c r="DQ120" s="931">
        <v>740716</v>
      </c>
      <c r="DR120" s="931"/>
      <c r="DS120" s="931"/>
      <c r="DT120" s="931"/>
      <c r="DU120" s="931"/>
      <c r="DV120" s="932">
        <v>41.8</v>
      </c>
      <c r="DW120" s="932"/>
      <c r="DX120" s="932"/>
      <c r="DY120" s="932"/>
      <c r="DZ120" s="933"/>
    </row>
    <row r="121" spans="1:130" s="230" customFormat="1" ht="26.25" customHeight="1" x14ac:dyDescent="0.15">
      <c r="A121" s="1057"/>
      <c r="B121" s="949"/>
      <c r="C121" s="974" t="s">
        <v>476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421</v>
      </c>
      <c r="AB121" s="959"/>
      <c r="AC121" s="959"/>
      <c r="AD121" s="959"/>
      <c r="AE121" s="960"/>
      <c r="AF121" s="961" t="s">
        <v>183</v>
      </c>
      <c r="AG121" s="959"/>
      <c r="AH121" s="959"/>
      <c r="AI121" s="959"/>
      <c r="AJ121" s="960"/>
      <c r="AK121" s="961" t="s">
        <v>183</v>
      </c>
      <c r="AL121" s="959"/>
      <c r="AM121" s="959"/>
      <c r="AN121" s="959"/>
      <c r="AO121" s="960"/>
      <c r="AP121" s="962" t="s">
        <v>467</v>
      </c>
      <c r="AQ121" s="963"/>
      <c r="AR121" s="963"/>
      <c r="AS121" s="963"/>
      <c r="AT121" s="964"/>
      <c r="AU121" s="994"/>
      <c r="AV121" s="995"/>
      <c r="AW121" s="995"/>
      <c r="AX121" s="995"/>
      <c r="AY121" s="996"/>
      <c r="AZ121" s="922" t="s">
        <v>477</v>
      </c>
      <c r="BA121" s="923"/>
      <c r="BB121" s="923"/>
      <c r="BC121" s="923"/>
      <c r="BD121" s="923"/>
      <c r="BE121" s="923"/>
      <c r="BF121" s="923"/>
      <c r="BG121" s="923"/>
      <c r="BH121" s="923"/>
      <c r="BI121" s="923"/>
      <c r="BJ121" s="923"/>
      <c r="BK121" s="923"/>
      <c r="BL121" s="923"/>
      <c r="BM121" s="923"/>
      <c r="BN121" s="923"/>
      <c r="BO121" s="923"/>
      <c r="BP121" s="924"/>
      <c r="BQ121" s="925">
        <v>64868</v>
      </c>
      <c r="BR121" s="926"/>
      <c r="BS121" s="926"/>
      <c r="BT121" s="926"/>
      <c r="BU121" s="926"/>
      <c r="BV121" s="926">
        <v>30529</v>
      </c>
      <c r="BW121" s="926"/>
      <c r="BX121" s="926"/>
      <c r="BY121" s="926"/>
      <c r="BZ121" s="926"/>
      <c r="CA121" s="926">
        <v>26950</v>
      </c>
      <c r="CB121" s="926"/>
      <c r="CC121" s="926"/>
      <c r="CD121" s="926"/>
      <c r="CE121" s="926"/>
      <c r="CF121" s="920">
        <v>1.5</v>
      </c>
      <c r="CG121" s="921"/>
      <c r="CH121" s="921"/>
      <c r="CI121" s="921"/>
      <c r="CJ121" s="921"/>
      <c r="CK121" s="1009"/>
      <c r="CL121" s="1010"/>
      <c r="CM121" s="1010"/>
      <c r="CN121" s="1010"/>
      <c r="CO121" s="1011"/>
      <c r="CP121" s="1019" t="s">
        <v>478</v>
      </c>
      <c r="CQ121" s="1020"/>
      <c r="CR121" s="1020"/>
      <c r="CS121" s="1020"/>
      <c r="CT121" s="1020"/>
      <c r="CU121" s="1020"/>
      <c r="CV121" s="1020"/>
      <c r="CW121" s="1020"/>
      <c r="CX121" s="1020"/>
      <c r="CY121" s="1020"/>
      <c r="CZ121" s="1020"/>
      <c r="DA121" s="1020"/>
      <c r="DB121" s="1020"/>
      <c r="DC121" s="1020"/>
      <c r="DD121" s="1020"/>
      <c r="DE121" s="1020"/>
      <c r="DF121" s="1021"/>
      <c r="DG121" s="925">
        <v>332163</v>
      </c>
      <c r="DH121" s="926"/>
      <c r="DI121" s="926"/>
      <c r="DJ121" s="926"/>
      <c r="DK121" s="926"/>
      <c r="DL121" s="926">
        <v>343344</v>
      </c>
      <c r="DM121" s="926"/>
      <c r="DN121" s="926"/>
      <c r="DO121" s="926"/>
      <c r="DP121" s="926"/>
      <c r="DQ121" s="926">
        <v>378017</v>
      </c>
      <c r="DR121" s="926"/>
      <c r="DS121" s="926"/>
      <c r="DT121" s="926"/>
      <c r="DU121" s="926"/>
      <c r="DV121" s="927">
        <v>21.3</v>
      </c>
      <c r="DW121" s="927"/>
      <c r="DX121" s="927"/>
      <c r="DY121" s="927"/>
      <c r="DZ121" s="928"/>
    </row>
    <row r="122" spans="1:130" s="230" customFormat="1" ht="26.25" customHeight="1" x14ac:dyDescent="0.15">
      <c r="A122" s="1057"/>
      <c r="B122" s="949"/>
      <c r="C122" s="922" t="s">
        <v>458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183</v>
      </c>
      <c r="AB122" s="959"/>
      <c r="AC122" s="959"/>
      <c r="AD122" s="959"/>
      <c r="AE122" s="960"/>
      <c r="AF122" s="961" t="s">
        <v>421</v>
      </c>
      <c r="AG122" s="959"/>
      <c r="AH122" s="959"/>
      <c r="AI122" s="959"/>
      <c r="AJ122" s="960"/>
      <c r="AK122" s="961" t="s">
        <v>183</v>
      </c>
      <c r="AL122" s="959"/>
      <c r="AM122" s="959"/>
      <c r="AN122" s="959"/>
      <c r="AO122" s="960"/>
      <c r="AP122" s="962" t="s">
        <v>421</v>
      </c>
      <c r="AQ122" s="963"/>
      <c r="AR122" s="963"/>
      <c r="AS122" s="963"/>
      <c r="AT122" s="964"/>
      <c r="AU122" s="994"/>
      <c r="AV122" s="995"/>
      <c r="AW122" s="995"/>
      <c r="AX122" s="995"/>
      <c r="AY122" s="996"/>
      <c r="AZ122" s="973" t="s">
        <v>479</v>
      </c>
      <c r="BA122" s="965"/>
      <c r="BB122" s="965"/>
      <c r="BC122" s="965"/>
      <c r="BD122" s="965"/>
      <c r="BE122" s="965"/>
      <c r="BF122" s="965"/>
      <c r="BG122" s="965"/>
      <c r="BH122" s="965"/>
      <c r="BI122" s="965"/>
      <c r="BJ122" s="965"/>
      <c r="BK122" s="965"/>
      <c r="BL122" s="965"/>
      <c r="BM122" s="965"/>
      <c r="BN122" s="965"/>
      <c r="BO122" s="965"/>
      <c r="BP122" s="966"/>
      <c r="BQ122" s="999">
        <v>3411664</v>
      </c>
      <c r="BR122" s="1000"/>
      <c r="BS122" s="1000"/>
      <c r="BT122" s="1000"/>
      <c r="BU122" s="1000"/>
      <c r="BV122" s="1000">
        <v>3648806</v>
      </c>
      <c r="BW122" s="1000"/>
      <c r="BX122" s="1000"/>
      <c r="BY122" s="1000"/>
      <c r="BZ122" s="1000"/>
      <c r="CA122" s="1000">
        <v>3721496</v>
      </c>
      <c r="CB122" s="1000"/>
      <c r="CC122" s="1000"/>
      <c r="CD122" s="1000"/>
      <c r="CE122" s="1000"/>
      <c r="CF122" s="1017">
        <v>210.1</v>
      </c>
      <c r="CG122" s="1018"/>
      <c r="CH122" s="1018"/>
      <c r="CI122" s="1018"/>
      <c r="CJ122" s="1018"/>
      <c r="CK122" s="1009"/>
      <c r="CL122" s="1010"/>
      <c r="CM122" s="1010"/>
      <c r="CN122" s="1010"/>
      <c r="CO122" s="1011"/>
      <c r="CP122" s="1019" t="s">
        <v>414</v>
      </c>
      <c r="CQ122" s="1020"/>
      <c r="CR122" s="1020"/>
      <c r="CS122" s="1020"/>
      <c r="CT122" s="1020"/>
      <c r="CU122" s="1020"/>
      <c r="CV122" s="1020"/>
      <c r="CW122" s="1020"/>
      <c r="CX122" s="1020"/>
      <c r="CY122" s="1020"/>
      <c r="CZ122" s="1020"/>
      <c r="DA122" s="1020"/>
      <c r="DB122" s="1020"/>
      <c r="DC122" s="1020"/>
      <c r="DD122" s="1020"/>
      <c r="DE122" s="1020"/>
      <c r="DF122" s="1021"/>
      <c r="DG122" s="925">
        <v>97180</v>
      </c>
      <c r="DH122" s="926"/>
      <c r="DI122" s="926"/>
      <c r="DJ122" s="926"/>
      <c r="DK122" s="926"/>
      <c r="DL122" s="926">
        <v>98363</v>
      </c>
      <c r="DM122" s="926"/>
      <c r="DN122" s="926"/>
      <c r="DO122" s="926"/>
      <c r="DP122" s="926"/>
      <c r="DQ122" s="926">
        <v>103951</v>
      </c>
      <c r="DR122" s="926"/>
      <c r="DS122" s="926"/>
      <c r="DT122" s="926"/>
      <c r="DU122" s="926"/>
      <c r="DV122" s="927">
        <v>5.9</v>
      </c>
      <c r="DW122" s="927"/>
      <c r="DX122" s="927"/>
      <c r="DY122" s="927"/>
      <c r="DZ122" s="928"/>
    </row>
    <row r="123" spans="1:130" s="230" customFormat="1" ht="26.25" customHeight="1" x14ac:dyDescent="0.15">
      <c r="A123" s="1057"/>
      <c r="B123" s="949"/>
      <c r="C123" s="922" t="s">
        <v>464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421</v>
      </c>
      <c r="AB123" s="959"/>
      <c r="AC123" s="959"/>
      <c r="AD123" s="959"/>
      <c r="AE123" s="960"/>
      <c r="AF123" s="961" t="s">
        <v>183</v>
      </c>
      <c r="AG123" s="959"/>
      <c r="AH123" s="959"/>
      <c r="AI123" s="959"/>
      <c r="AJ123" s="960"/>
      <c r="AK123" s="961" t="s">
        <v>183</v>
      </c>
      <c r="AL123" s="959"/>
      <c r="AM123" s="959"/>
      <c r="AN123" s="959"/>
      <c r="AO123" s="960"/>
      <c r="AP123" s="962" t="s">
        <v>421</v>
      </c>
      <c r="AQ123" s="963"/>
      <c r="AR123" s="963"/>
      <c r="AS123" s="963"/>
      <c r="AT123" s="964"/>
      <c r="AU123" s="997"/>
      <c r="AV123" s="998"/>
      <c r="AW123" s="998"/>
      <c r="AX123" s="998"/>
      <c r="AY123" s="998"/>
      <c r="AZ123" s="251" t="s">
        <v>192</v>
      </c>
      <c r="BA123" s="251"/>
      <c r="BB123" s="251"/>
      <c r="BC123" s="251"/>
      <c r="BD123" s="251"/>
      <c r="BE123" s="251"/>
      <c r="BF123" s="251"/>
      <c r="BG123" s="251"/>
      <c r="BH123" s="251"/>
      <c r="BI123" s="251"/>
      <c r="BJ123" s="251"/>
      <c r="BK123" s="251"/>
      <c r="BL123" s="251"/>
      <c r="BM123" s="251"/>
      <c r="BN123" s="251"/>
      <c r="BO123" s="977" t="s">
        <v>480</v>
      </c>
      <c r="BP123" s="1005"/>
      <c r="BQ123" s="1063">
        <v>6530545</v>
      </c>
      <c r="BR123" s="1064"/>
      <c r="BS123" s="1064"/>
      <c r="BT123" s="1064"/>
      <c r="BU123" s="1064"/>
      <c r="BV123" s="1064">
        <v>6824238</v>
      </c>
      <c r="BW123" s="1064"/>
      <c r="BX123" s="1064"/>
      <c r="BY123" s="1064"/>
      <c r="BZ123" s="1064"/>
      <c r="CA123" s="1064">
        <v>6697266</v>
      </c>
      <c r="CB123" s="1064"/>
      <c r="CC123" s="1064"/>
      <c r="CD123" s="1064"/>
      <c r="CE123" s="1064"/>
      <c r="CF123" s="1001"/>
      <c r="CG123" s="1002"/>
      <c r="CH123" s="1002"/>
      <c r="CI123" s="1002"/>
      <c r="CJ123" s="1003"/>
      <c r="CK123" s="1009"/>
      <c r="CL123" s="1010"/>
      <c r="CM123" s="1010"/>
      <c r="CN123" s="1010"/>
      <c r="CO123" s="1011"/>
      <c r="CP123" s="1019" t="s">
        <v>418</v>
      </c>
      <c r="CQ123" s="1020"/>
      <c r="CR123" s="1020"/>
      <c r="CS123" s="1020"/>
      <c r="CT123" s="1020"/>
      <c r="CU123" s="1020"/>
      <c r="CV123" s="1020"/>
      <c r="CW123" s="1020"/>
      <c r="CX123" s="1020"/>
      <c r="CY123" s="1020"/>
      <c r="CZ123" s="1020"/>
      <c r="DA123" s="1020"/>
      <c r="DB123" s="1020"/>
      <c r="DC123" s="1020"/>
      <c r="DD123" s="1020"/>
      <c r="DE123" s="1020"/>
      <c r="DF123" s="1021"/>
      <c r="DG123" s="958">
        <v>20038</v>
      </c>
      <c r="DH123" s="959"/>
      <c r="DI123" s="959"/>
      <c r="DJ123" s="959"/>
      <c r="DK123" s="960"/>
      <c r="DL123" s="961">
        <v>19885</v>
      </c>
      <c r="DM123" s="959"/>
      <c r="DN123" s="959"/>
      <c r="DO123" s="959"/>
      <c r="DP123" s="960"/>
      <c r="DQ123" s="961">
        <v>19330</v>
      </c>
      <c r="DR123" s="959"/>
      <c r="DS123" s="959"/>
      <c r="DT123" s="959"/>
      <c r="DU123" s="960"/>
      <c r="DV123" s="962">
        <v>1.1000000000000001</v>
      </c>
      <c r="DW123" s="963"/>
      <c r="DX123" s="963"/>
      <c r="DY123" s="963"/>
      <c r="DZ123" s="964"/>
    </row>
    <row r="124" spans="1:130" s="230" customFormat="1" ht="26.25" customHeight="1" thickBot="1" x14ac:dyDescent="0.2">
      <c r="A124" s="1057"/>
      <c r="B124" s="949"/>
      <c r="C124" s="922" t="s">
        <v>468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421</v>
      </c>
      <c r="AB124" s="959"/>
      <c r="AC124" s="959"/>
      <c r="AD124" s="959"/>
      <c r="AE124" s="960"/>
      <c r="AF124" s="961" t="s">
        <v>183</v>
      </c>
      <c r="AG124" s="959"/>
      <c r="AH124" s="959"/>
      <c r="AI124" s="959"/>
      <c r="AJ124" s="960"/>
      <c r="AK124" s="961" t="s">
        <v>183</v>
      </c>
      <c r="AL124" s="959"/>
      <c r="AM124" s="959"/>
      <c r="AN124" s="959"/>
      <c r="AO124" s="960"/>
      <c r="AP124" s="962" t="s">
        <v>467</v>
      </c>
      <c r="AQ124" s="963"/>
      <c r="AR124" s="963"/>
      <c r="AS124" s="963"/>
      <c r="AT124" s="964"/>
      <c r="AU124" s="1059" t="s">
        <v>481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183</v>
      </c>
      <c r="BR124" s="1027"/>
      <c r="BS124" s="1027"/>
      <c r="BT124" s="1027"/>
      <c r="BU124" s="1027"/>
      <c r="BV124" s="1027" t="s">
        <v>467</v>
      </c>
      <c r="BW124" s="1027"/>
      <c r="BX124" s="1027"/>
      <c r="BY124" s="1027"/>
      <c r="BZ124" s="1027"/>
      <c r="CA124" s="1027" t="s">
        <v>467</v>
      </c>
      <c r="CB124" s="1027"/>
      <c r="CC124" s="1027"/>
      <c r="CD124" s="1027"/>
      <c r="CE124" s="1027"/>
      <c r="CF124" s="1028"/>
      <c r="CG124" s="1029"/>
      <c r="CH124" s="1029"/>
      <c r="CI124" s="1029"/>
      <c r="CJ124" s="1030"/>
      <c r="CK124" s="1012"/>
      <c r="CL124" s="1012"/>
      <c r="CM124" s="1012"/>
      <c r="CN124" s="1012"/>
      <c r="CO124" s="1013"/>
      <c r="CP124" s="1019" t="s">
        <v>482</v>
      </c>
      <c r="CQ124" s="1020"/>
      <c r="CR124" s="1020"/>
      <c r="CS124" s="1020"/>
      <c r="CT124" s="1020"/>
      <c r="CU124" s="1020"/>
      <c r="CV124" s="1020"/>
      <c r="CW124" s="1020"/>
      <c r="CX124" s="1020"/>
      <c r="CY124" s="1020"/>
      <c r="CZ124" s="1020"/>
      <c r="DA124" s="1020"/>
      <c r="DB124" s="1020"/>
      <c r="DC124" s="1020"/>
      <c r="DD124" s="1020"/>
      <c r="DE124" s="1020"/>
      <c r="DF124" s="1021"/>
      <c r="DG124" s="1004" t="s">
        <v>421</v>
      </c>
      <c r="DH124" s="986"/>
      <c r="DI124" s="986"/>
      <c r="DJ124" s="986"/>
      <c r="DK124" s="987"/>
      <c r="DL124" s="985" t="s">
        <v>421</v>
      </c>
      <c r="DM124" s="986"/>
      <c r="DN124" s="986"/>
      <c r="DO124" s="986"/>
      <c r="DP124" s="987"/>
      <c r="DQ124" s="985" t="s">
        <v>467</v>
      </c>
      <c r="DR124" s="986"/>
      <c r="DS124" s="986"/>
      <c r="DT124" s="986"/>
      <c r="DU124" s="987"/>
      <c r="DV124" s="988" t="s">
        <v>467</v>
      </c>
      <c r="DW124" s="989"/>
      <c r="DX124" s="989"/>
      <c r="DY124" s="989"/>
      <c r="DZ124" s="990"/>
    </row>
    <row r="125" spans="1:130" s="230" customFormat="1" ht="26.25" customHeight="1" x14ac:dyDescent="0.15">
      <c r="A125" s="1057"/>
      <c r="B125" s="949"/>
      <c r="C125" s="922" t="s">
        <v>470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421</v>
      </c>
      <c r="AB125" s="959"/>
      <c r="AC125" s="959"/>
      <c r="AD125" s="959"/>
      <c r="AE125" s="960"/>
      <c r="AF125" s="961" t="s">
        <v>421</v>
      </c>
      <c r="AG125" s="959"/>
      <c r="AH125" s="959"/>
      <c r="AI125" s="959"/>
      <c r="AJ125" s="960"/>
      <c r="AK125" s="961" t="s">
        <v>467</v>
      </c>
      <c r="AL125" s="959"/>
      <c r="AM125" s="959"/>
      <c r="AN125" s="959"/>
      <c r="AO125" s="960"/>
      <c r="AP125" s="962" t="s">
        <v>467</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483</v>
      </c>
      <c r="CL125" s="1007"/>
      <c r="CM125" s="1007"/>
      <c r="CN125" s="1007"/>
      <c r="CO125" s="1008"/>
      <c r="CP125" s="929" t="s">
        <v>484</v>
      </c>
      <c r="CQ125" s="897"/>
      <c r="CR125" s="897"/>
      <c r="CS125" s="897"/>
      <c r="CT125" s="897"/>
      <c r="CU125" s="897"/>
      <c r="CV125" s="897"/>
      <c r="CW125" s="897"/>
      <c r="CX125" s="897"/>
      <c r="CY125" s="897"/>
      <c r="CZ125" s="897"/>
      <c r="DA125" s="897"/>
      <c r="DB125" s="897"/>
      <c r="DC125" s="897"/>
      <c r="DD125" s="897"/>
      <c r="DE125" s="897"/>
      <c r="DF125" s="898"/>
      <c r="DG125" s="930" t="s">
        <v>421</v>
      </c>
      <c r="DH125" s="931"/>
      <c r="DI125" s="931"/>
      <c r="DJ125" s="931"/>
      <c r="DK125" s="931"/>
      <c r="DL125" s="931" t="s">
        <v>421</v>
      </c>
      <c r="DM125" s="931"/>
      <c r="DN125" s="931"/>
      <c r="DO125" s="931"/>
      <c r="DP125" s="931"/>
      <c r="DQ125" s="931" t="s">
        <v>421</v>
      </c>
      <c r="DR125" s="931"/>
      <c r="DS125" s="931"/>
      <c r="DT125" s="931"/>
      <c r="DU125" s="931"/>
      <c r="DV125" s="932" t="s">
        <v>421</v>
      </c>
      <c r="DW125" s="932"/>
      <c r="DX125" s="932"/>
      <c r="DY125" s="932"/>
      <c r="DZ125" s="933"/>
    </row>
    <row r="126" spans="1:130" s="230" customFormat="1" ht="26.25" customHeight="1" thickBot="1" x14ac:dyDescent="0.2">
      <c r="A126" s="1057"/>
      <c r="B126" s="949"/>
      <c r="C126" s="922" t="s">
        <v>472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421</v>
      </c>
      <c r="AB126" s="959"/>
      <c r="AC126" s="959"/>
      <c r="AD126" s="959"/>
      <c r="AE126" s="960"/>
      <c r="AF126" s="961" t="s">
        <v>421</v>
      </c>
      <c r="AG126" s="959"/>
      <c r="AH126" s="959"/>
      <c r="AI126" s="959"/>
      <c r="AJ126" s="960"/>
      <c r="AK126" s="961" t="s">
        <v>183</v>
      </c>
      <c r="AL126" s="959"/>
      <c r="AM126" s="959"/>
      <c r="AN126" s="959"/>
      <c r="AO126" s="960"/>
      <c r="AP126" s="962" t="s">
        <v>183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485</v>
      </c>
      <c r="CQ126" s="923"/>
      <c r="CR126" s="923"/>
      <c r="CS126" s="923"/>
      <c r="CT126" s="923"/>
      <c r="CU126" s="923"/>
      <c r="CV126" s="923"/>
      <c r="CW126" s="923"/>
      <c r="CX126" s="923"/>
      <c r="CY126" s="923"/>
      <c r="CZ126" s="923"/>
      <c r="DA126" s="923"/>
      <c r="DB126" s="923"/>
      <c r="DC126" s="923"/>
      <c r="DD126" s="923"/>
      <c r="DE126" s="923"/>
      <c r="DF126" s="924"/>
      <c r="DG126" s="925" t="s">
        <v>421</v>
      </c>
      <c r="DH126" s="926"/>
      <c r="DI126" s="926"/>
      <c r="DJ126" s="926"/>
      <c r="DK126" s="926"/>
      <c r="DL126" s="926" t="s">
        <v>467</v>
      </c>
      <c r="DM126" s="926"/>
      <c r="DN126" s="926"/>
      <c r="DO126" s="926"/>
      <c r="DP126" s="926"/>
      <c r="DQ126" s="926" t="s">
        <v>421</v>
      </c>
      <c r="DR126" s="926"/>
      <c r="DS126" s="926"/>
      <c r="DT126" s="926"/>
      <c r="DU126" s="926"/>
      <c r="DV126" s="927" t="s">
        <v>467</v>
      </c>
      <c r="DW126" s="927"/>
      <c r="DX126" s="927"/>
      <c r="DY126" s="927"/>
      <c r="DZ126" s="928"/>
    </row>
    <row r="127" spans="1:130" s="230" customFormat="1" ht="26.25" customHeight="1" x14ac:dyDescent="0.15">
      <c r="A127" s="1058"/>
      <c r="B127" s="951"/>
      <c r="C127" s="973" t="s">
        <v>486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1299</v>
      </c>
      <c r="AB127" s="959"/>
      <c r="AC127" s="959"/>
      <c r="AD127" s="959"/>
      <c r="AE127" s="960"/>
      <c r="AF127" s="961">
        <v>842</v>
      </c>
      <c r="AG127" s="959"/>
      <c r="AH127" s="959"/>
      <c r="AI127" s="959"/>
      <c r="AJ127" s="960"/>
      <c r="AK127" s="961">
        <v>570</v>
      </c>
      <c r="AL127" s="959"/>
      <c r="AM127" s="959"/>
      <c r="AN127" s="959"/>
      <c r="AO127" s="960"/>
      <c r="AP127" s="962">
        <v>0</v>
      </c>
      <c r="AQ127" s="963"/>
      <c r="AR127" s="963"/>
      <c r="AS127" s="963"/>
      <c r="AT127" s="964"/>
      <c r="AU127" s="232"/>
      <c r="AV127" s="232"/>
      <c r="AW127" s="232"/>
      <c r="AX127" s="1031" t="s">
        <v>487</v>
      </c>
      <c r="AY127" s="1032"/>
      <c r="AZ127" s="1032"/>
      <c r="BA127" s="1032"/>
      <c r="BB127" s="1032"/>
      <c r="BC127" s="1032"/>
      <c r="BD127" s="1032"/>
      <c r="BE127" s="1033"/>
      <c r="BF127" s="1034" t="s">
        <v>488</v>
      </c>
      <c r="BG127" s="1032"/>
      <c r="BH127" s="1032"/>
      <c r="BI127" s="1032"/>
      <c r="BJ127" s="1032"/>
      <c r="BK127" s="1032"/>
      <c r="BL127" s="1033"/>
      <c r="BM127" s="1034" t="s">
        <v>489</v>
      </c>
      <c r="BN127" s="1032"/>
      <c r="BO127" s="1032"/>
      <c r="BP127" s="1032"/>
      <c r="BQ127" s="1032"/>
      <c r="BR127" s="1032"/>
      <c r="BS127" s="1033"/>
      <c r="BT127" s="1034" t="s">
        <v>490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491</v>
      </c>
      <c r="CQ127" s="923"/>
      <c r="CR127" s="923"/>
      <c r="CS127" s="923"/>
      <c r="CT127" s="923"/>
      <c r="CU127" s="923"/>
      <c r="CV127" s="923"/>
      <c r="CW127" s="923"/>
      <c r="CX127" s="923"/>
      <c r="CY127" s="923"/>
      <c r="CZ127" s="923"/>
      <c r="DA127" s="923"/>
      <c r="DB127" s="923"/>
      <c r="DC127" s="923"/>
      <c r="DD127" s="923"/>
      <c r="DE127" s="923"/>
      <c r="DF127" s="924"/>
      <c r="DG127" s="925" t="s">
        <v>421</v>
      </c>
      <c r="DH127" s="926"/>
      <c r="DI127" s="926"/>
      <c r="DJ127" s="926"/>
      <c r="DK127" s="926"/>
      <c r="DL127" s="926" t="s">
        <v>421</v>
      </c>
      <c r="DM127" s="926"/>
      <c r="DN127" s="926"/>
      <c r="DO127" s="926"/>
      <c r="DP127" s="926"/>
      <c r="DQ127" s="926" t="s">
        <v>421</v>
      </c>
      <c r="DR127" s="926"/>
      <c r="DS127" s="926"/>
      <c r="DT127" s="926"/>
      <c r="DU127" s="926"/>
      <c r="DV127" s="927" t="s">
        <v>421</v>
      </c>
      <c r="DW127" s="927"/>
      <c r="DX127" s="927"/>
      <c r="DY127" s="927"/>
      <c r="DZ127" s="928"/>
    </row>
    <row r="128" spans="1:130" s="230" customFormat="1" ht="26.25" customHeight="1" thickBot="1" x14ac:dyDescent="0.2">
      <c r="A128" s="1041" t="s">
        <v>492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493</v>
      </c>
      <c r="X128" s="1043"/>
      <c r="Y128" s="1043"/>
      <c r="Z128" s="1044"/>
      <c r="AA128" s="1045">
        <v>1696</v>
      </c>
      <c r="AB128" s="1046"/>
      <c r="AC128" s="1046"/>
      <c r="AD128" s="1046"/>
      <c r="AE128" s="1047"/>
      <c r="AF128" s="1048">
        <v>7504</v>
      </c>
      <c r="AG128" s="1046"/>
      <c r="AH128" s="1046"/>
      <c r="AI128" s="1046"/>
      <c r="AJ128" s="1047"/>
      <c r="AK128" s="1048">
        <v>8657</v>
      </c>
      <c r="AL128" s="1046"/>
      <c r="AM128" s="1046"/>
      <c r="AN128" s="1046"/>
      <c r="AO128" s="1047"/>
      <c r="AP128" s="1049"/>
      <c r="AQ128" s="1050"/>
      <c r="AR128" s="1050"/>
      <c r="AS128" s="1050"/>
      <c r="AT128" s="1051"/>
      <c r="AU128" s="232"/>
      <c r="AV128" s="232"/>
      <c r="AW128" s="232"/>
      <c r="AX128" s="896" t="s">
        <v>494</v>
      </c>
      <c r="AY128" s="897"/>
      <c r="AZ128" s="897"/>
      <c r="BA128" s="897"/>
      <c r="BB128" s="897"/>
      <c r="BC128" s="897"/>
      <c r="BD128" s="897"/>
      <c r="BE128" s="898"/>
      <c r="BF128" s="1052" t="s">
        <v>183</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495</v>
      </c>
      <c r="CQ128" s="726"/>
      <c r="CR128" s="726"/>
      <c r="CS128" s="726"/>
      <c r="CT128" s="726"/>
      <c r="CU128" s="726"/>
      <c r="CV128" s="726"/>
      <c r="CW128" s="726"/>
      <c r="CX128" s="726"/>
      <c r="CY128" s="726"/>
      <c r="CZ128" s="726"/>
      <c r="DA128" s="726"/>
      <c r="DB128" s="726"/>
      <c r="DC128" s="726"/>
      <c r="DD128" s="726"/>
      <c r="DE128" s="726"/>
      <c r="DF128" s="1036"/>
      <c r="DG128" s="1037" t="s">
        <v>183</v>
      </c>
      <c r="DH128" s="1038"/>
      <c r="DI128" s="1038"/>
      <c r="DJ128" s="1038"/>
      <c r="DK128" s="1038"/>
      <c r="DL128" s="1038" t="s">
        <v>467</v>
      </c>
      <c r="DM128" s="1038"/>
      <c r="DN128" s="1038"/>
      <c r="DO128" s="1038"/>
      <c r="DP128" s="1038"/>
      <c r="DQ128" s="1038" t="s">
        <v>183</v>
      </c>
      <c r="DR128" s="1038"/>
      <c r="DS128" s="1038"/>
      <c r="DT128" s="1038"/>
      <c r="DU128" s="1038"/>
      <c r="DV128" s="1039" t="s">
        <v>183</v>
      </c>
      <c r="DW128" s="1039"/>
      <c r="DX128" s="1039"/>
      <c r="DY128" s="1039"/>
      <c r="DZ128" s="1040"/>
    </row>
    <row r="129" spans="1:131" s="230" customFormat="1" ht="26.25" customHeight="1" x14ac:dyDescent="0.15">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496</v>
      </c>
      <c r="X129" s="1071"/>
      <c r="Y129" s="1071"/>
      <c r="Z129" s="1072"/>
      <c r="AA129" s="958">
        <v>2011116</v>
      </c>
      <c r="AB129" s="959"/>
      <c r="AC129" s="959"/>
      <c r="AD129" s="959"/>
      <c r="AE129" s="960"/>
      <c r="AF129" s="961">
        <v>2210479</v>
      </c>
      <c r="AG129" s="959"/>
      <c r="AH129" s="959"/>
      <c r="AI129" s="959"/>
      <c r="AJ129" s="960"/>
      <c r="AK129" s="961">
        <v>2120064</v>
      </c>
      <c r="AL129" s="959"/>
      <c r="AM129" s="959"/>
      <c r="AN129" s="959"/>
      <c r="AO129" s="960"/>
      <c r="AP129" s="1073"/>
      <c r="AQ129" s="1074"/>
      <c r="AR129" s="1074"/>
      <c r="AS129" s="1074"/>
      <c r="AT129" s="1075"/>
      <c r="AU129" s="233"/>
      <c r="AV129" s="233"/>
      <c r="AW129" s="233"/>
      <c r="AX129" s="1065" t="s">
        <v>497</v>
      </c>
      <c r="AY129" s="923"/>
      <c r="AZ129" s="923"/>
      <c r="BA129" s="923"/>
      <c r="BB129" s="923"/>
      <c r="BC129" s="923"/>
      <c r="BD129" s="923"/>
      <c r="BE129" s="924"/>
      <c r="BF129" s="1066" t="s">
        <v>183</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499</v>
      </c>
      <c r="X130" s="1071"/>
      <c r="Y130" s="1071"/>
      <c r="Z130" s="1072"/>
      <c r="AA130" s="958">
        <v>343121</v>
      </c>
      <c r="AB130" s="959"/>
      <c r="AC130" s="959"/>
      <c r="AD130" s="959"/>
      <c r="AE130" s="960"/>
      <c r="AF130" s="961">
        <v>344405</v>
      </c>
      <c r="AG130" s="959"/>
      <c r="AH130" s="959"/>
      <c r="AI130" s="959"/>
      <c r="AJ130" s="960"/>
      <c r="AK130" s="961">
        <v>349047</v>
      </c>
      <c r="AL130" s="959"/>
      <c r="AM130" s="959"/>
      <c r="AN130" s="959"/>
      <c r="AO130" s="960"/>
      <c r="AP130" s="1073"/>
      <c r="AQ130" s="1074"/>
      <c r="AR130" s="1074"/>
      <c r="AS130" s="1074"/>
      <c r="AT130" s="1075"/>
      <c r="AU130" s="233"/>
      <c r="AV130" s="233"/>
      <c r="AW130" s="233"/>
      <c r="AX130" s="1065" t="s">
        <v>500</v>
      </c>
      <c r="AY130" s="923"/>
      <c r="AZ130" s="923"/>
      <c r="BA130" s="923"/>
      <c r="BB130" s="923"/>
      <c r="BC130" s="923"/>
      <c r="BD130" s="923"/>
      <c r="BE130" s="924"/>
      <c r="BF130" s="1101">
        <v>8.5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501</v>
      </c>
      <c r="X131" s="1108"/>
      <c r="Y131" s="1108"/>
      <c r="Z131" s="1109"/>
      <c r="AA131" s="1004">
        <v>1667995</v>
      </c>
      <c r="AB131" s="986"/>
      <c r="AC131" s="986"/>
      <c r="AD131" s="986"/>
      <c r="AE131" s="987"/>
      <c r="AF131" s="985">
        <v>1866074</v>
      </c>
      <c r="AG131" s="986"/>
      <c r="AH131" s="986"/>
      <c r="AI131" s="986"/>
      <c r="AJ131" s="987"/>
      <c r="AK131" s="985">
        <v>1771017</v>
      </c>
      <c r="AL131" s="986"/>
      <c r="AM131" s="986"/>
      <c r="AN131" s="986"/>
      <c r="AO131" s="987"/>
      <c r="AP131" s="1110"/>
      <c r="AQ131" s="1111"/>
      <c r="AR131" s="1111"/>
      <c r="AS131" s="1111"/>
      <c r="AT131" s="1112"/>
      <c r="AU131" s="233"/>
      <c r="AV131" s="233"/>
      <c r="AW131" s="233"/>
      <c r="AX131" s="1083" t="s">
        <v>502</v>
      </c>
      <c r="AY131" s="726"/>
      <c r="AZ131" s="726"/>
      <c r="BA131" s="726"/>
      <c r="BB131" s="726"/>
      <c r="BC131" s="726"/>
      <c r="BD131" s="726"/>
      <c r="BE131" s="1036"/>
      <c r="BF131" s="1084" t="s">
        <v>421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504</v>
      </c>
      <c r="W132" s="1094"/>
      <c r="X132" s="1094"/>
      <c r="Y132" s="1094"/>
      <c r="Z132" s="1095"/>
      <c r="AA132" s="1096">
        <v>8.3455286139999991</v>
      </c>
      <c r="AB132" s="1097"/>
      <c r="AC132" s="1097"/>
      <c r="AD132" s="1097"/>
      <c r="AE132" s="1098"/>
      <c r="AF132" s="1099">
        <v>8.2154298279999995</v>
      </c>
      <c r="AG132" s="1097"/>
      <c r="AH132" s="1097"/>
      <c r="AI132" s="1097"/>
      <c r="AJ132" s="1098"/>
      <c r="AK132" s="1099">
        <v>9.0846671709999995</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505</v>
      </c>
      <c r="W133" s="1077"/>
      <c r="X133" s="1077"/>
      <c r="Y133" s="1077"/>
      <c r="Z133" s="1078"/>
      <c r="AA133" s="1079">
        <v>7</v>
      </c>
      <c r="AB133" s="1080"/>
      <c r="AC133" s="1080"/>
      <c r="AD133" s="1080"/>
      <c r="AE133" s="1081"/>
      <c r="AF133" s="1079">
        <v>8.1</v>
      </c>
      <c r="AG133" s="1080"/>
      <c r="AH133" s="1080"/>
      <c r="AI133" s="1080"/>
      <c r="AJ133" s="1081"/>
      <c r="AK133" s="1079">
        <v>8.5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HiP49MPUlsQFFBLc4PgDdBI9u6uc6lVX6YJh3thnfx8UPNCg3lxScMnFNF7H9/ONznYgVAfQY66w7m1oVyObA==" saltValue="ZxJDbFjMW0ZyAIshkkhw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3E65A-E2BC-48AA-A20B-C078DCA41D97}">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UAKldNc68f/VxNNto4XGCV0WVJgl6pYESP86JdGH2Gw0+ahNn8BHe2nbgxCyvd7IE7jeDlVJByk1EeODKmuJA==" saltValue="cQJtRexaiQsLOuKNRFrL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Z/38tTwYpwvWpHrw/jxHFquWalhEvs3Px6Sb2TDVDzMj+dTmRpsmmT8IAN0Cm7An98kUOXTKB/z0xhKN1iRjg==" saltValue="lZ1fwiKI0zYBJqU250Ra7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509</v>
      </c>
      <c r="AP7" s="272"/>
      <c r="AQ7" s="273" t="s">
        <v>510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511</v>
      </c>
      <c r="AQ8" s="279" t="s">
        <v>512</v>
      </c>
      <c r="AR8" s="280" t="s">
        <v>513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514</v>
      </c>
      <c r="AL9" s="1117"/>
      <c r="AM9" s="1117"/>
      <c r="AN9" s="1118"/>
      <c r="AO9" s="281">
        <v>621122</v>
      </c>
      <c r="AP9" s="281">
        <v>277410</v>
      </c>
      <c r="AQ9" s="282">
        <v>239803</v>
      </c>
      <c r="AR9" s="283">
        <v>15.7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515</v>
      </c>
      <c r="AL10" s="1117"/>
      <c r="AM10" s="1117"/>
      <c r="AN10" s="1118"/>
      <c r="AO10" s="284">
        <v>3594</v>
      </c>
      <c r="AP10" s="284">
        <v>1605</v>
      </c>
      <c r="AQ10" s="285">
        <v>35073</v>
      </c>
      <c r="AR10" s="286">
        <v>-95.4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516</v>
      </c>
      <c r="AL11" s="1117"/>
      <c r="AM11" s="1117"/>
      <c r="AN11" s="1118"/>
      <c r="AO11" s="284" t="s">
        <v>517</v>
      </c>
      <c r="AP11" s="284" t="s">
        <v>517</v>
      </c>
      <c r="AQ11" s="285">
        <v>3640</v>
      </c>
      <c r="AR11" s="286" t="s">
        <v>517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518</v>
      </c>
      <c r="AL12" s="1117"/>
      <c r="AM12" s="1117"/>
      <c r="AN12" s="1118"/>
      <c r="AO12" s="284" t="s">
        <v>517</v>
      </c>
      <c r="AP12" s="284" t="s">
        <v>517</v>
      </c>
      <c r="AQ12" s="285" t="s">
        <v>517</v>
      </c>
      <c r="AR12" s="286" t="s">
        <v>517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519</v>
      </c>
      <c r="AL13" s="1117"/>
      <c r="AM13" s="1117"/>
      <c r="AN13" s="1118"/>
      <c r="AO13" s="284" t="s">
        <v>517</v>
      </c>
      <c r="AP13" s="284" t="s">
        <v>517</v>
      </c>
      <c r="AQ13" s="285">
        <v>11407</v>
      </c>
      <c r="AR13" s="286" t="s">
        <v>517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520</v>
      </c>
      <c r="AL14" s="1117"/>
      <c r="AM14" s="1117"/>
      <c r="AN14" s="1118"/>
      <c r="AO14" s="284">
        <v>9470</v>
      </c>
      <c r="AP14" s="284">
        <v>4230</v>
      </c>
      <c r="AQ14" s="285">
        <v>4585</v>
      </c>
      <c r="AR14" s="286">
        <v>-7.7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521</v>
      </c>
      <c r="AL15" s="1120"/>
      <c r="AM15" s="1120"/>
      <c r="AN15" s="1121"/>
      <c r="AO15" s="284">
        <v>-42367</v>
      </c>
      <c r="AP15" s="284">
        <v>-18922</v>
      </c>
      <c r="AQ15" s="285">
        <v>-18839</v>
      </c>
      <c r="AR15" s="286">
        <v>0.4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192</v>
      </c>
      <c r="AL16" s="1120"/>
      <c r="AM16" s="1120"/>
      <c r="AN16" s="1121"/>
      <c r="AO16" s="284">
        <v>591819</v>
      </c>
      <c r="AP16" s="284">
        <v>264323</v>
      </c>
      <c r="AQ16" s="285">
        <v>275669</v>
      </c>
      <c r="AR16" s="286">
        <v>-4.0999999999999996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526</v>
      </c>
      <c r="AL21" s="1123"/>
      <c r="AM21" s="1123"/>
      <c r="AN21" s="1124"/>
      <c r="AO21" s="297">
        <v>27.24</v>
      </c>
      <c r="AP21" s="298">
        <v>23.86</v>
      </c>
      <c r="AQ21" s="299">
        <v>3.38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527</v>
      </c>
      <c r="AL22" s="1123"/>
      <c r="AM22" s="1123"/>
      <c r="AN22" s="1124"/>
      <c r="AO22" s="302">
        <v>97.3</v>
      </c>
      <c r="AP22" s="303">
        <v>95.5</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509</v>
      </c>
      <c r="AP30" s="272"/>
      <c r="AQ30" s="273" t="s">
        <v>510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511</v>
      </c>
      <c r="AQ31" s="279" t="s">
        <v>512</v>
      </c>
      <c r="AR31" s="280" t="s">
        <v>513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531</v>
      </c>
      <c r="AL32" s="1131"/>
      <c r="AM32" s="1131"/>
      <c r="AN32" s="1132"/>
      <c r="AO32" s="312">
        <v>407598</v>
      </c>
      <c r="AP32" s="312">
        <v>182045</v>
      </c>
      <c r="AQ32" s="313">
        <v>162926</v>
      </c>
      <c r="AR32" s="314">
        <v>11.7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532</v>
      </c>
      <c r="AL33" s="1131"/>
      <c r="AM33" s="1131"/>
      <c r="AN33" s="1132"/>
      <c r="AO33" s="312" t="s">
        <v>517</v>
      </c>
      <c r="AP33" s="312" t="s">
        <v>517</v>
      </c>
      <c r="AQ33" s="313" t="s">
        <v>517</v>
      </c>
      <c r="AR33" s="314" t="s">
        <v>517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533</v>
      </c>
      <c r="AL34" s="1131"/>
      <c r="AM34" s="1131"/>
      <c r="AN34" s="1132"/>
      <c r="AO34" s="312" t="s">
        <v>517</v>
      </c>
      <c r="AP34" s="312" t="s">
        <v>517</v>
      </c>
      <c r="AQ34" s="313">
        <v>4</v>
      </c>
      <c r="AR34" s="314" t="s">
        <v>517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534</v>
      </c>
      <c r="AL35" s="1131"/>
      <c r="AM35" s="1131"/>
      <c r="AN35" s="1132"/>
      <c r="AO35" s="312">
        <v>110427</v>
      </c>
      <c r="AP35" s="312">
        <v>49320</v>
      </c>
      <c r="AQ35" s="313">
        <v>33512</v>
      </c>
      <c r="AR35" s="314">
        <v>47.2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535</v>
      </c>
      <c r="AL36" s="1131"/>
      <c r="AM36" s="1131"/>
      <c r="AN36" s="1132"/>
      <c r="AO36" s="312" t="s">
        <v>517</v>
      </c>
      <c r="AP36" s="312" t="s">
        <v>517</v>
      </c>
      <c r="AQ36" s="313">
        <v>2866</v>
      </c>
      <c r="AR36" s="314" t="s">
        <v>517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536</v>
      </c>
      <c r="AL37" s="1131"/>
      <c r="AM37" s="1131"/>
      <c r="AN37" s="1132"/>
      <c r="AO37" s="312">
        <v>570</v>
      </c>
      <c r="AP37" s="312">
        <v>255</v>
      </c>
      <c r="AQ37" s="313">
        <v>1429</v>
      </c>
      <c r="AR37" s="314">
        <v>-82.2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537</v>
      </c>
      <c r="AL38" s="1134"/>
      <c r="AM38" s="1134"/>
      <c r="AN38" s="1135"/>
      <c r="AO38" s="315" t="s">
        <v>517</v>
      </c>
      <c r="AP38" s="315" t="s">
        <v>517</v>
      </c>
      <c r="AQ38" s="316">
        <v>30</v>
      </c>
      <c r="AR38" s="304" t="s">
        <v>517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538</v>
      </c>
      <c r="AL39" s="1134"/>
      <c r="AM39" s="1134"/>
      <c r="AN39" s="1135"/>
      <c r="AO39" s="312">
        <v>-8657</v>
      </c>
      <c r="AP39" s="312">
        <v>-3866</v>
      </c>
      <c r="AQ39" s="313">
        <v>-7390</v>
      </c>
      <c r="AR39" s="314">
        <v>-47.7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539</v>
      </c>
      <c r="AL40" s="1131"/>
      <c r="AM40" s="1131"/>
      <c r="AN40" s="1132"/>
      <c r="AO40" s="312">
        <v>-349047</v>
      </c>
      <c r="AP40" s="312">
        <v>-155894</v>
      </c>
      <c r="AQ40" s="313">
        <v>-136323</v>
      </c>
      <c r="AR40" s="314">
        <v>14.4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306</v>
      </c>
      <c r="AL41" s="1137"/>
      <c r="AM41" s="1137"/>
      <c r="AN41" s="1138"/>
      <c r="AO41" s="312">
        <v>160891</v>
      </c>
      <c r="AP41" s="312">
        <v>71858</v>
      </c>
      <c r="AQ41" s="313">
        <v>57054</v>
      </c>
      <c r="AR41" s="314">
        <v>25.9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509</v>
      </c>
      <c r="AN49" s="1127" t="s">
        <v>543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544</v>
      </c>
      <c r="AO50" s="329" t="s">
        <v>545</v>
      </c>
      <c r="AP50" s="330" t="s">
        <v>546</v>
      </c>
      <c r="AQ50" s="331" t="s">
        <v>547</v>
      </c>
      <c r="AR50" s="332" t="s">
        <v>548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725508</v>
      </c>
      <c r="AN51" s="334">
        <v>295764</v>
      </c>
      <c r="AO51" s="335">
        <v>94.8</v>
      </c>
      <c r="AP51" s="336">
        <v>271581</v>
      </c>
      <c r="AQ51" s="337">
        <v>-6.7</v>
      </c>
      <c r="AR51" s="338">
        <v>101.5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257567</v>
      </c>
      <c r="AN52" s="342">
        <v>105001</v>
      </c>
      <c r="AO52" s="343">
        <v>79</v>
      </c>
      <c r="AP52" s="344">
        <v>117844</v>
      </c>
      <c r="AQ52" s="345">
        <v>-1</v>
      </c>
      <c r="AR52" s="346">
        <v>80</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1069757</v>
      </c>
      <c r="AN53" s="334">
        <v>451184</v>
      </c>
      <c r="AO53" s="335">
        <v>52.5</v>
      </c>
      <c r="AP53" s="336">
        <v>268375</v>
      </c>
      <c r="AQ53" s="337">
        <v>-1.2</v>
      </c>
      <c r="AR53" s="338">
        <v>53.7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413131</v>
      </c>
      <c r="AN54" s="342">
        <v>174243</v>
      </c>
      <c r="AO54" s="343">
        <v>65.900000000000006</v>
      </c>
      <c r="AP54" s="344">
        <v>119602</v>
      </c>
      <c r="AQ54" s="345">
        <v>1.5</v>
      </c>
      <c r="AR54" s="346">
        <v>64.400000000000006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740359</v>
      </c>
      <c r="AN55" s="334">
        <v>316935</v>
      </c>
      <c r="AO55" s="335">
        <v>-29.8</v>
      </c>
      <c r="AP55" s="336">
        <v>301035</v>
      </c>
      <c r="AQ55" s="337">
        <v>12.2</v>
      </c>
      <c r="AR55" s="338">
        <v>-42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130218</v>
      </c>
      <c r="AN56" s="342">
        <v>55744</v>
      </c>
      <c r="AO56" s="343">
        <v>-68</v>
      </c>
      <c r="AP56" s="344">
        <v>154376</v>
      </c>
      <c r="AQ56" s="345">
        <v>29.1</v>
      </c>
      <c r="AR56" s="346">
        <v>-97.1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923812</v>
      </c>
      <c r="AN57" s="334">
        <v>404471</v>
      </c>
      <c r="AO57" s="335">
        <v>27.6</v>
      </c>
      <c r="AP57" s="336">
        <v>277467</v>
      </c>
      <c r="AQ57" s="337">
        <v>-7.8</v>
      </c>
      <c r="AR57" s="338">
        <v>35.4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307474</v>
      </c>
      <c r="AN58" s="342">
        <v>134621</v>
      </c>
      <c r="AO58" s="343">
        <v>141.5</v>
      </c>
      <c r="AP58" s="344">
        <v>128378</v>
      </c>
      <c r="AQ58" s="345">
        <v>-16.8</v>
      </c>
      <c r="AR58" s="346">
        <v>158.30000000000001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506245</v>
      </c>
      <c r="AN59" s="334">
        <v>226103</v>
      </c>
      <c r="AO59" s="335">
        <v>-44.1</v>
      </c>
      <c r="AP59" s="336">
        <v>282256</v>
      </c>
      <c r="AQ59" s="337">
        <v>1.7</v>
      </c>
      <c r="AR59" s="338">
        <v>-45.8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326489</v>
      </c>
      <c r="AN60" s="342">
        <v>145819</v>
      </c>
      <c r="AO60" s="343">
        <v>8.3000000000000007</v>
      </c>
      <c r="AP60" s="344">
        <v>145453</v>
      </c>
      <c r="AQ60" s="345">
        <v>13.3</v>
      </c>
      <c r="AR60" s="346">
        <v>-5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793136</v>
      </c>
      <c r="AN61" s="349">
        <v>338891</v>
      </c>
      <c r="AO61" s="350">
        <v>20.2</v>
      </c>
      <c r="AP61" s="351">
        <v>280143</v>
      </c>
      <c r="AQ61" s="352">
        <v>-0.4</v>
      </c>
      <c r="AR61" s="338">
        <v>20.6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286976</v>
      </c>
      <c r="AN62" s="342">
        <v>123086</v>
      </c>
      <c r="AO62" s="343">
        <v>45.3</v>
      </c>
      <c r="AP62" s="344">
        <v>133131</v>
      </c>
      <c r="AQ62" s="345">
        <v>5.2</v>
      </c>
      <c r="AR62" s="346">
        <v>40.1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PES57uRYenZBLeOoe6wfUxhZ5TbMLh6ZYrGarVM78zlqMgCto+6BIDX7VoxXi1o0Bx7S0Ntrp5nl1VV+J+PYA==" saltValue="JI2waH2CnCwQNhdtxhA7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557</v>
      </c>
    </row>
    <row r="121" spans="125:125" ht="13.5" hidden="1" customHeight="1" x14ac:dyDescent="0.15">
      <c r="DU121" s="259"/>
    </row>
  </sheetData>
  <sheetProtection algorithmName="SHA-512" hashValue="0d0CTeVxLuW9hv1p2KJ5/OvB2UNp+h24r/D5tUqUadLCD9tjBowUQFF/5dqcqIMu6VcSgpBV3Qk02JNhO69lXw==" saltValue="GflokQ/e+xor5L7aVGNx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558</v>
      </c>
    </row>
  </sheetData>
  <sheetProtection algorithmName="SHA-512" hashValue="V5+t7W5F4MJg7g1Ijw9uPlxemPWu9WcfQNsgxQhN15hag89btVM8O6bc8yMcuP0+7K1FdzLzb4VLzBvhxky4Fg==" saltValue="k0b/CKl0WIFfKQZLHQ4Q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39" t="s">
        <v>3</v>
      </c>
      <c r="D47" s="1139"/>
      <c r="E47" s="1140"/>
      <c r="F47" s="11">
        <v>14.65</v>
      </c>
      <c r="G47" s="12">
        <v>14.79</v>
      </c>
      <c r="H47" s="12">
        <v>19.45</v>
      </c>
      <c r="I47" s="12">
        <v>18.239999999999998</v>
      </c>
      <c r="J47" s="13">
        <v>19.98</v>
      </c>
    </row>
    <row r="48" spans="2:10" ht="57.75" customHeight="1" x14ac:dyDescent="0.15">
      <c r="B48" s="14"/>
      <c r="C48" s="1141" t="s">
        <v>4</v>
      </c>
      <c r="D48" s="1141"/>
      <c r="E48" s="1142"/>
      <c r="F48" s="15">
        <v>6.32</v>
      </c>
      <c r="G48" s="16">
        <v>4.38</v>
      </c>
      <c r="H48" s="16">
        <v>5.69</v>
      </c>
      <c r="I48" s="16">
        <v>6.81</v>
      </c>
      <c r="J48" s="17">
        <v>7.05</v>
      </c>
    </row>
    <row r="49" spans="2:10" ht="57.75" customHeight="1" thickBot="1" x14ac:dyDescent="0.2">
      <c r="B49" s="18"/>
      <c r="C49" s="1143" t="s">
        <v>5</v>
      </c>
      <c r="D49" s="1143"/>
      <c r="E49" s="1144"/>
      <c r="F49" s="19">
        <v>1.18</v>
      </c>
      <c r="G49" s="20" t="s">
        <v>564</v>
      </c>
      <c r="H49" s="20">
        <v>6.66</v>
      </c>
      <c r="I49" s="20">
        <v>2.1800000000000002</v>
      </c>
      <c r="J49" s="21">
        <v>0.92</v>
      </c>
    </row>
    <row r="50" spans="2:10" x14ac:dyDescent="0.15"/>
  </sheetData>
  <sheetProtection algorithmName="SHA-512" hashValue="r4LqXs1A2W/NWCxjF/GRWItY8oieglR2f9iTyTl+wVZO89LsqPFgrIuZdWVbN+Fxzz/U5Zvd1wYHY5UmkZj4uQ==" saltValue="/WnLTZPDlcv2WIm/TMsI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2024-03-19T04:04:31Z</cp:lastPrinted>
  <dcterms:created xsi:type="dcterms:W3CDTF">2024-02-05T03:36:42Z</dcterms:created>
  <dcterms:modified xsi:type="dcterms:W3CDTF">2024-09-18T10:34:57Z</dcterms:modified>
  <cp:category/>
</cp:coreProperties>
</file>