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行財政管理課\財政班\【各種調査】\【公営企業関係調査】\☆【公営企業に係る「経営比較分析表」の分析等について】\R06\04県への回答\08_下水道\"/>
    </mc:Choice>
  </mc:AlternateContent>
  <workbookProtection workbookAlgorithmName="SHA-512" workbookHashValue="NvHZlpZ2PiwrtxGGijsAmyakiyU3eSG8vyIJblAdsc6HKiJk+nD5EBk+sCkyAvsA8Yi6PzsmB00+BCS9E+XZwA==" workbookSaltValue="4mrB7+jBoEpm3WfcC4e2l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P10" i="4"/>
  <c r="I10" i="4"/>
  <c r="AT8" i="4"/>
  <c r="AL8" i="4"/>
  <c r="W8" i="4"/>
  <c r="P8" i="4"/>
  <c r="I8" i="4"/>
  <c r="B6"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<sst xmlns="http://schemas.openxmlformats.org/spreadsheetml/2006/main" count="253" uniqueCount="116">
  <si>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</si>
  <si>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</si>
  <si>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</si>
  <si>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</si>
  <si>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</si>
  <si>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</si>
  <si>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</si>
  <si>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</si>
  <si>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</si>
  <si>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</si>
  <si>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</si>
  <si>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</si>
  <si>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</si>
  <si>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</si>
  <si>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</si>
  <si>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</si>
  <si>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</si>
  <si>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</si>
  <si>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</si>
  <si>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</si>
  <si>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</si>
  <si>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</si>
  <si>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</si>
  <si>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</si>
  <si>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</si>
  <si>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</si>
  <si>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</si>
  <si>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</si>
  <si>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</si>
  <si>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</si>
  <si>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</si>
  <si>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</si>
  <si>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</si>
  <si>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</si>
  <si>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</si>
  <si>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</si>
  <si>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</si>
  <si>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</si>
  <si>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</si>
  <si>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</si>
  <si>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</si>
  <si>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</si>
  <si>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</si>
  <si>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</si>
  <si>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</si>
  <si>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</si>
  <si>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</si>
  <si>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</si>
  <si>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</si>
  <si>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</si>
  <si>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</si>
  <si>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</si>
  <si>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</si>
  <si>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</si>
  <si>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</si>
  <si>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</si>
  <si>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</si>
  <si>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</si>
  <si>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</si>
  <si>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</si>
  <si>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</si>
  <si>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</si>
  <si>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</si>
  <si>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</si>
  <si>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</si>
  <si>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</si>
  <si>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</si>
  <si>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</si>
  <si>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</si>
  <si>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</si>
  <si>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</si>
  <si>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</si>
  <si>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</si>
  <si>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</si>
  <si>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</si>
  <si>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</si>
  <si>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</si>
  <si>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</si>
  <si>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</si>
  <si>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</si>
  <si>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</si>
  <si>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</si>
  <si>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</si>
  <si>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</si>
  <si>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</si>
  <si>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</si>
  <si>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</si>
  <si>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</si>
  <si>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</si>
  <si>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</si>
  <si>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</si>
  <si>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</si>
  <si>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</si>
  <si>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</si>
  <si>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</si>
  <si>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</si>
  <si>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</si>
  <si>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</si>
  <si>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</si>
  <si>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</si>
  <si>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</si>
  <si>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</si>
  <si>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</si>
  <si>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</si>
  <si>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</si>
  <si>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</si>
  <si>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</si>
  <si>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</si>
  <si>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</si>
  <si>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</si>
  <si>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</si>
  <si>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</si>
  <si>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</si>
  <si>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前年度から4.83ポイント増の108.14％。単年度の収支は黒字で類似団体平均値よりも低い。②累積欠損金比率は発生していない。③流動比率は前年度から13.54ポイント増の62.22％。1年以内に支払うべき債務に対して現金が不足しているが類似団体平均値よりも高い。⑤経費回収率は前年度から2.48ポイント増の54.70％。汚水処理費が下水道使用料で賄われておらず、類似団体平均値よりも高い。⑥汚水処理原価は前年度から13.00円減の290.62円で類似団体平均値よりも低い。⑦施設利用率は前年度から1.15ポイント増の41.53％。過大なスペックとなっており、類似団体平均値よりも低い。⑧水洗化率は前年度から0.82ポイント増の89.18％で類似団体平均値よりも高い。処理区域内人口が減少しているため、今後は下水道使用料収入の減収が予想されます。</t>
    <rPh sb="21" eb="22">
      <t>ゾウ</t>
    </rPh>
    <rPh sb="159" eb="160">
      <t>ゾウ</t>
    </rPh>
    <rPh sb="199" eb="200">
      <t>タカ</t>
    </rPh>
    <rPh sb="221" eb="222">
      <t>ゲン</t>
    </rPh>
    <rPh sb="241" eb="242">
      <t>ヒク</t>
    </rPh>
    <rPh sb="264" eb="265">
      <t>ゾウ</t>
    </rPh>
    <phoneticPr fontId="4"/>
  </si>
  <si>
    <t>①有形固定資産減価償却率は前年度から3.47ポイント増の16.06％で類似団体平均値よりも低い。法定耐用年数を経過した管渠はなく、更新の必要性は低い。供用開始から15年以上経過した施設が多いが、機械・電気設備等は故障箇所を修繕するといった事後的な対応を行っています。法定耐用年数を経過した設備も多数あるため、今後は多額の更新費用が必要となります。</t>
    <rPh sb="26" eb="27">
      <t>ゾウ</t>
    </rPh>
    <phoneticPr fontId="4"/>
  </si>
  <si>
    <t>単年度の収支は黒字になっていますが、一般会計からの多額の繰入金を受けており、経営の健全性・効率性には課題があります。物価上昇や施設の老朽化に伴い、維持管理費や施設の更新費用の増加が見込まれますが、区域内人口の減少等により使用料収入の減収が予想されるため、今後も一般会計からの繰入金に頼らざるを得ない状況にあります。引き続き維持管理費の削減や老朽化した施設の更新費用の低減・平準化を図るとともに、下水道使用料の改定のほか、施設の処理能力や耐用年数等を踏まえ、近隣施設との統廃合についても検討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</si>
</sst>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4D9-428C-A3A5-8D08228D19E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D4D9-428C-A3A5-8D08228D19E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40.96</c:v>
                </c:pt>
                <c:pt idx="2">
                  <c:v>40.67</c:v>
                </c:pt>
                <c:pt idx="3">
                  <c:v>40.380000000000003</c:v>
                </c:pt>
                <c:pt idx="4">
                  <c:v>41.53</c:v>
                </c:pt>
              </c:numCache>
            </c:numRef>
          </c:val>
          <c:extLst>
            <c:ext xmlns:c16="http://schemas.microsoft.com/office/drawing/2014/chart" uri="{C3380CC4-5D6E-409C-BE32-E72D297353CC}">
              <c16:uniqueId val="{00000000-5887-49AC-B9DB-68C27F4C22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5887-49AC-B9DB-68C27F4C22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88.12</c:v>
                </c:pt>
                <c:pt idx="2">
                  <c:v>87.66</c:v>
                </c:pt>
                <c:pt idx="3">
                  <c:v>88.36</c:v>
                </c:pt>
                <c:pt idx="4">
                  <c:v>89.18</c:v>
                </c:pt>
              </c:numCache>
            </c:numRef>
          </c:val>
          <c:extLst>
            <c:ext xmlns:c16="http://schemas.microsoft.com/office/drawing/2014/chart" uri="{C3380CC4-5D6E-409C-BE32-E72D297353CC}">
              <c16:uniqueId val="{00000000-EDEF-4498-8DBD-E9959BE56F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EDEF-4498-8DBD-E9959BE56F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121.39</c:v>
                </c:pt>
                <c:pt idx="2">
                  <c:v>103.49</c:v>
                </c:pt>
                <c:pt idx="3">
                  <c:v>103.31</c:v>
                </c:pt>
                <c:pt idx="4">
                  <c:v>108.14</c:v>
                </c:pt>
              </c:numCache>
            </c:numRef>
          </c:val>
          <c:extLst>
            <c:ext xmlns:c16="http://schemas.microsoft.com/office/drawing/2014/chart" uri="{C3380CC4-5D6E-409C-BE32-E72D297353CC}">
              <c16:uniqueId val="{00000000-5FC9-43AC-B1CE-80021545E9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5FC9-43AC-B1CE-80021545E9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4.46</c:v>
                </c:pt>
                <c:pt idx="2">
                  <c:v>8.99</c:v>
                </c:pt>
                <c:pt idx="3">
                  <c:v>12.59</c:v>
                </c:pt>
                <c:pt idx="4">
                  <c:v>16.059999999999999</c:v>
                </c:pt>
              </c:numCache>
            </c:numRef>
          </c:val>
          <c:extLst>
            <c:ext xmlns:c16="http://schemas.microsoft.com/office/drawing/2014/chart" uri="{C3380CC4-5D6E-409C-BE32-E72D297353CC}">
              <c16:uniqueId val="{00000000-7B15-430A-9C99-CF715F8015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7B15-430A-9C99-CF715F8015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AF5-4712-9BD3-22A30D252B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6AF5-4712-9BD3-22A30D252B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32D-42F5-A081-3C451A0C417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132D-42F5-A081-3C451A0C417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48.15</c:v>
                </c:pt>
                <c:pt idx="2">
                  <c:v>43.22</c:v>
                </c:pt>
                <c:pt idx="3">
                  <c:v>48.68</c:v>
                </c:pt>
                <c:pt idx="4">
                  <c:v>62.22</c:v>
                </c:pt>
              </c:numCache>
            </c:numRef>
          </c:val>
          <c:extLst>
            <c:ext xmlns:c16="http://schemas.microsoft.com/office/drawing/2014/chart" uri="{C3380CC4-5D6E-409C-BE32-E72D297353CC}">
              <c16:uniqueId val="{00000000-8F26-49B0-819F-3AB5DD1BEA6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8F26-49B0-819F-3AB5DD1BEA6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B98-41F1-8982-2DD2C18571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4B98-41F1-8982-2DD2C18571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54.72</c:v>
                </c:pt>
                <c:pt idx="2">
                  <c:v>57.27</c:v>
                </c:pt>
                <c:pt idx="3">
                  <c:v>52.22</c:v>
                </c:pt>
                <c:pt idx="4">
                  <c:v>54.7</c:v>
                </c:pt>
              </c:numCache>
            </c:numRef>
          </c:val>
          <c:extLst>
            <c:ext xmlns:c16="http://schemas.microsoft.com/office/drawing/2014/chart" uri="{C3380CC4-5D6E-409C-BE32-E72D297353CC}">
              <c16:uniqueId val="{00000000-ADC0-47AB-AD8C-8326F77179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ADC0-47AB-AD8C-8326F77179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288.22000000000003</c:v>
                </c:pt>
                <c:pt idx="2">
                  <c:v>275.98</c:v>
                </c:pt>
                <c:pt idx="3">
                  <c:v>303.62</c:v>
                </c:pt>
                <c:pt idx="4">
                  <c:v>290.62</c:v>
                </c:pt>
              </c:numCache>
            </c:numRef>
          </c:val>
          <c:extLst>
            <c:ext xmlns:c16="http://schemas.microsoft.com/office/drawing/2014/chart" uri="{C3380CC4-5D6E-409C-BE32-E72D297353CC}">
              <c16:uniqueId val="{00000000-7A8F-4723-9ACE-89F7E456ED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7A8F-4723-9ACE-89F7E456ED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西海市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25437</v>
      </c>
      <c r="AM8" s="54"/>
      <c r="AN8" s="54"/>
      <c r="AO8" s="54"/>
      <c r="AP8" s="54"/>
      <c r="AQ8" s="54"/>
      <c r="AR8" s="54"/>
      <c r="AS8" s="54"/>
      <c r="AT8" s="53">
        <f>データ!T6</f>
        <v>241.84</v>
      </c>
      <c r="AU8" s="53"/>
      <c r="AV8" s="53"/>
      <c r="AW8" s="53"/>
      <c r="AX8" s="53"/>
      <c r="AY8" s="53"/>
      <c r="AZ8" s="53"/>
      <c r="BA8" s="53"/>
      <c r="BB8" s="53">
        <f>データ!U6</f>
        <v>105.18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73.59</v>
      </c>
      <c r="J10" s="53"/>
      <c r="K10" s="53"/>
      <c r="L10" s="53"/>
      <c r="M10" s="53"/>
      <c r="N10" s="53"/>
      <c r="O10" s="53"/>
      <c r="P10" s="53">
        <f>データ!P6</f>
        <v>23.43</v>
      </c>
      <c r="Q10" s="53"/>
      <c r="R10" s="53"/>
      <c r="S10" s="53"/>
      <c r="T10" s="53"/>
      <c r="U10" s="53"/>
      <c r="V10" s="53"/>
      <c r="W10" s="53">
        <f>データ!Q6</f>
        <v>100</v>
      </c>
      <c r="X10" s="53"/>
      <c r="Y10" s="53"/>
      <c r="Z10" s="53"/>
      <c r="AA10" s="53"/>
      <c r="AB10" s="53"/>
      <c r="AC10" s="53"/>
      <c r="AD10" s="54">
        <f>データ!R6</f>
        <v>3257</v>
      </c>
      <c r="AE10" s="54"/>
      <c r="AF10" s="54"/>
      <c r="AG10" s="54"/>
      <c r="AH10" s="54"/>
      <c r="AI10" s="54"/>
      <c r="AJ10" s="54"/>
      <c r="AK10" s="2"/>
      <c r="AL10" s="54">
        <f>データ!V6</f>
        <v>5924</v>
      </c>
      <c r="AM10" s="54"/>
      <c r="AN10" s="54"/>
      <c r="AO10" s="54"/>
      <c r="AP10" s="54"/>
      <c r="AQ10" s="54"/>
      <c r="AR10" s="54"/>
      <c r="AS10" s="54"/>
      <c r="AT10" s="53">
        <f>データ!W6</f>
        <v>2.76</v>
      </c>
      <c r="AU10" s="53"/>
      <c r="AV10" s="53"/>
      <c r="AW10" s="53"/>
      <c r="AX10" s="53"/>
      <c r="AY10" s="53"/>
      <c r="AZ10" s="53"/>
      <c r="BA10" s="53"/>
      <c r="BB10" s="53">
        <f>データ!X6</f>
        <v>2146.38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zbSdxRq3icvEqFRvXauD8E3yC3MkVlycKl5WpiDuTXmmfSLRAtxtqW1RCg1aHP8HvRT4SLEd/uIfkArJTc565g==" saltValue="DzsIBZOnSAeHMam9AYqZ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422126</v>
      </c>
      <c r="D6" s="19">
        <f t="shared" si="3"/>
        <v>46</v>
      </c>
      <c r="E6" s="19">
        <f t="shared" si="3"/>
        <v>17</v>
      </c>
      <c r="F6" s="19">
        <f t="shared" si="3"/>
        <v>5</v>
      </c>
      <c r="G6" s="19">
        <f t="shared" si="3"/>
        <v>0</v>
      </c>
      <c r="H6" s="19" t="str">
        <f t="shared" si="3"/>
        <v>長崎県　西海市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73.59</v>
      </c>
      <c r="P6" s="20">
        <f t="shared" si="3"/>
        <v>23.43</v>
      </c>
      <c r="Q6" s="20">
        <f t="shared" si="3"/>
        <v>100</v>
      </c>
      <c r="R6" s="20">
        <f t="shared" si="3"/>
        <v>3257</v>
      </c>
      <c r="S6" s="20">
        <f t="shared" si="3"/>
        <v>25437</v>
      </c>
      <c r="T6" s="20">
        <f t="shared" si="3"/>
        <v>241.84</v>
      </c>
      <c r="U6" s="20">
        <f t="shared" si="3"/>
        <v>105.18</v>
      </c>
      <c r="V6" s="20">
        <f t="shared" si="3"/>
        <v>5924</v>
      </c>
      <c r="W6" s="20">
        <f t="shared" si="3"/>
        <v>2.76</v>
      </c>
      <c r="X6" s="20">
        <f t="shared" si="3"/>
        <v>2146.38</v>
      </c>
      <c r="Y6" s="21" t="str">
        <f>IF(Y7="",NA(),Y7)</f>
        <v>-</v>
      </c>
      <c r="Z6" s="21">
        <f t="shared" ref="Z6:AH6" si="4">IF(Z7="",NA(),Z7)</f>
        <v>121.39</v>
      </c>
      <c r="AA6" s="21">
        <f t="shared" si="4"/>
        <v>103.49</v>
      </c>
      <c r="AB6" s="21">
        <f t="shared" si="4"/>
        <v>103.31</v>
      </c>
      <c r="AC6" s="21">
        <f t="shared" si="4"/>
        <v>108.14</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48.15</v>
      </c>
      <c r="AW6" s="21">
        <f t="shared" si="6"/>
        <v>43.22</v>
      </c>
      <c r="AX6" s="21">
        <f t="shared" si="6"/>
        <v>48.68</v>
      </c>
      <c r="AY6" s="21">
        <f t="shared" si="6"/>
        <v>62.22</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54.72</v>
      </c>
      <c r="BS6" s="21">
        <f t="shared" si="8"/>
        <v>57.27</v>
      </c>
      <c r="BT6" s="21">
        <f t="shared" si="8"/>
        <v>52.22</v>
      </c>
      <c r="BU6" s="21">
        <f t="shared" si="8"/>
        <v>54.7</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288.22000000000003</v>
      </c>
      <c r="CD6" s="21">
        <f t="shared" si="9"/>
        <v>275.98</v>
      </c>
      <c r="CE6" s="21">
        <f t="shared" si="9"/>
        <v>303.62</v>
      </c>
      <c r="CF6" s="21">
        <f t="shared" si="9"/>
        <v>290.62</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40.96</v>
      </c>
      <c r="CO6" s="21">
        <f t="shared" si="10"/>
        <v>40.67</v>
      </c>
      <c r="CP6" s="21">
        <f t="shared" si="10"/>
        <v>40.380000000000003</v>
      </c>
      <c r="CQ6" s="21">
        <f t="shared" si="10"/>
        <v>41.53</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88.12</v>
      </c>
      <c r="CZ6" s="21">
        <f t="shared" si="11"/>
        <v>87.66</v>
      </c>
      <c r="DA6" s="21">
        <f t="shared" si="11"/>
        <v>88.36</v>
      </c>
      <c r="DB6" s="21">
        <f t="shared" si="11"/>
        <v>89.18</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4.46</v>
      </c>
      <c r="DK6" s="21">
        <f t="shared" si="12"/>
        <v>8.99</v>
      </c>
      <c r="DL6" s="21">
        <f t="shared" si="12"/>
        <v>12.59</v>
      </c>
      <c r="DM6" s="21">
        <f t="shared" si="12"/>
        <v>16.059999999999999</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422126</v>
      </c>
      <c r="D7" s="23">
        <v>46</v>
      </c>
      <c r="E7" s="23">
        <v>17</v>
      </c>
      <c r="F7" s="23">
        <v>5</v>
      </c>
      <c r="G7" s="23">
        <v>0</v>
      </c>
      <c r="H7" s="23" t="s">
        <v>96</v>
      </c>
      <c r="I7" s="23" t="s">
        <v>97</v>
      </c>
      <c r="J7" s="23" t="s">
        <v>98</v>
      </c>
      <c r="K7" s="23" t="s">
        <v>99</v>
      </c>
      <c r="L7" s="23" t="s">
        <v>100</v>
      </c>
      <c r="M7" s="23" t="s">
        <v>101</v>
      </c>
      <c r="N7" s="24" t="s">
        <v>102</v>
      </c>
      <c r="O7" s="24">
        <v>73.59</v>
      </c>
      <c r="P7" s="24">
        <v>23.43</v>
      </c>
      <c r="Q7" s="24">
        <v>100</v>
      </c>
      <c r="R7" s="24">
        <v>3257</v>
      </c>
      <c r="S7" s="24">
        <v>25437</v>
      </c>
      <c r="T7" s="24">
        <v>241.84</v>
      </c>
      <c r="U7" s="24">
        <v>105.18</v>
      </c>
      <c r="V7" s="24">
        <v>5924</v>
      </c>
      <c r="W7" s="24">
        <v>2.76</v>
      </c>
      <c r="X7" s="24">
        <v>2146.38</v>
      </c>
      <c r="Y7" s="24" t="s">
        <v>102</v>
      </c>
      <c r="Z7" s="24">
        <v>121.39</v>
      </c>
      <c r="AA7" s="24">
        <v>103.49</v>
      </c>
      <c r="AB7" s="24">
        <v>103.31</v>
      </c>
      <c r="AC7" s="24">
        <v>108.14</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48.15</v>
      </c>
      <c r="AW7" s="24">
        <v>43.22</v>
      </c>
      <c r="AX7" s="24">
        <v>48.68</v>
      </c>
      <c r="AY7" s="24">
        <v>62.22</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54.72</v>
      </c>
      <c r="BS7" s="24">
        <v>57.27</v>
      </c>
      <c r="BT7" s="24">
        <v>52.22</v>
      </c>
      <c r="BU7" s="24">
        <v>54.7</v>
      </c>
      <c r="BV7" s="24" t="s">
        <v>102</v>
      </c>
      <c r="BW7" s="24">
        <v>57.08</v>
      </c>
      <c r="BX7" s="24">
        <v>56.26</v>
      </c>
      <c r="BY7" s="24">
        <v>52.94</v>
      </c>
      <c r="BZ7" s="24">
        <v>52.05</v>
      </c>
      <c r="CA7" s="24">
        <v>56.93</v>
      </c>
      <c r="CB7" s="24" t="s">
        <v>102</v>
      </c>
      <c r="CC7" s="24">
        <v>288.22000000000003</v>
      </c>
      <c r="CD7" s="24">
        <v>275.98</v>
      </c>
      <c r="CE7" s="24">
        <v>303.62</v>
      </c>
      <c r="CF7" s="24">
        <v>290.62</v>
      </c>
      <c r="CG7" s="24" t="s">
        <v>102</v>
      </c>
      <c r="CH7" s="24">
        <v>274.99</v>
      </c>
      <c r="CI7" s="24">
        <v>282.08999999999997</v>
      </c>
      <c r="CJ7" s="24">
        <v>303.27999999999997</v>
      </c>
      <c r="CK7" s="24">
        <v>301.86</v>
      </c>
      <c r="CL7" s="24">
        <v>271.14999999999998</v>
      </c>
      <c r="CM7" s="24" t="s">
        <v>102</v>
      </c>
      <c r="CN7" s="24">
        <v>40.96</v>
      </c>
      <c r="CO7" s="24">
        <v>40.67</v>
      </c>
      <c r="CP7" s="24">
        <v>40.380000000000003</v>
      </c>
      <c r="CQ7" s="24">
        <v>41.53</v>
      </c>
      <c r="CR7" s="24" t="s">
        <v>102</v>
      </c>
      <c r="CS7" s="24">
        <v>54.83</v>
      </c>
      <c r="CT7" s="24">
        <v>66.53</v>
      </c>
      <c r="CU7" s="24">
        <v>52.35</v>
      </c>
      <c r="CV7" s="24">
        <v>46.25</v>
      </c>
      <c r="CW7" s="24">
        <v>49.87</v>
      </c>
      <c r="CX7" s="24" t="s">
        <v>102</v>
      </c>
      <c r="CY7" s="24">
        <v>88.12</v>
      </c>
      <c r="CZ7" s="24">
        <v>87.66</v>
      </c>
      <c r="DA7" s="24">
        <v>88.36</v>
      </c>
      <c r="DB7" s="24">
        <v>89.18</v>
      </c>
      <c r="DC7" s="24" t="s">
        <v>102</v>
      </c>
      <c r="DD7" s="24">
        <v>84.7</v>
      </c>
      <c r="DE7" s="24">
        <v>84.67</v>
      </c>
      <c r="DF7" s="24">
        <v>84.39</v>
      </c>
      <c r="DG7" s="24">
        <v>83.96</v>
      </c>
      <c r="DH7" s="24">
        <v>87.54</v>
      </c>
      <c r="DI7" s="24" t="s">
        <v>102</v>
      </c>
      <c r="DJ7" s="24">
        <v>4.46</v>
      </c>
      <c r="DK7" s="24">
        <v>8.99</v>
      </c>
      <c r="DL7" s="24">
        <v>12.59</v>
      </c>
      <c r="DM7" s="24">
        <v>16.059999999999999</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2025-01-24T07:20:50Z</dcterms:created>
  <dcterms:modified xsi:type="dcterms:W3CDTF">2025-01-28T04:47:36Z</dcterms:modified>
  <cp:category/>
</cp:coreProperties>
</file>