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<sst xmlns="http://schemas.openxmlformats.org/spreadsheetml/2006/main" count="848" uniqueCount="848">
  <si>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</si>
  <si>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医療法人博和会　愛宕病院</t>
  </si>
  <si>
    <t>〒850-0822　長崎市愛宕４丁目１４番１号</t>
  </si>
  <si>
    <t>病棟の建築時期と構造</t>
  </si>
  <si>
    <t>建物情報＼病棟名</t>
  </si>
  <si>
    <t>4階病棟</t>
  </si>
  <si>
    <t>5階病棟</t>
  </si>
  <si>
    <t>6階病棟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</si>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</sst>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17</v>
      </c>
      <c r="J20" s="495"/>
      <c r="K20" s="495"/>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17</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53</v>
      </c>
      <c r="M108" s="170">
        <v>60</v>
      </c>
      <c r="N108" s="254">
        <v>37</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49</v>
      </c>
      <c r="M109" s="170">
        <v>57</v>
      </c>
      <c r="N109" s="254">
        <v>32</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53</v>
      </c>
      <c r="M110" s="170">
        <v>60</v>
      </c>
      <c r="N110" s="254">
        <v>37</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t="s">
        <v>98</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v>
      </c>
      <c r="M120" s="209" t="s">
        <v>10</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10</v>
      </c>
      <c r="M121" s="209" t="s">
        <v>10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10</v>
      </c>
      <c r="M122" s="209" t="s">
        <v>10</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t="s">
        <v>107</v>
      </c>
      <c r="N130" s="257" t="s">
        <v>107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53</v>
      </c>
      <c r="M131" s="209">
        <v>60</v>
      </c>
      <c r="N131" s="257">
        <v>37</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11</v>
      </c>
      <c r="M186" s="211">
        <v>11</v>
      </c>
      <c r="N186" s="265">
        <v>6</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0</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8</v>
      </c>
      <c r="M188" s="211">
        <v>9</v>
      </c>
      <c r="N188" s="265">
        <v>7</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13</v>
      </c>
      <c r="M190" s="211">
        <v>17</v>
      </c>
      <c r="N190" s="265">
        <v>10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v>0.7</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1</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1</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1</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1</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0.6</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1</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29</v>
      </c>
      <c r="M314" s="362">
        <v>39</v>
      </c>
      <c r="N314" s="223">
        <v>25</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29</v>
      </c>
      <c r="M315" s="211">
        <v>39</v>
      </c>
      <c r="N315" s="366">
        <v>25</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16261</v>
      </c>
      <c r="M318" s="211">
        <v>18689</v>
      </c>
      <c r="N318" s="211">
        <v>10260</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29</v>
      </c>
      <c r="M319" s="211">
        <v>38</v>
      </c>
      <c r="N319" s="211">
        <v>21</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29</v>
      </c>
      <c r="M327" s="211">
        <v>39</v>
      </c>
      <c r="N327" s="211">
        <v>25</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v>0</v>
      </c>
      <c r="N328" s="211">
        <v>1</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0</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23</v>
      </c>
      <c r="M330" s="211">
        <v>33</v>
      </c>
      <c r="N330" s="211">
        <v>21</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6</v>
      </c>
      <c r="M331" s="211">
        <v>6</v>
      </c>
      <c r="N331" s="211">
        <v>3</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29</v>
      </c>
      <c r="M335" s="211">
        <v>38</v>
      </c>
      <c r="N335" s="211">
        <v>21</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v>1</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0</v>
      </c>
      <c r="M337" s="211">
        <v>0</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0</v>
      </c>
      <c r="M338" s="211">
        <v>0</v>
      </c>
      <c r="N338" s="211">
        <v>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1</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28</v>
      </c>
      <c r="M343" s="211">
        <v>37</v>
      </c>
      <c r="N343" s="211">
        <v>21</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29</v>
      </c>
      <c r="M352" s="211">
        <v>37</v>
      </c>
      <c r="N352" s="265">
        <v>21</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29</v>
      </c>
      <c r="M353" s="211">
        <v>37</v>
      </c>
      <c r="N353" s="265">
        <v>21</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t="s">
        <v>360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565</v>
      </c>
      <c r="M401" s="215">
        <v>654</v>
      </c>
      <c r="N401" s="215">
        <v>360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v>0</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t="s">
        <v>360</v>
      </c>
      <c r="M654" s="215" t="s">
        <v>360</v>
      </c>
      <c r="N654" s="274" t="s">
        <v>360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735</v>
      </c>
      <c r="B662" s="90"/>
      <c r="C662" s="392" t="s">
        <v>736</v>
      </c>
      <c r="D662" s="393"/>
      <c r="E662" s="393"/>
      <c r="F662" s="393"/>
      <c r="G662" s="393"/>
      <c r="H662" s="394"/>
      <c r="I662" s="93" t="s">
        <v>737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0</v>
      </c>
      <c r="N662" s="274">
        <v>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738</v>
      </c>
      <c r="B663" s="66"/>
      <c r="C663" s="128"/>
      <c r="D663" s="146"/>
      <c r="E663" s="389" t="s">
        <v>739</v>
      </c>
      <c r="F663" s="390"/>
      <c r="G663" s="390"/>
      <c r="H663" s="391"/>
      <c r="I663" s="93" t="s">
        <v>740</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741</v>
      </c>
      <c r="B664" s="66"/>
      <c r="C664" s="128"/>
      <c r="D664" s="146"/>
      <c r="E664" s="389" t="s">
        <v>742</v>
      </c>
      <c r="F664" s="390"/>
      <c r="G664" s="390"/>
      <c r="H664" s="391"/>
      <c r="I664" s="93" t="s">
        <v>743</v>
      </c>
      <c r="J664" s="291" t="str">
        <f t="shared" si="165"/>
        <v>未確認</v>
      </c>
      <c r="K664" s="292" t="str">
        <f t="shared" si="166"/>
        <v>※</v>
      </c>
      <c r="L664" s="286">
        <v>0</v>
      </c>
      <c r="M664" s="215">
        <v>0</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744</v>
      </c>
      <c r="B665" s="66"/>
      <c r="C665" s="195"/>
      <c r="D665" s="196"/>
      <c r="E665" s="389" t="s">
        <v>745</v>
      </c>
      <c r="F665" s="390"/>
      <c r="G665" s="390"/>
      <c r="H665" s="391"/>
      <c r="I665" s="93" t="s">
        <v>746</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747</v>
      </c>
      <c r="B666" s="66"/>
      <c r="C666" s="195"/>
      <c r="D666" s="196"/>
      <c r="E666" s="389" t="s">
        <v>748</v>
      </c>
      <c r="F666" s="390"/>
      <c r="G666" s="390"/>
      <c r="H666" s="391"/>
      <c r="I666" s="93" t="s">
        <v>749</v>
      </c>
      <c r="J666" s="291" t="str">
        <f t="shared" si="165"/>
        <v>未確認</v>
      </c>
      <c r="K666" s="292" t="str">
        <f t="shared" si="166"/>
        <v>※</v>
      </c>
      <c r="L666" s="286">
        <v>0</v>
      </c>
      <c r="M666" s="215">
        <v>0</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750</v>
      </c>
      <c r="B667" s="66"/>
      <c r="C667" s="128"/>
      <c r="D667" s="146"/>
      <c r="E667" s="389" t="s">
        <v>751</v>
      </c>
      <c r="F667" s="390"/>
      <c r="G667" s="390"/>
      <c r="H667" s="391"/>
      <c r="I667" s="93" t="s">
        <v>752</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753</v>
      </c>
      <c r="B668" s="66"/>
      <c r="C668" s="128"/>
      <c r="D668" s="146"/>
      <c r="E668" s="389" t="s">
        <v>754</v>
      </c>
      <c r="F668" s="390"/>
      <c r="G668" s="390"/>
      <c r="H668" s="391"/>
      <c r="I668" s="93" t="s">
        <v>755</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756</v>
      </c>
      <c r="B669" s="66"/>
      <c r="C669" s="128"/>
      <c r="D669" s="146"/>
      <c r="E669" s="389" t="s">
        <v>757</v>
      </c>
      <c r="F669" s="390"/>
      <c r="G669" s="390"/>
      <c r="H669" s="391"/>
      <c r="I669" s="93" t="s">
        <v>758</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759</v>
      </c>
      <c r="B670" s="66"/>
      <c r="C670" s="130"/>
      <c r="D670" s="147"/>
      <c r="E670" s="389" t="s">
        <v>760</v>
      </c>
      <c r="F670" s="390"/>
      <c r="G670" s="390"/>
      <c r="H670" s="391"/>
      <c r="I670" s="93" t="s">
        <v>761</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762</v>
      </c>
      <c r="B671" s="66"/>
      <c r="C671" s="389" t="s">
        <v>763</v>
      </c>
      <c r="D671" s="390"/>
      <c r="E671" s="390"/>
      <c r="F671" s="390"/>
      <c r="G671" s="390"/>
      <c r="H671" s="391"/>
      <c r="I671" s="93" t="s">
        <v>764</v>
      </c>
      <c r="J671" s="291" t="str">
        <f t="shared" si="165"/>
        <v>未確認</v>
      </c>
      <c r="K671" s="292" t="str">
        <f t="shared" si="166"/>
        <v>※</v>
      </c>
      <c r="L671" s="286">
        <v>0</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765</v>
      </c>
      <c r="B672" s="66"/>
      <c r="C672" s="373" t="s">
        <v>766</v>
      </c>
      <c r="D672" s="382"/>
      <c r="E672" s="382"/>
      <c r="F672" s="382"/>
      <c r="G672" s="382"/>
      <c r="H672" s="383"/>
      <c r="I672" s="98" t="s">
        <v>767</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768</v>
      </c>
      <c r="B673" s="66"/>
      <c r="C673" s="389" t="s">
        <v>769</v>
      </c>
      <c r="D673" s="390"/>
      <c r="E673" s="390"/>
      <c r="F673" s="390"/>
      <c r="G673" s="390"/>
      <c r="H673" s="391"/>
      <c r="I673" s="93" t="s">
        <v>770</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771</v>
      </c>
      <c r="B674" s="66"/>
      <c r="C674" s="389" t="s">
        <v>772</v>
      </c>
      <c r="D674" s="390"/>
      <c r="E674" s="390"/>
      <c r="F674" s="390"/>
      <c r="G674" s="390"/>
      <c r="H674" s="391"/>
      <c r="I674" s="93" t="s">
        <v>773</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774</v>
      </c>
      <c r="B675" s="66"/>
      <c r="C675" s="373" t="s">
        <v>775</v>
      </c>
      <c r="D675" s="382"/>
      <c r="E675" s="382"/>
      <c r="F675" s="382"/>
      <c r="G675" s="382"/>
      <c r="H675" s="383"/>
      <c r="I675" s="93" t="s">
        <v>776</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777</v>
      </c>
      <c r="B676" s="66"/>
      <c r="C676" s="389" t="s">
        <v>778</v>
      </c>
      <c r="D676" s="390"/>
      <c r="E676" s="390"/>
      <c r="F676" s="390"/>
      <c r="G676" s="390"/>
      <c r="H676" s="391"/>
      <c r="I676" s="93" t="s">
        <v>779</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780</v>
      </c>
      <c r="B683" s="66"/>
      <c r="C683" s="373" t="s">
        <v>781</v>
      </c>
      <c r="D683" s="382"/>
      <c r="E683" s="382"/>
      <c r="F683" s="382"/>
      <c r="G683" s="382"/>
      <c r="H683" s="383"/>
      <c r="I683" s="98" t="s">
        <v>782</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783</v>
      </c>
      <c r="B684" s="66"/>
      <c r="C684" s="373" t="s">
        <v>784</v>
      </c>
      <c r="D684" s="382"/>
      <c r="E684" s="382"/>
      <c r="F684" s="382"/>
      <c r="G684" s="382"/>
      <c r="H684" s="383"/>
      <c r="I684" s="98" t="s">
        <v>785</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786</v>
      </c>
      <c r="B685" s="66"/>
      <c r="C685" s="424" t="s">
        <v>787</v>
      </c>
      <c r="D685" s="425"/>
      <c r="E685" s="425"/>
      <c r="F685" s="425"/>
      <c r="G685" s="425"/>
      <c r="H685" s="426"/>
      <c r="I685" s="417" t="s">
        <v>788</v>
      </c>
      <c r="J685" s="300"/>
      <c r="K685" s="307"/>
      <c r="L685" s="310" t="s">
        <v>360</v>
      </c>
      <c r="M685" s="348" t="s">
        <v>360</v>
      </c>
      <c r="N685" s="349" t="s">
        <v>360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789</v>
      </c>
      <c r="B686" s="66"/>
      <c r="C686" s="148"/>
      <c r="D686" s="149"/>
      <c r="E686" s="424" t="s">
        <v>790</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791</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792</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793</v>
      </c>
      <c r="B689" s="66"/>
      <c r="C689" s="150"/>
      <c r="D689" s="221"/>
      <c r="E689" s="427"/>
      <c r="F689" s="428"/>
      <c r="G689" s="220"/>
      <c r="H689" s="204" t="s">
        <v>794</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795</v>
      </c>
      <c r="B690" s="66"/>
      <c r="C690" s="424" t="s">
        <v>796</v>
      </c>
      <c r="D690" s="425"/>
      <c r="E690" s="425"/>
      <c r="F690" s="425"/>
      <c r="G690" s="429"/>
      <c r="H690" s="426"/>
      <c r="I690" s="417" t="s">
        <v>797</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798</v>
      </c>
      <c r="B691" s="66"/>
      <c r="C691" s="237"/>
      <c r="D691" s="239"/>
      <c r="E691" s="373" t="s">
        <v>799</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800</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801</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802</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803</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804</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805</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806</v>
      </c>
      <c r="B698" s="66"/>
      <c r="C698" s="373" t="s">
        <v>807</v>
      </c>
      <c r="D698" s="382"/>
      <c r="E698" s="382"/>
      <c r="F698" s="382"/>
      <c r="G698" s="382"/>
      <c r="H698" s="383"/>
      <c r="I698" s="416" t="s">
        <v>808</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809</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810</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811</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813</v>
      </c>
      <c r="B709" s="91"/>
      <c r="C709" s="373" t="s">
        <v>814</v>
      </c>
      <c r="D709" s="382"/>
      <c r="E709" s="382"/>
      <c r="F709" s="382"/>
      <c r="G709" s="382"/>
      <c r="H709" s="383"/>
      <c r="I709" s="98" t="s">
        <v>815</v>
      </c>
      <c r="J709" s="299" t="str">
        <f>IF(SUM(L709:BS709)=0,IF(COUNTIF(L709:BS709,"未確認")&gt;0,"未確認",IF(COUNTIF(L709:BS709,"~*")&gt;0,"*",SUM(L709:BS709))),SUM(L709:BS709))</f>
        <v>未確認</v>
      </c>
      <c r="K709" s="292" t="str">
        <f>IF(OR(COUNTIF(L709:BS709,"未確認")&gt;0,COUNTIF(L709:BS709,"*")&gt;0),"※","")</f>
        <v>※</v>
      </c>
      <c r="L709" s="286">
        <v>542</v>
      </c>
      <c r="M709" s="215">
        <v>642</v>
      </c>
      <c r="N709" s="274">
        <v>358</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816</v>
      </c>
      <c r="B710" s="91"/>
      <c r="C710" s="389" t="s">
        <v>817</v>
      </c>
      <c r="D710" s="390"/>
      <c r="E710" s="390"/>
      <c r="F710" s="390"/>
      <c r="G710" s="390"/>
      <c r="H710" s="391"/>
      <c r="I710" s="93" t="s">
        <v>818</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819</v>
      </c>
      <c r="B711" s="91"/>
      <c r="C711" s="389" t="s">
        <v>820</v>
      </c>
      <c r="D711" s="390"/>
      <c r="E711" s="390"/>
      <c r="F711" s="390"/>
      <c r="G711" s="390"/>
      <c r="H711" s="391"/>
      <c r="I711" s="93" t="s">
        <v>821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823</v>
      </c>
      <c r="B719" s="90"/>
      <c r="C719" s="389" t="s">
        <v>824</v>
      </c>
      <c r="D719" s="390"/>
      <c r="E719" s="390"/>
      <c r="F719" s="390"/>
      <c r="G719" s="390"/>
      <c r="H719" s="391"/>
      <c r="I719" s="93" t="s">
        <v>825</v>
      </c>
      <c r="J719" s="291" t="str">
        <f>IF(SUM(L719:BS719)=0,IF(COUNTIF(L719:BS719,"未確認")&gt;0,"未確認",IF(COUNTIF(L719:BS719,"~*")&gt;0,"*",SUM(L719:BS719))),SUM(L719:BS719))</f>
        <v>未確認</v>
      </c>
      <c r="K719" s="292" t="str">
        <f>IF(OR(COUNTIF(L719:BS719,"未確認")&gt;0,COUNTIF(L719:BS719,"*")&gt;0),"※","")</f>
        <v>※</v>
      </c>
      <c r="L719" s="286">
        <v>0</v>
      </c>
      <c r="M719" s="215" t="s">
        <v>360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826</v>
      </c>
      <c r="B720" s="91"/>
      <c r="C720" s="389" t="s">
        <v>827</v>
      </c>
      <c r="D720" s="390"/>
      <c r="E720" s="390"/>
      <c r="F720" s="390"/>
      <c r="G720" s="390"/>
      <c r="H720" s="391"/>
      <c r="I720" s="93" t="s">
        <v>828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829</v>
      </c>
      <c r="B721" s="91"/>
      <c r="C721" s="373" t="s">
        <v>830</v>
      </c>
      <c r="D721" s="382"/>
      <c r="E721" s="382"/>
      <c r="F721" s="382"/>
      <c r="G721" s="382"/>
      <c r="H721" s="383"/>
      <c r="I721" s="93" t="s">
        <v>831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832</v>
      </c>
      <c r="B722" s="91"/>
      <c r="C722" s="389" t="s">
        <v>833</v>
      </c>
      <c r="D722" s="390"/>
      <c r="E722" s="390"/>
      <c r="F722" s="390"/>
      <c r="G722" s="390"/>
      <c r="H722" s="391"/>
      <c r="I722" s="93" t="s">
        <v>834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836</v>
      </c>
      <c r="B731" s="90"/>
      <c r="C731" s="389" t="s">
        <v>837</v>
      </c>
      <c r="D731" s="390"/>
      <c r="E731" s="390"/>
      <c r="F731" s="390"/>
      <c r="G731" s="390"/>
      <c r="H731" s="391"/>
      <c r="I731" s="93" t="s">
        <v>838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839</v>
      </c>
      <c r="B732" s="91"/>
      <c r="C732" s="389" t="s">
        <v>840</v>
      </c>
      <c r="D732" s="390"/>
      <c r="E732" s="390"/>
      <c r="F732" s="390"/>
      <c r="G732" s="390"/>
      <c r="H732" s="391"/>
      <c r="I732" s="93" t="s">
        <v>841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842</v>
      </c>
      <c r="B733" s="91"/>
      <c r="C733" s="373" t="s">
        <v>843</v>
      </c>
      <c r="D733" s="382"/>
      <c r="E733" s="382"/>
      <c r="F733" s="382"/>
      <c r="G733" s="382"/>
      <c r="H733" s="383"/>
      <c r="I733" s="93" t="s">
        <v>844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845</v>
      </c>
      <c r="B734" s="91"/>
      <c r="C734" s="373" t="s">
        <v>846</v>
      </c>
      <c r="D734" s="382"/>
      <c r="E734" s="382"/>
      <c r="F734" s="382"/>
      <c r="G734" s="382"/>
      <c r="H734" s="383"/>
      <c r="I734" s="93" t="s">
        <v>847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