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<sst xmlns="http://schemas.openxmlformats.org/spreadsheetml/2006/main" count="848" uniqueCount="848">
  <si>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</si>
  <si>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医療法人琴生会　大石共立病院</t>
  </si>
  <si>
    <t>〒851-3102　長崎市琴海村松町２４６番地</t>
  </si>
  <si>
    <t>病棟の建築時期と構造</t>
  </si>
  <si>
    <t>建物情報＼病棟名</t>
  </si>
  <si>
    <t>療養病床</t>
  </si>
  <si>
    <t>様式１病院病棟票(1)</t>
  </si>
  <si>
    <t>建築時期</t>
  </si>
  <si>
    <t>1971</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</si>
  <si>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</si>
  <si>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</si>
  <si>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</si>
  <si>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</si>
  <si>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</si>
  <si>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</si>
  <si>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</si>
  <si>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</si>
  <si>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</si>
  <si>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</si>
  <si>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</si>
  <si>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</si>
  <si>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</si>
  <si>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</si>
  <si>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</si>
  <si>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</si>
  <si>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</si>
  <si>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</si>
  <si>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</si>
  <si>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</si>
  <si>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</si>
  <si>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</si>
  <si>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</si>
  <si>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</si>
  <si>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</si>
  <si>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</si>
  <si>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</si>
  <si>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</si>
  <si>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</si>
  <si>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</si>
  <si>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</si>
  <si>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</si>
  <si>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</si>
  <si>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</si>
  <si>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</si>
  <si>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</si>
  <si>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</si>
  <si>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</si>
  <si>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</si>
  <si>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</si>
  <si>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</si>
  <si>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</si>
  <si>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</si>
  <si>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</si>
  <si>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</si>
  <si>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</si>
  <si>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</si>
  <si>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</si>
  <si>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</si>
  <si>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</si>
  <si>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</si>
  <si>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</si>
  <si>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</si>
  <si>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</si>
  <si>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</si>
  <si>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</si>
  <si>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</si>
  <si>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</si>
  <si>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</si>
  <si>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</si>
  <si>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</si>
  <si>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</si>
  <si>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</si>
  <si>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</si>
  <si>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</si>
  <si>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</si>
  <si>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</si>
  <si>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</si>
  <si>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</si>
  <si>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</si>
  <si>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</si>
  <si>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</si>
  <si>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</si>
  <si>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</si>
  <si>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</si>
  <si>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</si>
  <si>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</si>
  <si>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</si>
  <si>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</si>
  <si>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</si>
  <si>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</si>
  <si>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</si>
  <si>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</si>
  <si>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</si>
  <si>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</si>
  <si>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</si>
  <si>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</si>
  <si>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</si>
  <si>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</si>
  <si>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</si>
  <si>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</si>
  <si>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</si>
  <si>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</si>
  <si>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</si>
  <si>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</si>
  <si>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</si>
  <si>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</si>
  <si>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</si>
  <si>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</si>
  <si>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</si>
  <si>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</si>
  <si>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</si>
  <si>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</si>
  <si>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</si>
  <si>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</si>
  <si>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</si>
  <si>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</si>
  <si>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</si>
  <si>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</si>
  <si>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</si>
  <si>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</si>
  <si>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</si>
  <si>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</si>
  <si>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</si>
  <si>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</si>
  <si>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</si>
  <si>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</si>
  <si>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</si>
  <si>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</si>
  <si>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</si>
  <si>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</si>
  <si>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</si>
  <si>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</si>
  <si>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</si>
  <si>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</si>
  <si>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</si>
  <si>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</si>
  <si>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</si>
  <si>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</si>
  <si>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</si>
  <si>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</si>
  <si>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</si>
  <si>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</si>
  <si>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</si>
  <si>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</si>
  <si>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</si>
  <si>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</si>
  <si>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</si>
  <si>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</si>
  <si>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</si>
  <si>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</si>
  <si>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</si>
  <si>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</si>
  <si>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</si>
  <si>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</si>
  <si>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</si>
  <si>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</si>
  <si>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</si>
  <si>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</si>
  <si>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</si>
  <si>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</si>
  <si>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</si>
  <si>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</si>
  <si>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</si>
  <si>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</si>
  <si>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</si>
  <si>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</si>
  <si>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</si>
  <si>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</si>
  <si>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</si>
  <si>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</si>
  <si>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</si>
  <si>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</si>
  <si>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</si>
  <si>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</si>
  <si>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</si>
  <si>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</si>
  <si>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</si>
  <si>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</si>
  <si>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</si>
  <si>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</si>
  <si>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</si>
  <si>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</si>
  <si>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</si>
  <si>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</si>
  <si>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</si>
  <si>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</si>
  <si>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</si>
  <si>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</si>
  <si>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</si>
  <si>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</si>
  <si>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</si>
  <si>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</si>
  <si>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</si>
  <si>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</si>
  <si>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</si>
  <si>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</si>
  <si>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</si>
  <si>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</si>
  <si>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</si>
  <si>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</si>
  <si>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</si>
  <si>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</si>
  <si>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</si>
  <si>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</si>
  <si>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</si>
  <si>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</si>
  <si>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</si>
  <si>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</si>
  <si>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</si>
  <si>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</si>
  <si>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</si>
  <si>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</si>
  <si>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</si>
  <si>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</si>
  <si>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</si>
  <si>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</si>
  <si>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</si>
  <si>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</si>
  <si>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</si>
  <si>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</si>
  <si>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</si>
  <si>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</si>
  <si>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</si>
  <si>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</si>
  <si>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</si>
  <si>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</si>
  <si>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</si>
  <si>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</si>
  <si>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</si>
  <si>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</si>
  <si>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</si>
  <si>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</si>
  <si>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</si>
  <si>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</si>
  <si>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</si>
  <si>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</si>
  <si>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</si>
  <si>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</si>
  <si>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</si>
  <si>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</si>
  <si>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</si>
  <si>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</si>
  <si>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</si>
  <si>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</si>
  <si>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</si>
  <si>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</si>
  <si>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</si>
  <si>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</si>
  <si>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</si>
  <si>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</si>
  <si>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</si>
  <si>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</si>
  <si>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</si>
  <si>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</si>
  <si>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</si>
  <si>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</si>
  <si>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</si>
  <si>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</si>
  <si>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</si>
  <si>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</si>
  <si>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</si>
  <si>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</si>
  <si>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</si>
  <si>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</si>
  <si>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</si>
  <si>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</si>
  <si>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</si>
  <si>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</si>
  <si>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</si>
  <si>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</si>
  <si>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</si>
  <si>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</si>
  <si>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</si>
  <si>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</si>
  <si>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</si>
  <si>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</si>
  <si>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</si>
  <si>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</si>
  <si>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</si>
  <si>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</si>
  <si>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</si>
  <si>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</si>
  <si>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</si>
  <si>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</si>
  <si>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</si>
  <si>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</si>
  <si>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</si>
  <si>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</si>
  <si>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</si>
  <si>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</si>
  <si>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</si>
  <si>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</si>
  <si>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</si>
  <si>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</si>
  <si>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</si>
  <si>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</si>
  <si>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</si>
  <si>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</si>
  <si>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</si>
  <si>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</si>
  <si>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</si>
  <si>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</si>
  <si>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</si>
  <si>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</si>
  <si>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</si>
  <si>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</si>
  <si>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</si>
  <si>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</si>
  <si>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</si>
  <si>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</si>
  <si>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</si>
  <si>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</si>
  <si>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</si>
  <si>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</si>
  <si>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</si>
  <si>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</si>
  <si>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</si>
  <si>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</si>
  <si>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</si>
  <si>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</si>
  <si>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</si>
  <si>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</si>
  <si>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</si>
  <si>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</si>
  <si>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</si>
  <si>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</si>
  <si>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</si>
  <si>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</si>
  <si>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</si>
  <si>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</si>
  <si>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</si>
  <si>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</si>
  <si>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</si>
  <si>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</si>
  <si>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</si>
  <si>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</si>
  <si>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</si>
  <si>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</si>
  <si>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</si>
  <si>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</si>
  <si>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</si>
  <si>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</si>
  <si>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</si>
  <si>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</si>
  <si>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</si>
  <si>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</si>
  <si>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</si>
  <si>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</si>
  <si>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1123346</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</si>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</sst>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5</v>
      </c>
      <c r="D108" s="394"/>
      <c r="E108" s="392" t="s">
        <v>83</v>
      </c>
      <c r="F108" s="393"/>
      <c r="G108" s="393"/>
      <c r="H108" s="394"/>
      <c r="I108" s="491"/>
      <c r="J108" s="168" t="str">
        <f t="shared" si="7"/>
        <v>未確認</v>
      </c>
      <c r="K108" s="280" t="str">
        <f t="shared" si="8"/>
        <v>※</v>
      </c>
      <c r="L108" s="170">
        <v>35</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35</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35</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106</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107</v>
      </c>
      <c r="F131" s="390"/>
      <c r="G131" s="390"/>
      <c r="H131" s="391"/>
      <c r="I131" s="416"/>
      <c r="J131" s="79"/>
      <c r="K131" s="80"/>
      <c r="L131" s="78">
        <v>35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15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0.9</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180</v>
      </c>
      <c r="M214" s="8"/>
      <c r="N214" s="263"/>
      <c r="O214" s="263"/>
      <c r="P214" s="263"/>
      <c r="Q214" s="263"/>
      <c r="R214" s="263"/>
      <c r="S214" s="263"/>
    </row>
    <row r="215" ht="20.25" customHeight="1">
      <c r="A215" s="156"/>
      <c r="B215" s="1"/>
      <c r="C215" s="52"/>
      <c r="D215" s="3"/>
      <c r="F215" s="3"/>
      <c r="G215" s="3"/>
      <c r="H215" s="188"/>
      <c r="I215" s="56" t="s">
        <v>75</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1</v>
      </c>
      <c r="N216" s="282">
        <v>1</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2</v>
      </c>
      <c r="N217" s="229">
        <v>1</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0</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1</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0.5</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1</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120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199</v>
      </c>
      <c r="B246" s="110"/>
      <c r="C246" s="458" t="s">
        <v>200</v>
      </c>
      <c r="D246" s="458"/>
      <c r="E246" s="458"/>
      <c r="F246" s="415"/>
      <c r="G246" s="459" t="s">
        <v>149</v>
      </c>
      <c r="H246" s="189" t="s">
        <v>201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199</v>
      </c>
      <c r="B247" s="110"/>
      <c r="C247" s="459"/>
      <c r="D247" s="459"/>
      <c r="E247" s="459"/>
      <c r="F247" s="460"/>
      <c r="G247" s="459"/>
      <c r="H247" s="189" t="s">
        <v>202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203</v>
      </c>
      <c r="B248" s="110"/>
      <c r="C248" s="459"/>
      <c r="D248" s="459"/>
      <c r="E248" s="459"/>
      <c r="F248" s="460"/>
      <c r="G248" s="459" t="s">
        <v>204</v>
      </c>
      <c r="H248" s="189" t="s">
        <v>201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203</v>
      </c>
      <c r="B249" s="110"/>
      <c r="C249" s="459"/>
      <c r="D249" s="459"/>
      <c r="E249" s="459"/>
      <c r="F249" s="460"/>
      <c r="G249" s="460"/>
      <c r="H249" s="189" t="s">
        <v>202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205</v>
      </c>
      <c r="B250" s="110"/>
      <c r="C250" s="459"/>
      <c r="D250" s="459"/>
      <c r="E250" s="459"/>
      <c r="F250" s="460"/>
      <c r="G250" s="459" t="s">
        <v>206</v>
      </c>
      <c r="H250" s="189" t="s">
        <v>201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205</v>
      </c>
      <c r="B251" s="110"/>
      <c r="C251" s="459"/>
      <c r="D251" s="459"/>
      <c r="E251" s="459"/>
      <c r="F251" s="460"/>
      <c r="G251" s="460"/>
      <c r="H251" s="189" t="s">
        <v>202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207</v>
      </c>
      <c r="B252" s="110"/>
      <c r="C252" s="459"/>
      <c r="D252" s="459"/>
      <c r="E252" s="459"/>
      <c r="F252" s="460"/>
      <c r="G252" s="459" t="s">
        <v>208</v>
      </c>
      <c r="H252" s="189" t="s">
        <v>201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207</v>
      </c>
      <c r="B253" s="110"/>
      <c r="C253" s="459"/>
      <c r="D253" s="459"/>
      <c r="E253" s="459"/>
      <c r="F253" s="460"/>
      <c r="G253" s="469"/>
      <c r="H253" s="189" t="s">
        <v>202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209</v>
      </c>
      <c r="B254" s="110"/>
      <c r="C254" s="459"/>
      <c r="D254" s="459"/>
      <c r="E254" s="459"/>
      <c r="F254" s="460"/>
      <c r="G254" s="459" t="s">
        <v>210</v>
      </c>
      <c r="H254" s="189" t="s">
        <v>201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209</v>
      </c>
      <c r="B255" s="110"/>
      <c r="C255" s="459"/>
      <c r="D255" s="459"/>
      <c r="E255" s="459"/>
      <c r="F255" s="460"/>
      <c r="G255" s="460"/>
      <c r="H255" s="189" t="s">
        <v>202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211</v>
      </c>
      <c r="B256" s="110"/>
      <c r="C256" s="459"/>
      <c r="D256" s="459"/>
      <c r="E256" s="459"/>
      <c r="F256" s="460"/>
      <c r="G256" s="459" t="s">
        <v>183</v>
      </c>
      <c r="H256" s="189" t="s">
        <v>201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211</v>
      </c>
      <c r="B257" s="110"/>
      <c r="C257" s="459"/>
      <c r="D257" s="459"/>
      <c r="E257" s="459"/>
      <c r="F257" s="460"/>
      <c r="G257" s="460"/>
      <c r="H257" s="189" t="s">
        <v>202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213</v>
      </c>
      <c r="B265" s="1"/>
      <c r="C265" s="392" t="s">
        <v>214</v>
      </c>
      <c r="D265" s="394"/>
      <c r="E265" s="482" t="s">
        <v>215</v>
      </c>
      <c r="F265" s="483"/>
      <c r="G265" s="389" t="s">
        <v>216</v>
      </c>
      <c r="H265" s="391"/>
      <c r="I265" s="431" t="s">
        <v>217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218</v>
      </c>
      <c r="B266" s="110"/>
      <c r="C266" s="480"/>
      <c r="D266" s="481"/>
      <c r="E266" s="483"/>
      <c r="F266" s="483"/>
      <c r="G266" s="389" t="s">
        <v>219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220</v>
      </c>
      <c r="B267" s="110"/>
      <c r="C267" s="480"/>
      <c r="D267" s="481"/>
      <c r="E267" s="483"/>
      <c r="F267" s="483"/>
      <c r="G267" s="389" t="s">
        <v>221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222</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223</v>
      </c>
      <c r="B269" s="110"/>
      <c r="C269" s="392" t="s">
        <v>224</v>
      </c>
      <c r="D269" s="461"/>
      <c r="E269" s="389" t="s">
        <v>225</v>
      </c>
      <c r="F269" s="390"/>
      <c r="G269" s="390"/>
      <c r="H269" s="391"/>
      <c r="I269" s="431" t="s">
        <v>226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227</v>
      </c>
      <c r="B270" s="110"/>
      <c r="C270" s="462"/>
      <c r="D270" s="463"/>
      <c r="E270" s="389" t="s">
        <v>228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229</v>
      </c>
      <c r="B271" s="110"/>
      <c r="C271" s="464"/>
      <c r="D271" s="465"/>
      <c r="E271" s="389" t="s">
        <v>230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231</v>
      </c>
      <c r="B272" s="110"/>
      <c r="C272" s="392" t="s">
        <v>183</v>
      </c>
      <c r="D272" s="461"/>
      <c r="E272" s="389" t="s">
        <v>232</v>
      </c>
      <c r="F272" s="390"/>
      <c r="G272" s="390"/>
      <c r="H272" s="391"/>
      <c r="I272" s="93" t="s">
        <v>233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234</v>
      </c>
      <c r="B273" s="110"/>
      <c r="C273" s="462"/>
      <c r="D273" s="463"/>
      <c r="E273" s="389" t="s">
        <v>235</v>
      </c>
      <c r="F273" s="390"/>
      <c r="G273" s="390"/>
      <c r="H273" s="391"/>
      <c r="I273" s="226" t="s">
        <v>236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237</v>
      </c>
      <c r="F274" s="382"/>
      <c r="G274" s="382"/>
      <c r="H274" s="383"/>
      <c r="I274" s="240" t="s">
        <v>238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239</v>
      </c>
      <c r="B275" s="110"/>
      <c r="C275" s="462"/>
      <c r="D275" s="463"/>
      <c r="E275" s="389" t="s">
        <v>240</v>
      </c>
      <c r="F275" s="390"/>
      <c r="G275" s="390"/>
      <c r="H275" s="391"/>
      <c r="I275" s="241" t="s">
        <v>241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242</v>
      </c>
      <c r="B276" s="110"/>
      <c r="C276" s="462"/>
      <c r="D276" s="463"/>
      <c r="E276" s="389" t="s">
        <v>243</v>
      </c>
      <c r="F276" s="390"/>
      <c r="G276" s="390"/>
      <c r="H276" s="391"/>
      <c r="I276" s="93" t="s">
        <v>244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245</v>
      </c>
      <c r="B277" s="110"/>
      <c r="C277" s="462"/>
      <c r="D277" s="463"/>
      <c r="E277" s="389" t="s">
        <v>246</v>
      </c>
      <c r="F277" s="390"/>
      <c r="G277" s="390"/>
      <c r="H277" s="391"/>
      <c r="I277" s="93" t="s">
        <v>247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248</v>
      </c>
      <c r="B278" s="110"/>
      <c r="C278" s="462"/>
      <c r="D278" s="463"/>
      <c r="E278" s="389" t="s">
        <v>249</v>
      </c>
      <c r="F278" s="390"/>
      <c r="G278" s="390"/>
      <c r="H278" s="391"/>
      <c r="I278" s="93" t="s">
        <v>250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251</v>
      </c>
      <c r="B279" s="110"/>
      <c r="C279" s="462"/>
      <c r="D279" s="463"/>
      <c r="E279" s="389" t="s">
        <v>252</v>
      </c>
      <c r="F279" s="390"/>
      <c r="G279" s="390"/>
      <c r="H279" s="391"/>
      <c r="I279" s="93" t="s">
        <v>253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254</v>
      </c>
      <c r="B280" s="110"/>
      <c r="C280" s="462"/>
      <c r="D280" s="463"/>
      <c r="E280" s="373" t="s">
        <v>255</v>
      </c>
      <c r="F280" s="382"/>
      <c r="G280" s="382"/>
      <c r="H280" s="383"/>
      <c r="I280" s="98" t="s">
        <v>256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257</v>
      </c>
      <c r="B281" s="110"/>
      <c r="C281" s="462"/>
      <c r="D281" s="463"/>
      <c r="E281" s="373" t="s">
        <v>258</v>
      </c>
      <c r="F281" s="382"/>
      <c r="G281" s="382"/>
      <c r="H281" s="383"/>
      <c r="I281" s="98" t="s">
        <v>259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260</v>
      </c>
      <c r="B282" s="110"/>
      <c r="C282" s="464"/>
      <c r="D282" s="465"/>
      <c r="E282" s="373" t="s">
        <v>261</v>
      </c>
      <c r="F282" s="382"/>
      <c r="G282" s="382"/>
      <c r="H282" s="383"/>
      <c r="I282" s="98" t="s">
        <v>262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263</v>
      </c>
      <c r="D291" s="425"/>
      <c r="E291" s="425"/>
      <c r="F291" s="425"/>
      <c r="G291" s="425"/>
      <c r="H291" s="426"/>
      <c r="I291" s="416" t="s">
        <v>264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265</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267</v>
      </c>
      <c r="C309" s="122"/>
      <c r="D309" s="122"/>
      <c r="E309" s="47"/>
      <c r="F309" s="47"/>
      <c r="G309" s="47"/>
      <c r="H309" s="48"/>
      <c r="I309" s="48"/>
      <c r="J309" s="50"/>
      <c r="K309" s="49"/>
      <c r="L309" s="123"/>
      <c r="M309" s="123"/>
      <c r="N309" s="258"/>
      <c r="BU309" s="159"/>
    </row>
    <row r="310" s="156" customFormat="1">
      <c r="B310" s="36" t="s">
        <v>268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269</v>
      </c>
      <c r="B314" s="66"/>
      <c r="C314" s="404" t="s">
        <v>270</v>
      </c>
      <c r="D314" s="392" t="s">
        <v>271</v>
      </c>
      <c r="E314" s="393"/>
      <c r="F314" s="393"/>
      <c r="G314" s="393"/>
      <c r="H314" s="394"/>
      <c r="I314" s="417" t="s">
        <v>272</v>
      </c>
      <c r="J314" s="100">
        <f ref="J314:J319" t="shared" si="50">IF(SUM(L314:BS314)=0,IF(COUNTIF(L314:BS314,"未確認")&gt;0,"未確認",IF(COUNTIF(L314:BS314,"~*")&gt;0,"*",SUM(L314:BS314))),SUM(L314:BS314))</f>
        <v>0</v>
      </c>
      <c r="K314" s="65" t="str">
        <f ref="K314:K319" t="shared" si="51">IF(OR(COUNTIF(L314:BS314,"未確認")&gt;0,COUNTIF(L314:BS314,"~*")&gt;0),"※","")</f>
      </c>
      <c r="L314" s="101">
        <v>39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273</v>
      </c>
      <c r="B315" s="66"/>
      <c r="C315" s="405"/>
      <c r="D315" s="466"/>
      <c r="E315" s="389" t="s">
        <v>274</v>
      </c>
      <c r="F315" s="390"/>
      <c r="G315" s="390"/>
      <c r="H315" s="391"/>
      <c r="I315" s="418"/>
      <c r="J315" s="100">
        <f t="shared" si="50"/>
        <v>0</v>
      </c>
      <c r="K315" s="65" t="str">
        <f t="shared" si="51"/>
      </c>
      <c r="L315" s="101">
        <v>39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275</v>
      </c>
      <c r="B316" s="66"/>
      <c r="C316" s="405"/>
      <c r="D316" s="467"/>
      <c r="E316" s="389" t="s">
        <v>276</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277</v>
      </c>
      <c r="B317" s="66"/>
      <c r="C317" s="405"/>
      <c r="D317" s="468"/>
      <c r="E317" s="389" t="s">
        <v>278</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279</v>
      </c>
      <c r="B318" s="1"/>
      <c r="C318" s="405"/>
      <c r="D318" s="389" t="s">
        <v>280</v>
      </c>
      <c r="E318" s="390"/>
      <c r="F318" s="390"/>
      <c r="G318" s="390"/>
      <c r="H318" s="391"/>
      <c r="I318" s="418"/>
      <c r="J318" s="100">
        <f t="shared" si="50"/>
        <v>0</v>
      </c>
      <c r="K318" s="65" t="str">
        <f t="shared" si="51"/>
      </c>
      <c r="L318" s="101">
        <v>12530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281</v>
      </c>
      <c r="B319" s="91"/>
      <c r="C319" s="405"/>
      <c r="D319" s="389" t="s">
        <v>282</v>
      </c>
      <c r="E319" s="390"/>
      <c r="F319" s="390"/>
      <c r="G319" s="390"/>
      <c r="H319" s="391"/>
      <c r="I319" s="419"/>
      <c r="J319" s="100">
        <f t="shared" si="50"/>
        <v>0</v>
      </c>
      <c r="K319" s="65" t="str">
        <f t="shared" si="51"/>
      </c>
      <c r="L319" s="101">
        <v>37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284</v>
      </c>
      <c r="B327" s="91"/>
      <c r="C327" s="404" t="s">
        <v>270</v>
      </c>
      <c r="D327" s="389" t="s">
        <v>271</v>
      </c>
      <c r="E327" s="390"/>
      <c r="F327" s="390"/>
      <c r="G327" s="390"/>
      <c r="H327" s="391"/>
      <c r="I327" s="417" t="s">
        <v>285</v>
      </c>
      <c r="J327" s="100">
        <f ref="J327:J344" t="shared" si="54">IF(SUM(L327:BS327)=0,IF(COUNTIF(L327:BS327,"未確認")&gt;0,"未確認",IF(COUNTIF(L327:BS327,"~*")&gt;0,"*",SUM(L327:BS327))),SUM(L327:BS327))</f>
        <v>0</v>
      </c>
      <c r="K327" s="65" t="str">
        <f ref="K327:K344" t="shared" si="55">IF(OR(COUNTIF(L327:BS327,"未確認")&gt;0,COUNTIF(L327:BS327,"~*")&gt;0),"※","")</f>
      </c>
      <c r="L327" s="101">
        <v>39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286</v>
      </c>
      <c r="B328" s="91"/>
      <c r="C328" s="404"/>
      <c r="D328" s="475" t="s">
        <v>287</v>
      </c>
      <c r="E328" s="477" t="s">
        <v>288</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289</v>
      </c>
      <c r="B329" s="91"/>
      <c r="C329" s="404"/>
      <c r="D329" s="404"/>
      <c r="E329" s="389" t="s">
        <v>290</v>
      </c>
      <c r="F329" s="390"/>
      <c r="G329" s="390"/>
      <c r="H329" s="391"/>
      <c r="I329" s="456"/>
      <c r="J329" s="100">
        <f t="shared" si="54"/>
        <v>0</v>
      </c>
      <c r="K329" s="65" t="str">
        <f t="shared" si="55"/>
      </c>
      <c r="L329" s="101">
        <v>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291</v>
      </c>
      <c r="B330" s="91"/>
      <c r="C330" s="404"/>
      <c r="D330" s="404"/>
      <c r="E330" s="389" t="s">
        <v>292</v>
      </c>
      <c r="F330" s="390"/>
      <c r="G330" s="390"/>
      <c r="H330" s="391"/>
      <c r="I330" s="456"/>
      <c r="J330" s="100">
        <f t="shared" si="54"/>
        <v>0</v>
      </c>
      <c r="K330" s="65" t="str">
        <f t="shared" si="55"/>
      </c>
      <c r="L330" s="101">
        <v>31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293</v>
      </c>
      <c r="B331" s="91"/>
      <c r="C331" s="404"/>
      <c r="D331" s="404"/>
      <c r="E331" s="373" t="s">
        <v>294</v>
      </c>
      <c r="F331" s="382"/>
      <c r="G331" s="382"/>
      <c r="H331" s="383"/>
      <c r="I331" s="456"/>
      <c r="J331" s="100">
        <f t="shared" si="54"/>
        <v>0</v>
      </c>
      <c r="K331" s="65" t="str">
        <f t="shared" si="55"/>
      </c>
      <c r="L331" s="101">
        <v>3</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295</v>
      </c>
      <c r="B332" s="91"/>
      <c r="C332" s="404"/>
      <c r="D332" s="404"/>
      <c r="E332" s="373" t="s">
        <v>296</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297</v>
      </c>
      <c r="B333" s="91"/>
      <c r="C333" s="404"/>
      <c r="D333" s="404"/>
      <c r="E333" s="389" t="s">
        <v>298</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299</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300</v>
      </c>
      <c r="B335" s="91"/>
      <c r="C335" s="404"/>
      <c r="D335" s="389" t="s">
        <v>282</v>
      </c>
      <c r="E335" s="390"/>
      <c r="F335" s="390"/>
      <c r="G335" s="390"/>
      <c r="H335" s="391"/>
      <c r="I335" s="456"/>
      <c r="J335" s="100">
        <f t="shared" si="54"/>
        <v>0</v>
      </c>
      <c r="K335" s="65" t="str">
        <f t="shared" si="55"/>
      </c>
      <c r="L335" s="101">
        <v>37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301</v>
      </c>
      <c r="B336" s="91"/>
      <c r="C336" s="404"/>
      <c r="D336" s="475" t="s">
        <v>302</v>
      </c>
      <c r="E336" s="477" t="s">
        <v>303</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304</v>
      </c>
      <c r="B337" s="91"/>
      <c r="C337" s="404"/>
      <c r="D337" s="404"/>
      <c r="E337" s="389" t="s">
        <v>305</v>
      </c>
      <c r="F337" s="390"/>
      <c r="G337" s="390"/>
      <c r="H337" s="391"/>
      <c r="I337" s="456"/>
      <c r="J337" s="100">
        <f t="shared" si="54"/>
        <v>0</v>
      </c>
      <c r="K337" s="65" t="str">
        <f t="shared" si="55"/>
      </c>
      <c r="L337" s="101">
        <v>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306</v>
      </c>
      <c r="B338" s="91"/>
      <c r="C338" s="404"/>
      <c r="D338" s="404"/>
      <c r="E338" s="389" t="s">
        <v>307</v>
      </c>
      <c r="F338" s="390"/>
      <c r="G338" s="390"/>
      <c r="H338" s="391"/>
      <c r="I338" s="456"/>
      <c r="J338" s="100">
        <f t="shared" si="54"/>
        <v>0</v>
      </c>
      <c r="K338" s="65" t="str">
        <f t="shared" si="55"/>
      </c>
      <c r="L338" s="101">
        <v>15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308</v>
      </c>
      <c r="B339" s="91"/>
      <c r="C339" s="404"/>
      <c r="D339" s="404"/>
      <c r="E339" s="389" t="s">
        <v>309</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310</v>
      </c>
      <c r="B340" s="91"/>
      <c r="C340" s="404"/>
      <c r="D340" s="404"/>
      <c r="E340" s="389" t="s">
        <v>311</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312</v>
      </c>
      <c r="B341" s="91"/>
      <c r="C341" s="404"/>
      <c r="D341" s="404"/>
      <c r="E341" s="373" t="s">
        <v>313</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314</v>
      </c>
      <c r="B342" s="91"/>
      <c r="C342" s="404"/>
      <c r="D342" s="404"/>
      <c r="E342" s="389" t="s">
        <v>315</v>
      </c>
      <c r="F342" s="390"/>
      <c r="G342" s="390"/>
      <c r="H342" s="391"/>
      <c r="I342" s="456"/>
      <c r="J342" s="100">
        <f t="shared" si="54"/>
        <v>0</v>
      </c>
      <c r="K342" s="65" t="str">
        <f t="shared" si="55"/>
      </c>
      <c r="L342" s="101">
        <v>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316</v>
      </c>
      <c r="B343" s="91"/>
      <c r="C343" s="404"/>
      <c r="D343" s="404"/>
      <c r="E343" s="389" t="s">
        <v>317</v>
      </c>
      <c r="F343" s="390"/>
      <c r="G343" s="390"/>
      <c r="H343" s="391"/>
      <c r="I343" s="456"/>
      <c r="J343" s="100">
        <f t="shared" si="54"/>
        <v>0</v>
      </c>
      <c r="K343" s="65" t="str">
        <f t="shared" si="55"/>
      </c>
      <c r="L343" s="101">
        <v>14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318</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320</v>
      </c>
      <c r="B352" s="91"/>
      <c r="C352" s="392" t="s">
        <v>321</v>
      </c>
      <c r="D352" s="393"/>
      <c r="E352" s="393"/>
      <c r="F352" s="393"/>
      <c r="G352" s="393"/>
      <c r="H352" s="394"/>
      <c r="I352" s="417" t="s">
        <v>322</v>
      </c>
      <c r="J352" s="132">
        <f>IF(SUM(L352:BS352)=0,IF(COUNTIF(L352:BS352,"未確認")&gt;0,"未確認",IF(COUNTIF(L352:BS352,"~*")&gt;0,"*",SUM(L352:BS352))),SUM(L352:BS352))</f>
        <v>0</v>
      </c>
      <c r="K352" s="133" t="str">
        <f>IF(OR(COUNTIF(L352:BS352,"未確認")&gt;0,COUNTIF(L352:BS352,"~*")&gt;0),"※","")</f>
      </c>
      <c r="L352" s="101">
        <v>37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323</v>
      </c>
      <c r="B353" s="91"/>
      <c r="C353" s="128"/>
      <c r="D353" s="129"/>
      <c r="E353" s="398" t="s">
        <v>324</v>
      </c>
      <c r="F353" s="399"/>
      <c r="G353" s="399"/>
      <c r="H353" s="400"/>
      <c r="I353" s="456"/>
      <c r="J353" s="132">
        <f>IF(SUM(L353:BS353)=0,IF(COUNTIF(L353:BS353,"未確認")&gt;0,"未確認",IF(COUNTIF(L353:BS353,"~*")&gt;0,"*",SUM(L353:BS353))),SUM(L353:BS353))</f>
        <v>0</v>
      </c>
      <c r="K353" s="133" t="str">
        <f>IF(OR(COUNTIF(L353:BS353,"未確認")&gt;0,COUNTIF(L353:BS353,"~*")&gt;0),"※","")</f>
      </c>
      <c r="L353" s="101">
        <v>37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325</v>
      </c>
      <c r="B354" s="91"/>
      <c r="C354" s="128"/>
      <c r="D354" s="129"/>
      <c r="E354" s="398" t="s">
        <v>326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327</v>
      </c>
      <c r="B355" s="91"/>
      <c r="C355" s="128"/>
      <c r="D355" s="129"/>
      <c r="E355" s="398" t="s">
        <v>328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329</v>
      </c>
      <c r="B356" s="1"/>
      <c r="C356" s="130"/>
      <c r="D356" s="131"/>
      <c r="E356" s="401" t="s">
        <v>330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331</v>
      </c>
      <c r="C360" s="83"/>
      <c r="D360" s="83"/>
      <c r="E360" s="83"/>
      <c r="F360" s="83"/>
      <c r="G360" s="83"/>
      <c r="H360" s="10"/>
      <c r="I360" s="10"/>
      <c r="J360" s="51"/>
      <c r="K360" s="24"/>
      <c r="L360" s="84"/>
      <c r="M360" s="84"/>
      <c r="N360" s="258"/>
      <c r="BU360" s="360"/>
    </row>
    <row r="361" s="156" customFormat="1">
      <c r="B361" s="91" t="s">
        <v>332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333</v>
      </c>
      <c r="B365" s="91"/>
      <c r="C365" s="395" t="s">
        <v>334</v>
      </c>
      <c r="D365" s="396"/>
      <c r="E365" s="396"/>
      <c r="F365" s="396"/>
      <c r="G365" s="396"/>
      <c r="H365" s="397"/>
      <c r="I365" s="417" t="s">
        <v>335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336</v>
      </c>
      <c r="B366" s="91"/>
      <c r="C366" s="128"/>
      <c r="D366" s="136"/>
      <c r="E366" s="389" t="s">
        <v>337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338</v>
      </c>
      <c r="B367" s="91"/>
      <c r="C367" s="130"/>
      <c r="D367" s="137"/>
      <c r="E367" s="389" t="s">
        <v>339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340</v>
      </c>
      <c r="B368" s="91"/>
      <c r="C368" s="453" t="s">
        <v>341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342</v>
      </c>
      <c r="B369" s="91"/>
      <c r="C369" s="128"/>
      <c r="D369" s="136"/>
      <c r="E369" s="389" t="s">
        <v>343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344</v>
      </c>
      <c r="B370" s="91"/>
      <c r="C370" s="130"/>
      <c r="D370" s="137"/>
      <c r="E370" s="389" t="s">
        <v>345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346</v>
      </c>
      <c r="C385" s="139"/>
      <c r="D385" s="47"/>
      <c r="E385" s="47"/>
      <c r="F385" s="47"/>
      <c r="G385" s="47"/>
      <c r="H385" s="48"/>
      <c r="I385" s="48"/>
      <c r="J385" s="50"/>
      <c r="K385" s="49"/>
      <c r="L385" s="123"/>
      <c r="M385" s="123"/>
      <c r="N385" s="270"/>
      <c r="BU385" s="159"/>
    </row>
    <row r="386" s="156" customFormat="1">
      <c r="B386" s="14" t="s">
        <v>347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348</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106</v>
      </c>
      <c r="D401" s="382"/>
      <c r="E401" s="382"/>
      <c r="F401" s="382"/>
      <c r="G401" s="382"/>
      <c r="H401" s="383"/>
      <c r="I401" s="451"/>
      <c r="J401" s="172" t="str">
        <f t="shared" si="63"/>
        <v>未確認</v>
      </c>
      <c r="K401" s="280" t="str">
        <f t="shared" si="64"/>
        <v>※</v>
      </c>
      <c r="L401" s="286">
        <v>431</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t="s">
        <v>624</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t="s">
        <v>624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t="s">
        <v>624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t="s">
        <v>624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t="s">
        <v>624</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t="s">
        <v>624</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t="s">
        <v>624</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148</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t="s">
        <v>624</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135</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267</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t="s">
        <v>624</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t="s">
        <v>624</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t="s">
        <v>624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233</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t="s">
        <v>624</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