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<sst xmlns="http://schemas.openxmlformats.org/spreadsheetml/2006/main" count="847" uniqueCount="847">
  <si>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</si>
  <si>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みさかえの園あゆみの家</t>
  </si>
  <si>
    <t>〒856-0835　大村市久原２丁目１３４６番地１</t>
  </si>
  <si>
    <t>病棟の建築時期と構造</t>
  </si>
  <si>
    <t>建物情報＼病棟名</t>
  </si>
  <si>
    <t>にじ</t>
  </si>
  <si>
    <t>ひかり</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</si>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</sst>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16</v>
      </c>
      <c r="J20" s="495"/>
      <c r="K20" s="495"/>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57</v>
      </c>
      <c r="M104" s="207">
        <v>53</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56</v>
      </c>
      <c r="M106" s="170">
        <v>51</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57</v>
      </c>
      <c r="M107" s="170">
        <v>53</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9</v>
      </c>
      <c r="M120" s="209" t="s">
        <v>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9</v>
      </c>
      <c r="M121" s="209" t="s">
        <v>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9</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t="s">
        <v>107</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108</v>
      </c>
      <c r="F131" s="390"/>
      <c r="G131" s="390"/>
      <c r="H131" s="391"/>
      <c r="I131" s="416"/>
      <c r="J131" s="79"/>
      <c r="K131" s="80"/>
      <c r="L131" s="78">
        <v>57</v>
      </c>
      <c r="M131" s="209">
        <v>53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31</v>
      </c>
      <c r="M186" s="211">
        <v>15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0.8</v>
      </c>
      <c r="M187" s="211">
        <v>2.3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1</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30</v>
      </c>
      <c r="M190" s="211">
        <v>23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0.8</v>
      </c>
      <c r="M191" s="211">
        <v>0.8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181</v>
      </c>
      <c r="M214" s="8"/>
      <c r="N214" s="263"/>
      <c r="O214" s="263"/>
      <c r="P214" s="263"/>
      <c r="Q214" s="263"/>
      <c r="R214" s="263"/>
      <c r="S214" s="263"/>
    </row>
    <row r="215" ht="20.25" customHeight="1">
      <c r="A215" s="156"/>
      <c r="B215" s="1"/>
      <c r="C215" s="52"/>
      <c r="D215" s="3"/>
      <c r="F215" s="3"/>
      <c r="G215" s="3"/>
      <c r="H215" s="188"/>
      <c r="I215" s="56" t="s">
        <v>74</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2</v>
      </c>
      <c r="N216" s="282">
        <v>2</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0.6</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3</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3</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3</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2</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2</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0.3</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235</v>
      </c>
      <c r="M314" s="362">
        <v>140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235</v>
      </c>
      <c r="M315" s="211">
        <v>140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20165</v>
      </c>
      <c r="M318" s="211">
        <v>18858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235</v>
      </c>
      <c r="M319" s="211">
        <v>139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235</v>
      </c>
      <c r="M327" s="211">
        <v>140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1</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215</v>
      </c>
      <c r="M329" s="211">
        <v>137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11</v>
      </c>
      <c r="M330" s="211">
        <v>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8</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235</v>
      </c>
      <c r="M335" s="211">
        <v>139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1</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219</v>
      </c>
      <c r="M337" s="211">
        <v>136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7</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8</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234</v>
      </c>
      <c r="M352" s="211">
        <v>138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34</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185</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15</v>
      </c>
      <c r="M356" s="211">
        <v>138</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106</v>
      </c>
      <c r="D411" s="382"/>
      <c r="E411" s="382"/>
      <c r="F411" s="382"/>
      <c r="G411" s="382"/>
      <c r="H411" s="383"/>
      <c r="I411" s="451"/>
      <c r="J411" s="172" t="str">
        <f t="shared" si="63"/>
        <v>未確認</v>
      </c>
      <c r="K411" s="280" t="str">
        <f t="shared" si="64"/>
        <v>※</v>
      </c>
      <c r="L411" s="286">
        <v>653</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107</v>
      </c>
      <c r="D452" s="382"/>
      <c r="E452" s="382"/>
      <c r="F452" s="382"/>
      <c r="G452" s="382"/>
      <c r="H452" s="383"/>
      <c r="I452" s="451"/>
      <c r="J452" s="172" t="str">
        <f t="shared" si="65"/>
        <v>未確認</v>
      </c>
      <c r="K452" s="280" t="str">
        <f t="shared" si="66"/>
        <v>※</v>
      </c>
      <c r="L452" s="286">
        <v>0</v>
      </c>
      <c r="M452" s="215">
        <v>612</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411</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413</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414</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415</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416</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417</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418</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419</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420</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421</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423</v>
      </c>
      <c r="B471" s="1"/>
      <c r="C471" s="392" t="s">
        <v>424</v>
      </c>
      <c r="D471" s="393"/>
      <c r="E471" s="393"/>
      <c r="F471" s="393"/>
      <c r="G471" s="393"/>
      <c r="H471" s="394"/>
      <c r="I471" s="431" t="s">
        <v>425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426</v>
      </c>
      <c r="B472" s="1"/>
      <c r="C472" s="141"/>
      <c r="D472" s="413" t="s">
        <v>427</v>
      </c>
      <c r="E472" s="389" t="s">
        <v>428</v>
      </c>
      <c r="F472" s="390"/>
      <c r="G472" s="390"/>
      <c r="H472" s="391"/>
      <c r="I472" s="432"/>
      <c r="J472" s="291" t="str">
        <f t="shared" si="75"/>
        <v>未確認</v>
      </c>
      <c r="K472" s="292" t="str">
        <f t="shared" si="76"/>
        <v>※</v>
      </c>
      <c r="L472" s="286" t="s">
        <v>429</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t="s">
        <v>429</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427</v>
      </c>
      <c r="E485" s="389" t="s">
        <v>428</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t="s">
        <v>429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t="s">
        <v>429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t="s">
        <v>429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t="s">
        <v>429</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178</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t="s">
        <v>429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t="s">
        <v>429</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t="s">
        <v>429</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t="s">
        <v>429</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595</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595</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v>310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429</v>
      </c>
      <c r="M685" s="348" t="s">
        <v>429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788</v>
      </c>
      <c r="B686" s="66"/>
      <c r="C686" s="148"/>
      <c r="D686" s="149"/>
      <c r="E686" s="424" t="s">
        <v>789</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790</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791</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792</v>
      </c>
      <c r="B689" s="66"/>
      <c r="C689" s="150"/>
      <c r="D689" s="221"/>
      <c r="E689" s="427"/>
      <c r="F689" s="428"/>
      <c r="G689" s="220"/>
      <c r="H689" s="204" t="s">
        <v>793</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794</v>
      </c>
      <c r="B690" s="66"/>
      <c r="C690" s="424" t="s">
        <v>795</v>
      </c>
      <c r="D690" s="425"/>
      <c r="E690" s="425"/>
      <c r="F690" s="425"/>
      <c r="G690" s="429"/>
      <c r="H690" s="426"/>
      <c r="I690" s="417" t="s">
        <v>796</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797</v>
      </c>
      <c r="B691" s="66"/>
      <c r="C691" s="237"/>
      <c r="D691" s="239"/>
      <c r="E691" s="373" t="s">
        <v>798</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799</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800</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801</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802</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803</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804</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805</v>
      </c>
      <c r="B698" s="66"/>
      <c r="C698" s="373" t="s">
        <v>806</v>
      </c>
      <c r="D698" s="382"/>
      <c r="E698" s="382"/>
      <c r="F698" s="382"/>
      <c r="G698" s="382"/>
      <c r="H698" s="383"/>
      <c r="I698" s="416" t="s">
        <v>807</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808</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809</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810</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812</v>
      </c>
      <c r="B709" s="91"/>
      <c r="C709" s="373" t="s">
        <v>813</v>
      </c>
      <c r="D709" s="382"/>
      <c r="E709" s="382"/>
      <c r="F709" s="382"/>
      <c r="G709" s="382"/>
      <c r="H709" s="383"/>
      <c r="I709" s="98" t="s">
        <v>814</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815</v>
      </c>
      <c r="B710" s="91"/>
      <c r="C710" s="389" t="s">
        <v>816</v>
      </c>
      <c r="D710" s="390"/>
      <c r="E710" s="390"/>
      <c r="F710" s="390"/>
      <c r="G710" s="390"/>
      <c r="H710" s="391"/>
      <c r="I710" s="93" t="s">
        <v>817</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818</v>
      </c>
      <c r="B711" s="91"/>
      <c r="C711" s="389" t="s">
        <v>819</v>
      </c>
      <c r="D711" s="390"/>
      <c r="E711" s="390"/>
      <c r="F711" s="390"/>
      <c r="G711" s="390"/>
      <c r="H711" s="391"/>
      <c r="I711" s="93" t="s">
        <v>820</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822</v>
      </c>
      <c r="B719" s="90"/>
      <c r="C719" s="389" t="s">
        <v>823</v>
      </c>
      <c r="D719" s="390"/>
      <c r="E719" s="390"/>
      <c r="F719" s="390"/>
      <c r="G719" s="390"/>
      <c r="H719" s="391"/>
      <c r="I719" s="93" t="s">
        <v>824</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825</v>
      </c>
      <c r="B720" s="91"/>
      <c r="C720" s="389" t="s">
        <v>826</v>
      </c>
      <c r="D720" s="390"/>
      <c r="E720" s="390"/>
      <c r="F720" s="390"/>
      <c r="G720" s="390"/>
      <c r="H720" s="391"/>
      <c r="I720" s="93" t="s">
        <v>827</v>
      </c>
      <c r="J720" s="291" t="str">
        <f>IF(SUM(L720:BS720)=0,IF(COUNTIF(L720:BS720,"未確認")&gt;0,"未確認",IF(COUNTIF(L720:BS720,"~*")&gt;0,"*",SUM(L720:BS720))),SUM(L720:BS720))</f>
        <v>未確認</v>
      </c>
      <c r="K720" s="292" t="str">
        <f>IF(OR(COUNTIF(L720:BS720,"未確認")&gt;0,COUNTIF(L720:BS720,"*")&gt;0),"※","")</f>
        <v>※</v>
      </c>
      <c r="L720" s="286">
        <v>654</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828</v>
      </c>
      <c r="B721" s="91"/>
      <c r="C721" s="373" t="s">
        <v>829</v>
      </c>
      <c r="D721" s="382"/>
      <c r="E721" s="382"/>
      <c r="F721" s="382"/>
      <c r="G721" s="382"/>
      <c r="H721" s="383"/>
      <c r="I721" s="93" t="s">
        <v>830</v>
      </c>
      <c r="J721" s="291" t="str">
        <f>IF(SUM(L721:BS721)=0,IF(COUNTIF(L721:BS721,"未確認")&gt;0,"未確認",IF(COUNTIF(L721:BS721,"~*")&gt;0,"*",SUM(L721:BS721))),SUM(L721:BS721))</f>
        <v>未確認</v>
      </c>
      <c r="K721" s="292" t="str">
        <f>IF(OR(COUNTIF(L721:BS721,"未確認")&gt;0,COUNTIF(L721:BS721,"*")&gt;0),"※","")</f>
        <v>※</v>
      </c>
      <c r="L721" s="286">
        <v>266</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831</v>
      </c>
      <c r="B722" s="91"/>
      <c r="C722" s="389" t="s">
        <v>832</v>
      </c>
      <c r="D722" s="390"/>
      <c r="E722" s="390"/>
      <c r="F722" s="390"/>
      <c r="G722" s="390"/>
      <c r="H722" s="391"/>
      <c r="I722" s="93" t="s">
        <v>833</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835</v>
      </c>
      <c r="B731" s="90"/>
      <c r="C731" s="389" t="s">
        <v>836</v>
      </c>
      <c r="D731" s="390"/>
      <c r="E731" s="390"/>
      <c r="F731" s="390"/>
      <c r="G731" s="390"/>
      <c r="H731" s="391"/>
      <c r="I731" s="93" t="s">
        <v>837</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838</v>
      </c>
      <c r="B732" s="91"/>
      <c r="C732" s="389" t="s">
        <v>839</v>
      </c>
      <c r="D732" s="390"/>
      <c r="E732" s="390"/>
      <c r="F732" s="390"/>
      <c r="G732" s="390"/>
      <c r="H732" s="391"/>
      <c r="I732" s="93" t="s">
        <v>840</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841</v>
      </c>
      <c r="B733" s="91"/>
      <c r="C733" s="373" t="s">
        <v>842</v>
      </c>
      <c r="D733" s="382"/>
      <c r="E733" s="382"/>
      <c r="F733" s="382"/>
      <c r="G733" s="382"/>
      <c r="H733" s="383"/>
      <c r="I733" s="93" t="s">
        <v>843</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844</v>
      </c>
      <c r="B734" s="91"/>
      <c r="C734" s="373" t="s">
        <v>845</v>
      </c>
      <c r="D734" s="382"/>
      <c r="E734" s="382"/>
      <c r="F734" s="382"/>
      <c r="G734" s="382"/>
      <c r="H734" s="383"/>
      <c r="I734" s="93" t="s">
        <v>846</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