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<sst xmlns="http://schemas.openxmlformats.org/spreadsheetml/2006/main" count="857" uniqueCount="857">
  <si>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</si>
  <si>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泉川病院</t>
  </si>
  <si>
    <t>〒859-1504　南島原市深江町丁２４０５</t>
  </si>
  <si>
    <t>病棟の建築時期と構造</t>
  </si>
  <si>
    <t>建物情報＼病棟名</t>
  </si>
  <si>
    <t>2F</t>
  </si>
  <si>
    <t>3F</t>
  </si>
  <si>
    <t>様式１病院病棟票(1)</t>
  </si>
  <si>
    <t>建築時期</t>
  </si>
  <si>
    <t>1999</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</si>
  <si>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</si>
  <si>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</si>
  <si>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</si>
  <si>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</si>
  <si>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</si>
  <si>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</si>
  <si>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</si>
  <si>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</si>
  <si>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</si>
  <si>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</si>
  <si>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</si>
  <si>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</si>
  <si>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</si>
  <si>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</si>
  <si>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</si>
  <si>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</si>
  <si>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</si>
  <si>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</si>
  <si>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</si>
  <si>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</si>
  <si>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</si>
  <si>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</si>
  <si>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</si>
  <si>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</si>
  <si>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</si>
  <si>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</si>
  <si>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</si>
  <si>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</si>
  <si>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</si>
  <si>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</si>
  <si>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</si>
  <si>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</si>
  <si>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</si>
  <si>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</si>
  <si>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</si>
  <si>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</si>
  <si>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</si>
  <si>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</si>
  <si>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</si>
  <si>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</si>
  <si>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</si>
  <si>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</si>
  <si>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</si>
  <si>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</si>
  <si>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</si>
  <si>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</si>
  <si>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</si>
  <si>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</si>
  <si>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</si>
  <si>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</si>
  <si>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</si>
  <si>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</si>
  <si>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</si>
  <si>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</si>
  <si>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</si>
  <si>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</si>
  <si>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</si>
  <si>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</si>
  <si>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</si>
  <si>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</si>
  <si>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</si>
  <si>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</si>
  <si>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</si>
  <si>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</si>
  <si>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</si>
  <si>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</si>
  <si>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</si>
  <si>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</si>
  <si>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</si>
  <si>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</si>
  <si>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</si>
  <si>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</si>
  <si>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</si>
  <si>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</si>
  <si>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</si>
  <si>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</si>
  <si>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</si>
  <si>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</si>
  <si>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</si>
  <si>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</si>
  <si>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</si>
  <si>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</si>
  <si>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</si>
  <si>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</si>
  <si>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</si>
  <si>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</si>
  <si>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</si>
  <si>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</si>
  <si>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</si>
  <si>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</si>
  <si>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</si>
  <si>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</si>
  <si>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腎臓内科</t>
  </si>
  <si>
    <t>循環器内科</t>
  </si>
  <si>
    <t>様式１病院施設票(43)-2</t>
  </si>
  <si>
    <t>外科</t>
  </si>
  <si>
    <t>呼吸器内科</t>
  </si>
  <si>
    <t>様式１病院施設票(43)-3</t>
  </si>
  <si>
    <t>整形外科</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</si>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</sst>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60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55</v>
      </c>
      <c r="M106" s="170">
        <v>60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60</v>
      </c>
      <c r="M107" s="170">
        <v>60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108</v>
      </c>
      <c r="M122" s="209" t="s">
        <v>109</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114</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115</v>
      </c>
      <c r="F131" s="390"/>
      <c r="G131" s="390"/>
      <c r="H131" s="391"/>
      <c r="I131" s="416"/>
      <c r="J131" s="79"/>
      <c r="K131" s="80"/>
      <c r="L131" s="78">
        <v>60</v>
      </c>
      <c r="M131" s="209">
        <v>60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118</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12</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117</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115</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10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3.2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21</v>
      </c>
      <c r="M186" s="211">
        <v>25</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2.1</v>
      </c>
      <c r="M187" s="211">
        <v>3.7</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7</v>
      </c>
      <c r="M188" s="211">
        <v>12</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0.8</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11</v>
      </c>
      <c r="M190" s="211">
        <v>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0.8</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1</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1</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8</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2</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1.3</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190</v>
      </c>
      <c r="M214" s="8"/>
      <c r="N214" s="263"/>
      <c r="O214" s="263"/>
      <c r="P214" s="263"/>
      <c r="Q214" s="263"/>
      <c r="R214" s="263"/>
      <c r="S214" s="263"/>
    </row>
    <row r="215" ht="20.25" customHeight="1">
      <c r="A215" s="156"/>
      <c r="B215" s="1"/>
      <c r="C215" s="52"/>
      <c r="D215" s="3"/>
      <c r="F215" s="3"/>
      <c r="G215" s="3"/>
      <c r="H215" s="188"/>
      <c r="I215" s="56" t="s">
        <v>76</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16</v>
      </c>
      <c r="N216" s="282">
        <v>14</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3.7</v>
      </c>
      <c r="N217" s="229">
        <v>1.9</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4</v>
      </c>
      <c r="N218" s="282">
        <v>1</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2.4</v>
      </c>
      <c r="N219" s="229">
        <v>1.6</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1</v>
      </c>
      <c r="M220" s="282">
        <v>0</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1</v>
      </c>
      <c r="N224" s="282">
        <v>8</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1</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0</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1</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1</v>
      </c>
      <c r="N231" s="229">
        <v>0</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6</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0</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0.9</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1051</v>
      </c>
      <c r="M314" s="362">
        <v>1397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276</v>
      </c>
      <c r="M315" s="211">
        <v>356</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436</v>
      </c>
      <c r="M316" s="211">
        <v>586</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339</v>
      </c>
      <c r="M317" s="211">
        <v>455</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18069</v>
      </c>
      <c r="M318" s="211">
        <v>21407</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1046</v>
      </c>
      <c r="M319" s="211">
        <v>1392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1051</v>
      </c>
      <c r="M327" s="211">
        <v>1397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26</v>
      </c>
      <c r="M328" s="211">
        <v>7</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837</v>
      </c>
      <c r="M329" s="211">
        <v>1116</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52</v>
      </c>
      <c r="M330" s="211">
        <v>66</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124</v>
      </c>
      <c r="M331" s="211">
        <v>192</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12</v>
      </c>
      <c r="M334" s="211">
        <v>16</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1046</v>
      </c>
      <c r="M335" s="211">
        <v>1392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7</v>
      </c>
      <c r="M336" s="211">
        <v>27</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735</v>
      </c>
      <c r="M337" s="211">
        <v>955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100</v>
      </c>
      <c r="M338" s="211">
        <v>137</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53</v>
      </c>
      <c r="M339" s="211">
        <v>56</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27</v>
      </c>
      <c r="M340" s="211">
        <v>24</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47</v>
      </c>
      <c r="M342" s="211">
        <v>69</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68</v>
      </c>
      <c r="M343" s="211">
        <v>115</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9</v>
      </c>
      <c r="M344" s="211">
        <v>9</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1039</v>
      </c>
      <c r="M352" s="211">
        <v>1365</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999</v>
      </c>
      <c r="M353" s="211">
        <v>1305</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31</v>
      </c>
      <c r="M354" s="211">
        <v>53</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9</v>
      </c>
      <c r="M355" s="211">
        <v>7</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22</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21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1</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8</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8</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358</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1354</v>
      </c>
      <c r="M390" s="215">
        <v>1929</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114</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t="s">
        <v>368</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370</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371</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412</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118</v>
      </c>
      <c r="D448" s="382"/>
      <c r="E448" s="382"/>
      <c r="F448" s="382"/>
      <c r="G448" s="382"/>
      <c r="H448" s="383"/>
      <c r="I448" s="451"/>
      <c r="J448" s="172" t="str">
        <f t="shared" si="65"/>
        <v>未確認</v>
      </c>
      <c r="K448" s="280" t="str">
        <f t="shared" si="66"/>
        <v>※</v>
      </c>
      <c r="L448" s="286" t="s">
        <v>368</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417</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418</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419</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420</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421</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423</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424</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425</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426</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427</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428</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429</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430</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431</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433</v>
      </c>
      <c r="B471" s="1"/>
      <c r="C471" s="392" t="s">
        <v>434</v>
      </c>
      <c r="D471" s="393"/>
      <c r="E471" s="393"/>
      <c r="F471" s="393"/>
      <c r="G471" s="393"/>
      <c r="H471" s="394"/>
      <c r="I471" s="431" t="s">
        <v>435</v>
      </c>
      <c r="J471" s="291" t="str">
        <f ref="J471:J499" t="shared" si="75">IF(SUM(L471:BS471)=0,IF(COUNTIF(L471:BS471,"未確認")&gt;0,"未確認",IF(COUNTIF(L471:BS471,"~*")&gt;0,"*",SUM(L471:BS471))),SUM(L471:BS471))</f>
        <v>未確認</v>
      </c>
      <c r="K471" s="292" t="str">
        <f ref="K471:K499" t="shared" si="76">IF(OR(COUNTIF(L471:BS471,"未確認")&gt;0,COUNTIF(L471:BS471,"*")&gt;0),"※","")</f>
        <v>※</v>
      </c>
      <c r="L471" s="286">
        <v>188</v>
      </c>
      <c r="M471" s="215">
        <v>272</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t="s">
        <v>368</v>
      </c>
      <c r="M472" s="215" t="s">
        <v>368</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v>0</v>
      </c>
      <c r="M473" s="215" t="s">
        <v>368</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v>0</v>
      </c>
      <c r="M476" s="215" t="s">
        <v>368</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t="s">
        <v>368</v>
      </c>
      <c r="M479" s="215">
        <v>315</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t="s">
        <v>368</v>
      </c>
      <c r="M480" s="215" t="s">
        <v>368</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t="s">
        <v>368</v>
      </c>
      <c r="M481" s="215" t="s">
        <v>368</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368</v>
      </c>
      <c r="M507" s="215" t="s">
        <v>368</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t="s">
        <v>368</v>
      </c>
      <c r="M508" s="215" t="s">
        <v>368</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t="s">
        <v>368</v>
      </c>
      <c r="M511" s="215" t="s">
        <v>368</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t="s">
        <v>368</v>
      </c>
      <c r="M526" s="215">
        <v>156</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t="s">
        <v>368</v>
      </c>
      <c r="M540" s="215">
        <v>352</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t="s">
        <v>368</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t="s">
        <v>368</v>
      </c>
      <c r="M555" s="215" t="s">
        <v>368</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t="s">
        <v>368</v>
      </c>
      <c r="M556" s="215" t="s">
        <v>368</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592</v>
      </c>
      <c r="M567" s="222" t="s">
        <v>592</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52.1</v>
      </c>
      <c r="M569" s="216">
        <v>58</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27.3</v>
      </c>
      <c r="M570" s="216">
        <v>39.3</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23.3</v>
      </c>
      <c r="M571" s="216">
        <v>37</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11.8</v>
      </c>
      <c r="M572" s="216">
        <v>13.9</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2.5</v>
      </c>
      <c r="M573" s="216">
        <v>5.1</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26.3</v>
      </c>
      <c r="M574" s="216">
        <v>40.3</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24.4</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6.4</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0.8</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0.8</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369</v>
      </c>
      <c r="M596" s="215">
        <v>552</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t="s">
        <v>368</v>
      </c>
      <c r="M597" s="215" t="s">
        <v>368</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t="s">
        <v>368</v>
      </c>
      <c r="M599" s="215">
        <v>280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t="s">
        <v>368</v>
      </c>
      <c r="M600" s="274" t="s">
        <v>368</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t="s">
        <v>368</v>
      </c>
      <c r="M601" s="274" t="s">
        <v>368</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t="s">
        <v>368</v>
      </c>
      <c r="M602" s="274" t="s">
        <v>368</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t="s">
        <v>368</v>
      </c>
      <c r="M603" s="274" t="s">
        <v>368</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t="s">
        <v>368</v>
      </c>
      <c r="M604" s="274" t="s">
        <v>368</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t="s">
        <v>368</v>
      </c>
      <c r="M605" s="274" t="s">
        <v>368</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v>801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t="s">
        <v>368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v>1329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v>474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v>2745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t="s">
        <v>368</v>
      </c>
      <c r="M612" s="215" t="s">
        <v>368</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t="s">
        <v>368</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t="s">
        <v>368</v>
      </c>
      <c r="M614" s="215" t="s">
        <v>368</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t="s">
        <v>368</v>
      </c>
      <c r="M615" s="215" t="s">
        <v>368</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t="s">
        <v>368</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368</v>
      </c>
      <c r="M627" s="215">
        <v>251</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t="s">
        <v>368</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t="s">
        <v>368</v>
      </c>
      <c r="M636" s="215" t="s">
        <v>368</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t="s">
        <v>368</v>
      </c>
      <c r="M637" s="215" t="s">
        <v>368</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368</v>
      </c>
      <c r="M647" s="215" t="s">
        <v>368</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v>527</v>
      </c>
      <c r="M648" s="215">
        <v>924</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v>301</v>
      </c>
      <c r="M649" s="215">
        <v>435</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t="s">
        <v>368</v>
      </c>
      <c r="M650" s="215" t="s">
        <v>368</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t="s">
        <v>368</v>
      </c>
      <c r="M651" s="215" t="s">
        <v>368</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t="s">
        <v>368</v>
      </c>
      <c r="M652" s="215">
        <v>260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t="s">
        <v>368</v>
      </c>
      <c r="M653" s="215" t="s">
        <v>368</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v>0</v>
      </c>
      <c r="M654" s="215" t="s">
        <v>368</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710</v>
      </c>
      <c r="M662" s="215">
        <v>847</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t="s">
        <v>368</v>
      </c>
      <c r="M663" s="215" t="s">
        <v>368</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t="s">
        <v>368</v>
      </c>
      <c r="M664" s="215" t="s">
        <v>368</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v>342</v>
      </c>
      <c r="M665" s="215">
        <v>456</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t="s">
        <v>368</v>
      </c>
      <c r="M666" s="215" t="s">
        <v>368</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t="s">
        <v>368</v>
      </c>
      <c r="M667" s="215" t="s">
        <v>368</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v>221</v>
      </c>
      <c r="M671" s="215" t="s">
        <v>368</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t="s">
        <v>368</v>
      </c>
      <c r="M673" s="215" t="s">
        <v>368</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1039</v>
      </c>
      <c r="M685" s="348">
        <v>1365</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t="s">
        <v>368</v>
      </c>
      <c r="M710" s="215" t="s">
        <v>368</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v>450</v>
      </c>
      <c r="M719" s="215">
        <v>729</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