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728F9B68-34D7-4EB3-9DDA-80A6691884A5}"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CO34" i="10"/>
  <c r="CO35" i="10" s="1"/>
  <c r="CO36" i="10" s="1"/>
  <c r="CO37" i="10" s="1"/>
  <c r="BW34" i="10"/>
  <c r="BW35" i="10" s="1"/>
  <c r="BW36" i="10" s="1"/>
  <c r="BW37" i="10" s="1"/>
  <c r="BW38"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<sst xmlns="http://schemas.openxmlformats.org/spreadsheetml/2006/main" count="1089" uniqueCount="574">
  <si>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</si>
  <si>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</si>
  <si>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</si>
  <si>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</si>
  <si>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</si>
  <si>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</si>
  <si>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</si>
  <si>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</si>
  <si>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</si>
  <si>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</si>
  <si>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</si>
  <si>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</si>
  <si>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</si>
  <si>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</si>
  <si>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</si>
  <si>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</si>
  <si>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</si>
  <si>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</si>
  <si>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</si>
  <si>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</si>
  <si>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</si>
  <si>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</si>
  <si>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</si>
  <si>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</si>
  <si>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</si>
  <si>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</si>
  <si>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</si>
  <si>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</si>
  <si>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</si>
  <si>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</si>
  <si>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</si>
  <si>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</si>
  <si>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</si>
  <si>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</si>
  <si>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</si>
  <si>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</si>
  <si>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</si>
  <si>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</si>
  <si>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</si>
  <si>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</si>
  <si>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</si>
  <si>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</si>
  <si>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</si>
  <si>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</si>
  <si>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</si>
  <si>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</si>
  <si>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</si>
  <si>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</si>
  <si>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</si>
  <si>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</si>
  <si>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</si>
  <si>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</si>
  <si>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</si>
  <si>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</si>
  <si>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</si>
  <si>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</si>
  <si>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</si>
  <si>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</si>
  <si>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</si>
  <si>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</si>
  <si>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</si>
  <si>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</si>
  <si>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</si>
  <si>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</si>
  <si>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</si>
  <si>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</si>
  <si>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</si>
  <si>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</si>
  <si>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</si>
  <si>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</si>
  <si>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</si>
  <si>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</si>
  <si>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</si>
  <si>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</si>
  <si>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</si>
  <si>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</si>
  <si>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</si>
  <si>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</si>
  <si>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</si>
  <si>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</si>
  <si>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</si>
  <si>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</si>
  <si>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</si>
  <si>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</si>
  <si>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</si>
  <si>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</si>
  <si>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</si>
  <si>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</si>
  <si>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</si>
  <si>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</si>
  <si>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</si>
  <si>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</si>
  <si>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</si>
  <si>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</si>
  <si>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</si>
  <si>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</si>
  <si>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</si>
  <si>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</si>
  <si>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</si>
  <si>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</si>
  <si>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</si>
  <si>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</si>
  <si>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</si>
  <si>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</si>
  <si>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</si>
  <si>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</si>
  <si>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</si>
  <si>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</si>
  <si>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</si>
  <si>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</si>
  <si>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</si>
  <si>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</si>
  <si>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</si>
  <si>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</si>
  <si>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</si>
  <si>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</si>
  <si>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</si>
  <si>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</si>
  <si>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</si>
  <si>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</si>
  <si>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</si>
  <si>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</si>
  <si>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</si>
  <si>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</si>
  <si>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</si>
  <si>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</si>
  <si>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</si>
  <si>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</si>
  <si>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</si>
  <si>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</si>
  <si>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</si>
  <si>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</si>
  <si>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</si>
  <si>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</si>
  <si>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</si>
  <si>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</si>
  <si>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</si>
  <si>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</si>
  <si>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</si>
  <si>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</si>
  <si>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</si>
  <si>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</si>
  <si>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</si>
  <si>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</si>
  <si>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</si>
  <si>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</si>
  <si>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</si>
  <si>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</si>
  <si>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</si>
  <si>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</si>
  <si>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</si>
  <si>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</si>
  <si>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</si>
  <si>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</si>
  <si>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</si>
  <si>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</si>
  <si>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</si>
  <si>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</si>
  <si>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</si>
  <si>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</si>
  <si>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</si>
  <si>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</si>
  <si>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</si>
  <si>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</si>
  <si>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</si>
  <si>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</si>
  <si>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</si>
  <si>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</si>
  <si>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</si>
  <si>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</si>
  <si>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</si>
  <si>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</si>
  <si>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</si>
  <si>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</si>
  <si>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</si>
  <si>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</si>
  <si>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</si>
  <si>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</si>
  <si>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</si>
  <si>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</si>
  <si>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</si>
  <si>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</si>
  <si>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</si>
  <si>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</si>
  <si>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</si>
  <si>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</si>
  <si>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</si>
  <si>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</si>
  <si>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</si>
  <si>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</si>
  <si>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</si>
  <si>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</si>
  <si>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</si>
  <si>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</si>
  <si>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</si>
  <si>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</si>
  <si>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</si>
  <si>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</si>
  <si>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</si>
  <si>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</si>
  <si>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</si>
  <si>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</si>
  <si>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長崎県諫早市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</si>
  <si>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</si>
  <si>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</si>
  <si>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</si>
  <si>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</si>
  <si>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</si>
  <si>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</si>
  <si>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</si>
  <si>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</si>
  <si>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</si>
  <si>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</si>
  <si>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</si>
  <si>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</si>
  <si>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</si>
  <si>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</si>
  <si>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</si>
  <si>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</si>
  <si>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</si>
  <si>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</si>
  <si>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</si>
  <si>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</si>
  <si>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</si>
  <si>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</si>
  <si>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</si>
  <si>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</si>
  <si>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</si>
  <si>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</si>
  <si>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</si>
  <si>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</si>
  <si>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</si>
  <si>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</si>
  <si>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</si>
  <si>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</si>
  <si>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</si>
  <si>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</si>
  <si>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</si>
  <si>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</si>
  <si>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</si>
  <si>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</si>
  <si>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</si>
  <si>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</si>
  <si>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</si>
  <si>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</si>
  <si>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</si>
  <si>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</si>
  <si>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</si>
  <si>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</si>
  <si>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</si>
  <si>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</si>
  <si>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</si>
  <si>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</si>
  <si>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</si>
  <si>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</si>
  <si>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</si>
  <si>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</si>
  <si>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</si>
  <si>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</si>
  <si>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</si>
  <si>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</si>
  <si>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</si>
  <si>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</si>
  <si>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</si>
  <si>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</si>
  <si>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</si>
  <si>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</si>
  <si>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</si>
  <si>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</si>
  <si>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</si>
  <si>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</si>
  <si>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</si>
  <si>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</si>
  <si>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</si>
  <si>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</si>
  <si>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</si>
  <si>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</si>
  <si>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</si>
  <si>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</si>
  <si>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</si>
  <si>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</si>
  <si>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</si>
  <si>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</si>
  <si>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</si>
  <si>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</si>
  <si>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</si>
  <si>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</si>
  <si>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</si>
  <si>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</si>
  <si>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</si>
  <si>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</si>
  <si>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</si>
  <si>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</si>
  <si>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</si>
  <si>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</si>
  <si>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</si>
  <si>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</si>
  <si>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</si>
  <si>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</si>
  <si>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</si>
  <si>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</si>
  <si>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</si>
  <si>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</si>
  <si>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</si>
  <si>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</si>
  <si>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</si>
  <si>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</si>
  <si>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</si>
  <si>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</si>
  <si>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</si>
  <si>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</si>
  <si>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</si>
  <si>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</si>
  <si>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</si>
  <si>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</si>
  <si>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</si>
  <si>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</si>
  <si>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</si>
  <si>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</si>
  <si>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</si>
  <si>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</si>
  <si>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</si>
  <si>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</si>
  <si>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</si>
  <si>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</si>
  <si>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</si>
  <si>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</si>
  <si>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</si>
  <si>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</si>
  <si>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</si>
  <si>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</si>
  <si>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</si>
  <si>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</si>
  <si>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</si>
  <si>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</si>
  <si>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</si>
  <si>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</si>
  <si>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</si>
  <si>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</si>
  <si>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</si>
  <si>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</si>
  <si>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</si>
  <si>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</si>
  <si>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</si>
  <si>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</si>
  <si>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</si>
  <si>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</si>
  <si>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</si>
  <si>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</si>
  <si>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</si>
  <si>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</si>
  <si>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</si>
  <si>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</si>
  <si>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長崎県諫早市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</si>
  <si>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</si>
  <si>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</si>
  <si>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</si>
  <si>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</si>
  <si>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</si>
  <si>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</si>
  <si>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</si>
  <si>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</si>
  <si>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</si>
  <si>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</si>
  <si>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</si>
  <si>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</si>
  <si>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</si>
  <si>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</si>
  <si>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</si>
  <si>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</si>
  <si>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</si>
  <si>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</si>
  <si>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</si>
  <si>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</si>
  <si>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</si>
  <si>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</si>
  <si>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</si>
  <si>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</si>
  <si>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</si>
  <si>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</si>
  <si>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</si>
  <si>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</si>
  <si>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</si>
  <si>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</si>
  <si>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</si>
  <si>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</si>
  <si>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</si>
  <si>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</si>
  <si>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</si>
  <si>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</si>
  <si>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</si>
  <si>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</si>
  <si>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</si>
  <si>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</si>
  <si>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</si>
  <si>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</si>
  <si>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</si>
  <si>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</si>
  <si>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</si>
  <si>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</si>
  <si>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</si>
  <si>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</si>
  <si>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</si>
  <si>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</si>
  <si>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</si>
  <si>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</si>
  <si>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</si>
  <si>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</si>
  <si>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</si>
  <si>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</si>
  <si>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</si>
  <si>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</si>
  <si>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</si>
  <si>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</si>
  <si>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</si>
  <si>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</si>
  <si>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</si>
  <si>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</si>
  <si>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</si>
  <si>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</si>
  <si>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</si>
  <si>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</si>
  <si>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</si>
  <si>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</si>
  <si>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</si>
  <si>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</si>
  <si>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</si>
  <si>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</si>
  <si>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</si>
  <si>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</si>
  <si>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</si>
  <si>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</si>
  <si>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</si>
  <si>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</si>
  <si>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</si>
  <si>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</si>
  <si>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</si>
  <si>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</si>
  <si>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</si>
  <si>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</si>
  <si>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</si>
  <si>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</si>
  <si>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</si>
  <si>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</si>
  <si>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</si>
  <si>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</si>
  <si>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</si>
  <si>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</si>
  <si>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</si>
  <si>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</si>
  <si>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</si>
  <si>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</si>
  <si>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</si>
  <si>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</si>
  <si>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</si>
  <si>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</si>
  <si>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</si>
  <si>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</si>
  <si>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</si>
  <si>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</si>
  <si>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</si>
  <si>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</si>
  <si>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</si>
  <si>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</si>
  <si>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</si>
  <si>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</si>
  <si>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</si>
  <si>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</si>
  <si>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</si>
  <si>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</si>
  <si>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</si>
  <si>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</si>
  <si>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</si>
  <si>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</si>
  <si>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</si>
  <si>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</si>
  <si>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</si>
  <si>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</si>
  <si>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</si>
  <si>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</si>
  <si>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</si>
  <si>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</si>
  <si>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</si>
  <si>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</si>
  <si>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</si>
  <si>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</si>
  <si>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</si>
  <si>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</si>
  <si>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</si>
  <si>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</si>
  <si>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</si>
  <si>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</si>
  <si>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</si>
  <si>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</si>
  <si>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</si>
  <si>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</si>
  <si>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</si>
  <si>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</si>
  <si>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</si>
  <si>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</si>
  <si>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</si>
  <si>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</si>
  <si>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</si>
  <si>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</si>
  <si>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</si>
  <si>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</si>
  <si>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</si>
  <si>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</si>
  <si>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</si>
  <si>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</si>
  <si>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</si>
  <si>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</si>
  <si>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</si>
  <si>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</si>
  <si>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</si>
  <si>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</si>
  <si>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</si>
  <si>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</si>
  <si>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</si>
  <si>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</si>
  <si>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</si>
  <si>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</si>
  <si>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</si>
  <si>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</si>
  <si>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</si>
  <si>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</si>
  <si>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</si>
  <si>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</si>
  <si>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</si>
  <si>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</si>
  <si>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</si>
  <si>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2.15</t>
  </si>
  <si>
    <t>水道事業会計</t>
  </si>
  <si>
    <t>下水道事業会計</t>
  </si>
  <si>
    <t>一般会計</t>
  </si>
  <si>
    <t>介護保険事業特別会計</t>
  </si>
  <si>
    <t>工業用水道事業会計</t>
  </si>
  <si>
    <t>後期高齢者医療特別会計</t>
  </si>
  <si>
    <t>墓園事業特別会計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</si>
  <si>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</si>
  <si>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</si>
  <si>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</si>
  <si>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</si>
  <si>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</si>
  <si>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</si>
  <si>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</si>
  <si>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</si>
  <si>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県央地域広域市町村圏組合一般会計</t>
    <rPh sb="0" eb="2">
      <t>ケンオウ</t>
    </rPh>
    <rPh sb="2" eb="4">
      <t>チイキ</t>
    </rPh>
    <rPh sb="4" eb="6">
      <t>コウイキ</t>
    </rPh>
    <rPh sb="6" eb="9">
      <t>シチョウソン</t>
    </rPh>
    <rPh sb="9" eb="10">
      <t>ケン</t>
    </rPh>
    <rPh sb="10" eb="12">
      <t>クミアイ</t>
    </rPh>
    <rPh sb="12" eb="14">
      <t>イッパン</t>
    </rPh>
    <rPh sb="14" eb="16">
      <t>カイケイ</t>
    </rPh>
    <phoneticPr fontId="10"/>
  </si>
  <si>
    <t>県央県南広域環境組合一般会計</t>
    <rPh sb="0" eb="10">
      <t>ケンオウケンナンコウイキカンキョウクミアイ</t>
    </rPh>
    <rPh sb="10" eb="12">
      <t>イッパン</t>
    </rPh>
    <rPh sb="12" eb="14">
      <t>カイケイ</t>
    </rPh>
    <phoneticPr fontId="10"/>
  </si>
  <si>
    <t>長崎県後期高齢者医療広域連合普通会計</t>
    <rPh sb="0" eb="3">
      <t>ナガサキケン</t>
    </rPh>
    <rPh sb="3" eb="5">
      <t>コウキ</t>
    </rPh>
    <rPh sb="5" eb="8">
      <t>コウレイシャ</t>
    </rPh>
    <rPh sb="8" eb="10">
      <t>イリョウ</t>
    </rPh>
    <rPh sb="10" eb="12">
      <t>コウイキ</t>
    </rPh>
    <rPh sb="12" eb="14">
      <t>レンゴウ</t>
    </rPh>
    <rPh sb="14" eb="16">
      <t>フツウ</t>
    </rPh>
    <rPh sb="16" eb="18">
      <t>カイケイ</t>
    </rPh>
    <phoneticPr fontId="10"/>
  </si>
  <si>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ジギョウ</t>
    </rPh>
    <rPh sb="23" eb="25">
      <t>カイケイ</t>
    </rPh>
    <phoneticPr fontId="10"/>
  </si>
  <si>
    <t>長崎県市町村総合事務組合一般会計</t>
    <rPh sb="0" eb="3">
      <t>ナガサキケン</t>
    </rPh>
    <rPh sb="3" eb="6">
      <t>シチョウソン</t>
    </rPh>
    <rPh sb="6" eb="8">
      <t>ソウゴウ</t>
    </rPh>
    <rPh sb="8" eb="10">
      <t>ジム</t>
    </rPh>
    <rPh sb="10" eb="12">
      <t>クミアイ</t>
    </rPh>
    <rPh sb="12" eb="14">
      <t>イッパン</t>
    </rPh>
    <rPh sb="14" eb="16">
      <t>カイケイ</t>
    </rPh>
    <phoneticPr fontId="10"/>
  </si>
  <si>
    <t>諫早市施設管理公社</t>
    <rPh sb="0" eb="3">
      <t>イサハヤシ</t>
    </rPh>
    <rPh sb="3" eb="5">
      <t>シセツ</t>
    </rPh>
    <rPh sb="5" eb="7">
      <t>カンリ</t>
    </rPh>
    <rPh sb="7" eb="9">
      <t>コウシャ</t>
    </rPh>
    <phoneticPr fontId="10"/>
  </si>
  <si>
    <t>株式会社県央企画</t>
    <rPh sb="0" eb="4">
      <t>カブシキガイシャ</t>
    </rPh>
    <rPh sb="4" eb="6">
      <t>ケンオウ</t>
    </rPh>
    <rPh sb="6" eb="8">
      <t>キカク</t>
    </rPh>
    <phoneticPr fontId="10"/>
  </si>
  <si>
    <t>諫早市土地開発公社</t>
    <rPh sb="0" eb="3">
      <t>イサハヤシ</t>
    </rPh>
    <rPh sb="3" eb="5">
      <t>トチ</t>
    </rPh>
    <rPh sb="5" eb="7">
      <t>カイハツ</t>
    </rPh>
    <rPh sb="7" eb="9">
      <t>コウシャ</t>
    </rPh>
    <phoneticPr fontId="10"/>
  </si>
  <si>
    <t>諫早市小長井振興公社</t>
    <rPh sb="0" eb="3">
      <t>イサハヤシ</t>
    </rPh>
    <rPh sb="3" eb="6">
      <t>コナガイ</t>
    </rPh>
    <rPh sb="6" eb="8">
      <t>シンコウ</t>
    </rPh>
    <rPh sb="8" eb="10">
      <t>コウシャ</t>
    </rPh>
    <phoneticPr fontId="10"/>
  </si>
  <si>
    <t>-</t>
    <phoneticPr fontId="10"/>
  </si>
  <si>
    <t>諫早市地域づくり基金</t>
    <rPh sb="0" eb="3">
      <t>イサハヤシ</t>
    </rPh>
    <rPh sb="3" eb="5">
      <t>チイキ</t>
    </rPh>
    <rPh sb="8" eb="10">
      <t>キキン</t>
    </rPh>
    <phoneticPr fontId="2"/>
  </si>
  <si>
    <t>諫早市都市整備事業基金</t>
    <rPh sb="0" eb="2">
      <t>イサハヤ</t>
    </rPh>
    <rPh sb="2" eb="3">
      <t>シ</t>
    </rPh>
    <rPh sb="3" eb="5">
      <t>トシ</t>
    </rPh>
    <rPh sb="5" eb="7">
      <t>セイビ</t>
    </rPh>
    <rPh sb="7" eb="9">
      <t>ジギョウ</t>
    </rPh>
    <rPh sb="9" eb="11">
      <t>キキン</t>
    </rPh>
    <phoneticPr fontId="2"/>
  </si>
  <si>
    <t>諫早市地域福祉基金</t>
    <rPh sb="0" eb="3">
      <t>イサハヤシ</t>
    </rPh>
    <rPh sb="3" eb="5">
      <t>チイキ</t>
    </rPh>
    <rPh sb="5" eb="7">
      <t>フクシ</t>
    </rPh>
    <rPh sb="7" eb="9">
      <t>キキン</t>
    </rPh>
    <phoneticPr fontId="2"/>
  </si>
  <si>
    <t>諫早市こども未来基金</t>
    <rPh sb="0" eb="3">
      <t>イサハヤシ</t>
    </rPh>
    <rPh sb="6" eb="8">
      <t>ミライ</t>
    </rPh>
    <rPh sb="8" eb="10">
      <t>キキン</t>
    </rPh>
    <phoneticPr fontId="2"/>
  </si>
  <si>
    <t>諫早市産業活性化基金</t>
    <rPh sb="0" eb="3">
      <t>イサハヤシ</t>
    </rPh>
    <rPh sb="3" eb="5">
      <t>サンギョウ</t>
    </rPh>
    <rPh sb="5" eb="8">
      <t>カッセイカ</t>
    </rPh>
    <rPh sb="8" eb="10">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</si>
  <si>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</si>
  <si>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</si>
  <si>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</si>
  <si>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</si>
  <si>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</si>
  <si>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</si>
  <si>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将来負担比率は生じていないものの、実質公債費比率は類似団体平均を上回り、増加傾向にもある。
　将来財政を圧迫することがないよう、市債残高の縮減に努め、健全な財政運営の推進を図る。</t>
    <rPh sb="1" eb="7">
      <t>ショウライフタンヒリツ</t>
    </rPh>
    <rPh sb="8" eb="9">
      <t>ショウ</t>
    </rPh>
    <rPh sb="18" eb="20">
      <t>ジッシツ</t>
    </rPh>
    <rPh sb="20" eb="23">
      <t>コウサイヒ</t>
    </rPh>
    <rPh sb="23" eb="25">
      <t>ヒリツ</t>
    </rPh>
    <rPh sb="26" eb="28">
      <t>ルイジ</t>
    </rPh>
    <rPh sb="28" eb="30">
      <t>ダンタイ</t>
    </rPh>
    <rPh sb="30" eb="32">
      <t>ヘイキン</t>
    </rPh>
    <rPh sb="33" eb="35">
      <t>ウワマワ</t>
    </rPh>
    <rPh sb="37" eb="39">
      <t>ゾウカ</t>
    </rPh>
    <rPh sb="39" eb="41">
      <t>ケイコウ</t>
    </rPh>
    <rPh sb="48" eb="50">
      <t>ショウライ</t>
    </rPh>
    <rPh sb="50" eb="52">
      <t>ザイセイ</t>
    </rPh>
    <rPh sb="53" eb="55">
      <t>アッパク</t>
    </rPh>
    <rPh sb="65" eb="67">
      <t>シサイ</t>
    </rPh>
    <rPh sb="67" eb="69">
      <t>ザンダカ</t>
    </rPh>
    <rPh sb="70" eb="72">
      <t>シュクゲン</t>
    </rPh>
    <rPh sb="73" eb="74">
      <t>ツト</t>
    </rPh>
    <rPh sb="76" eb="78">
      <t>ケンゼン</t>
    </rPh>
    <rPh sb="79" eb="81">
      <t>ザイセイ</t>
    </rPh>
    <rPh sb="81" eb="83">
      <t>ウンエイ</t>
    </rPh>
    <rPh sb="84" eb="86">
      <t>スイシン</t>
    </rPh>
    <rPh sb="87" eb="88">
      <t>ハカ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</si>
  <si>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</si>
  <si>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</si>
  <si>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</si>
  <si>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将来負担比率は生じていないが、有形固定資産減価償却率が全国平均及び長崎県平均を上回っており、年々上昇傾向にある。
　諫早市公共施設等総合管理計画及び各個別施設計画を基本とし、老朽化対策や更新を計画的に進めるとともに、既存施設の適正管理を行っていく。</t>
    <rPh sb="1" eb="7">
      <t>ショウライフタンヒリツ</t>
    </rPh>
    <rPh sb="8" eb="9">
      <t>ショウ</t>
    </rPh>
    <rPh sb="16" eb="27">
      <t>ユウケイコテイシサンゲンカショウキャクリツ</t>
    </rPh>
    <rPh sb="28" eb="32">
      <t>ゼンコクヘイキン</t>
    </rPh>
    <rPh sb="32" eb="33">
      <t>オヨ</t>
    </rPh>
    <rPh sb="34" eb="39">
      <t>ナガサキケンヘイキン</t>
    </rPh>
    <rPh sb="40" eb="42">
      <t>ウワマワ</t>
    </rPh>
    <rPh sb="47" eb="49">
      <t>ネンネン</t>
    </rPh>
    <rPh sb="49" eb="53">
      <t>ジョウショウケイコウ</t>
    </rPh>
    <rPh sb="59" eb="62">
      <t>イサハヤシ</t>
    </rPh>
    <rPh sb="62" eb="67">
      <t>コウキョウシセツトウ</t>
    </rPh>
    <rPh sb="67" eb="74">
      <t>ソウゴウカンリケイカクオヨ</t>
    </rPh>
    <rPh sb="75" eb="76">
      <t>カク</t>
    </rPh>
    <rPh sb="76" eb="82">
      <t>コベツシセツケイカク</t>
    </rPh>
    <rPh sb="83" eb="85">
      <t>キホン</t>
    </rPh>
    <rPh sb="88" eb="93">
      <t>ロウキュウカタイサク</t>
    </rPh>
    <rPh sb="94" eb="96">
      <t>コウシン</t>
    </rPh>
    <rPh sb="97" eb="100">
      <t>ケイカクテキ</t>
    </rPh>
    <rPh sb="101" eb="102">
      <t>スス</t>
    </rPh>
    <rPh sb="109" eb="113">
      <t>キゾンシセツ</t>
    </rPh>
    <rPh sb="114" eb="118">
      <t>テキセイカンリ</t>
    </rPh>
    <rPh sb="119" eb="120">
      <t>オコナ</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</si>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</sst>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173AA2B-6A32-4C2B-833F-7420685063A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78BC-4466-90BD-3AED0EE88F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71735</c:v>
                </c:pt>
                <c:pt idx="1">
                  <c:v>70109</c:v>
                </c:pt>
                <c:pt idx="2">
                  <c:v>49479</c:v>
                </c:pt>
                <c:pt idx="3">
                  <c:v>49520</c:v>
                </c:pt>
                <c:pt idx="4">
                  <c:v>66236</c:v>
                </c:pt>
              </c:numCache>
            </c:numRef>
          </c:val>
          <c:smooth val="0"/>
          <c:extLst>
            <c:ext xmlns:c16="http://schemas.microsoft.com/office/drawing/2014/chart" uri="{C3380CC4-5D6E-409C-BE32-E72D297353CC}">
              <c16:uniqueId val="{00000001-78BC-4466-90BD-3AED0EE88F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2.34</c:v>
                </c:pt>
                <c:pt idx="1">
                  <c:v>2.92</c:v>
                </c:pt>
                <c:pt idx="2">
                  <c:v>4.59</c:v>
                </c:pt>
                <c:pt idx="3">
                  <c:v>4.45</c:v>
                </c:pt>
                <c:pt idx="4">
                  <c:v>3.84</c:v>
                </c:pt>
              </c:numCache>
            </c:numRef>
          </c:val>
          <c:extLst>
            <c:ext xmlns:c16="http://schemas.microsoft.com/office/drawing/2014/chart" uri="{C3380CC4-5D6E-409C-BE32-E72D297353CC}">
              <c16:uniqueId val="{00000000-A802-4C1F-B5A9-6229DB8CF4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13.45</c:v>
                </c:pt>
                <c:pt idx="1">
                  <c:v>12.8</c:v>
                </c:pt>
                <c:pt idx="2">
                  <c:v>15.06</c:v>
                </c:pt>
                <c:pt idx="3">
                  <c:v>13.46</c:v>
                </c:pt>
                <c:pt idx="4">
                  <c:v>14.39</c:v>
                </c:pt>
              </c:numCache>
            </c:numRef>
          </c:val>
          <c:extLst>
            <c:ext xmlns:c16="http://schemas.microsoft.com/office/drawing/2014/chart" uri="{C3380CC4-5D6E-409C-BE32-E72D297353CC}">
              <c16:uniqueId val="{00000001-A802-4C1F-B5A9-6229DB8CF4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2.83</c:v>
                </c:pt>
                <c:pt idx="1">
                  <c:v>1.67</c:v>
                </c:pt>
                <c:pt idx="2">
                  <c:v>4.2699999999999996</c:v>
                </c:pt>
                <c:pt idx="3">
                  <c:v>-2.15</c:v>
                </c:pt>
                <c:pt idx="4">
                  <c:v>0.53</c:v>
                </c:pt>
              </c:numCache>
            </c:numRef>
          </c:val>
          <c:smooth val="0"/>
          <c:extLst>
            <c:ext xmlns:c16="http://schemas.microsoft.com/office/drawing/2014/chart" uri="{C3380CC4-5D6E-409C-BE32-E72D297353CC}">
              <c16:uniqueId val="{00000002-A802-4C1F-B5A9-6229DB8CF4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289-4067-A87A-1CAABBFBA3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89-4067-A87A-1CAABBFBA320}"/>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0.22</c:v>
                </c:pt>
                <c:pt idx="4">
                  <c:v>#N/A</c:v>
                </c:pt>
                <c:pt idx="5">
                  <c:v>0.09</c:v>
                </c:pt>
                <c:pt idx="6">
                  <c:v>#N/A</c:v>
                </c:pt>
                <c:pt idx="7">
                  <c:v>0.06</c:v>
                </c:pt>
                <c:pt idx="8">
                  <c:v>#N/A</c:v>
                </c:pt>
                <c:pt idx="9">
                  <c:v>0.08</c:v>
                </c:pt>
              </c:numCache>
            </c:numRef>
          </c:val>
          <c:extLst>
            <c:ext xmlns:c16="http://schemas.microsoft.com/office/drawing/2014/chart" uri="{C3380CC4-5D6E-409C-BE32-E72D297353CC}">
              <c16:uniqueId val="{00000002-4289-4067-A87A-1CAABBFBA320}"/>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0.12</c:v>
                </c:pt>
                <c:pt idx="4">
                  <c:v>#N/A</c:v>
                </c:pt>
                <c:pt idx="5">
                  <c:v>0.14000000000000001</c:v>
                </c:pt>
                <c:pt idx="6">
                  <c:v>#N/A</c:v>
                </c:pt>
                <c:pt idx="7">
                  <c:v>0.17</c:v>
                </c:pt>
                <c:pt idx="8">
                  <c:v>#N/A</c:v>
                </c:pt>
                <c:pt idx="9">
                  <c:v>0.16</c:v>
                </c:pt>
              </c:numCache>
            </c:numRef>
          </c:val>
          <c:extLst>
            <c:ext xmlns:c16="http://schemas.microsoft.com/office/drawing/2014/chart" uri="{C3380CC4-5D6E-409C-BE32-E72D297353CC}">
              <c16:uniqueId val="{00000003-4289-4067-A87A-1CAABBFBA32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0.25</c:v>
                </c:pt>
                <c:pt idx="4">
                  <c:v>#N/A</c:v>
                </c:pt>
                <c:pt idx="5">
                  <c:v>0.24</c:v>
                </c:pt>
                <c:pt idx="6">
                  <c:v>#N/A</c:v>
                </c:pt>
                <c:pt idx="7">
                  <c:v>0.27</c:v>
                </c:pt>
                <c:pt idx="8">
                  <c:v>#N/A</c:v>
                </c:pt>
                <c:pt idx="9">
                  <c:v>0.27</c:v>
                </c:pt>
              </c:numCache>
            </c:numRef>
          </c:val>
          <c:extLst>
            <c:ext xmlns:c16="http://schemas.microsoft.com/office/drawing/2014/chart" uri="{C3380CC4-5D6E-409C-BE32-E72D297353CC}">
              <c16:uniqueId val="{00000004-4289-4067-A87A-1CAABBFBA320}"/>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1.46</c:v>
                </c:pt>
                <c:pt idx="2">
                  <c:v>#N/A</c:v>
                </c:pt>
                <c:pt idx="3">
                  <c:v>1.4</c:v>
                </c:pt>
                <c:pt idx="4">
                  <c:v>#N/A</c:v>
                </c:pt>
                <c:pt idx="5">
                  <c:v>1.45</c:v>
                </c:pt>
                <c:pt idx="6">
                  <c:v>#N/A</c:v>
                </c:pt>
                <c:pt idx="7">
                  <c:v>1.65</c:v>
                </c:pt>
                <c:pt idx="8">
                  <c:v>#N/A</c:v>
                </c:pt>
                <c:pt idx="9">
                  <c:v>1.94</c:v>
                </c:pt>
              </c:numCache>
            </c:numRef>
          </c:val>
          <c:extLst>
            <c:ext xmlns:c16="http://schemas.microsoft.com/office/drawing/2014/chart" uri="{C3380CC4-5D6E-409C-BE32-E72D297353CC}">
              <c16:uniqueId val="{00000005-4289-4067-A87A-1CAABBFBA32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2.98</c:v>
                </c:pt>
                <c:pt idx="2">
                  <c:v>#N/A</c:v>
                </c:pt>
                <c:pt idx="3">
                  <c:v>3.86</c:v>
                </c:pt>
                <c:pt idx="4">
                  <c:v>#N/A</c:v>
                </c:pt>
                <c:pt idx="5">
                  <c:v>1.65</c:v>
                </c:pt>
                <c:pt idx="6">
                  <c:v>#N/A</c:v>
                </c:pt>
                <c:pt idx="7">
                  <c:v>2.7</c:v>
                </c:pt>
                <c:pt idx="8">
                  <c:v>#N/A</c:v>
                </c:pt>
                <c:pt idx="9">
                  <c:v>3.11</c:v>
                </c:pt>
              </c:numCache>
            </c:numRef>
          </c:val>
          <c:extLst>
            <c:ext xmlns:c16="http://schemas.microsoft.com/office/drawing/2014/chart" uri="{C3380CC4-5D6E-409C-BE32-E72D297353CC}">
              <c16:uniqueId val="{00000006-4289-4067-A87A-1CAABBFBA32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2.2400000000000002</c:v>
                </c:pt>
                <c:pt idx="2">
                  <c:v>#N/A</c:v>
                </c:pt>
                <c:pt idx="3">
                  <c:v>2.79</c:v>
                </c:pt>
                <c:pt idx="4">
                  <c:v>#N/A</c:v>
                </c:pt>
                <c:pt idx="5">
                  <c:v>4.43</c:v>
                </c:pt>
                <c:pt idx="6">
                  <c:v>#N/A</c:v>
                </c:pt>
                <c:pt idx="7">
                  <c:v>4.2699999999999996</c:v>
                </c:pt>
                <c:pt idx="8">
                  <c:v>#N/A</c:v>
                </c:pt>
                <c:pt idx="9">
                  <c:v>3.67</c:v>
                </c:pt>
              </c:numCache>
            </c:numRef>
          </c:val>
          <c:extLst>
            <c:ext xmlns:c16="http://schemas.microsoft.com/office/drawing/2014/chart" uri="{C3380CC4-5D6E-409C-BE32-E72D297353CC}">
              <c16:uniqueId val="{00000007-4289-4067-A87A-1CAABBFBA32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4.76</c:v>
                </c:pt>
                <c:pt idx="2">
                  <c:v>#N/A</c:v>
                </c:pt>
                <c:pt idx="3">
                  <c:v>4.25</c:v>
                </c:pt>
                <c:pt idx="4">
                  <c:v>#N/A</c:v>
                </c:pt>
                <c:pt idx="5">
                  <c:v>4.33</c:v>
                </c:pt>
                <c:pt idx="6">
                  <c:v>#N/A</c:v>
                </c:pt>
                <c:pt idx="7">
                  <c:v>4.79</c:v>
                </c:pt>
                <c:pt idx="8">
                  <c:v>#N/A</c:v>
                </c:pt>
                <c:pt idx="9">
                  <c:v>5.1100000000000003</c:v>
                </c:pt>
              </c:numCache>
            </c:numRef>
          </c:val>
          <c:extLst>
            <c:ext xmlns:c16="http://schemas.microsoft.com/office/drawing/2014/chart" uri="{C3380CC4-5D6E-409C-BE32-E72D297353CC}">
              <c16:uniqueId val="{00000008-4289-4067-A87A-1CAABBFBA32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17.21</c:v>
                </c:pt>
                <c:pt idx="2">
                  <c:v>#N/A</c:v>
                </c:pt>
                <c:pt idx="3">
                  <c:v>17.170000000000002</c:v>
                </c:pt>
                <c:pt idx="4">
                  <c:v>#N/A</c:v>
                </c:pt>
                <c:pt idx="5">
                  <c:v>15.56</c:v>
                </c:pt>
                <c:pt idx="6">
                  <c:v>#N/A</c:v>
                </c:pt>
                <c:pt idx="7">
                  <c:v>15.68</c:v>
                </c:pt>
                <c:pt idx="8">
                  <c:v>#N/A</c:v>
                </c:pt>
                <c:pt idx="9">
                  <c:v>15.45</c:v>
                </c:pt>
              </c:numCache>
            </c:numRef>
          </c:val>
          <c:extLst>
            <c:ext xmlns:c16="http://schemas.microsoft.com/office/drawing/2014/chart" uri="{C3380CC4-5D6E-409C-BE32-E72D297353CC}">
              <c16:uniqueId val="{00000009-4289-4067-A87A-1CAABBFBA3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8141</c:v>
                </c:pt>
                <c:pt idx="5">
                  <c:v>7360</c:v>
                </c:pt>
                <c:pt idx="8">
                  <c:v>7183</c:v>
                </c:pt>
                <c:pt idx="11">
                  <c:v>6848</c:v>
                </c:pt>
                <c:pt idx="14">
                  <c:v>6403</c:v>
                </c:pt>
              </c:numCache>
            </c:numRef>
          </c:val>
          <c:extLst>
            <c:ext xmlns:c16="http://schemas.microsoft.com/office/drawing/2014/chart" uri="{C3380CC4-5D6E-409C-BE32-E72D297353CC}">
              <c16:uniqueId val="{00000000-6EEC-4DB6-B398-C466AD6EDC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0</c:v>
                </c:pt>
                <c:pt idx="6">
                  <c:v>2</c:v>
                </c:pt>
                <c:pt idx="9">
                  <c:v>1</c:v>
                </c:pt>
                <c:pt idx="12">
                  <c:v>1</c:v>
                </c:pt>
              </c:numCache>
            </c:numRef>
          </c:val>
          <c:extLst>
            <c:ext xmlns:c16="http://schemas.microsoft.com/office/drawing/2014/chart" uri="{C3380CC4-5D6E-409C-BE32-E72D297353CC}">
              <c16:uniqueId val="{00000001-6EEC-4DB6-B398-C466AD6EDC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5</c:v>
                </c:pt>
                <c:pt idx="6">
                  <c:v>35</c:v>
                </c:pt>
                <c:pt idx="9">
                  <c:v>29</c:v>
                </c:pt>
                <c:pt idx="12">
                  <c:v>15</c:v>
                </c:pt>
              </c:numCache>
            </c:numRef>
          </c:val>
          <c:extLst>
            <c:ext xmlns:c16="http://schemas.microsoft.com/office/drawing/2014/chart" uri="{C3380CC4-5D6E-409C-BE32-E72D297353CC}">
              <c16:uniqueId val="{00000002-6EEC-4DB6-B398-C466AD6EDC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410</c:v>
                </c:pt>
                <c:pt idx="3">
                  <c:v>240</c:v>
                </c:pt>
                <c:pt idx="6">
                  <c:v>325</c:v>
                </c:pt>
                <c:pt idx="9">
                  <c:v>347</c:v>
                </c:pt>
                <c:pt idx="12">
                  <c:v>340</c:v>
                </c:pt>
              </c:numCache>
            </c:numRef>
          </c:val>
          <c:extLst>
            <c:ext xmlns:c16="http://schemas.microsoft.com/office/drawing/2014/chart" uri="{C3380CC4-5D6E-409C-BE32-E72D297353CC}">
              <c16:uniqueId val="{00000003-6EEC-4DB6-B398-C466AD6EDC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1757</c:v>
                </c:pt>
                <c:pt idx="3">
                  <c:v>1758</c:v>
                </c:pt>
                <c:pt idx="6">
                  <c:v>1812</c:v>
                </c:pt>
                <c:pt idx="9">
                  <c:v>1790</c:v>
                </c:pt>
                <c:pt idx="12">
                  <c:v>1735</c:v>
                </c:pt>
              </c:numCache>
            </c:numRef>
          </c:val>
          <c:extLst>
            <c:ext xmlns:c16="http://schemas.microsoft.com/office/drawing/2014/chart" uri="{C3380CC4-5D6E-409C-BE32-E72D297353CC}">
              <c16:uniqueId val="{00000004-6EEC-4DB6-B398-C466AD6EDC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EC-4DB6-B398-C466AD6EDC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EC-4DB6-B398-C466AD6EDC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7559</c:v>
                </c:pt>
                <c:pt idx="3">
                  <c:v>7145</c:v>
                </c:pt>
                <c:pt idx="6">
                  <c:v>7130</c:v>
                </c:pt>
                <c:pt idx="9">
                  <c:v>6866</c:v>
                </c:pt>
                <c:pt idx="12">
                  <c:v>6426</c:v>
                </c:pt>
              </c:numCache>
            </c:numRef>
          </c:val>
          <c:extLst>
            <c:ext xmlns:c16="http://schemas.microsoft.com/office/drawing/2014/chart" uri="{C3380CC4-5D6E-409C-BE32-E72D297353CC}">
              <c16:uniqueId val="{00000007-6EEC-4DB6-B398-C466AD6EDC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1604</c:v>
                </c:pt>
                <c:pt idx="2">
                  <c:v>#N/A</c:v>
                </c:pt>
                <c:pt idx="3">
                  <c:v>#N/A</c:v>
                </c:pt>
                <c:pt idx="4">
                  <c:v>1788</c:v>
                </c:pt>
                <c:pt idx="5">
                  <c:v>#N/A</c:v>
                </c:pt>
                <c:pt idx="6">
                  <c:v>#N/A</c:v>
                </c:pt>
                <c:pt idx="7">
                  <c:v>2121</c:v>
                </c:pt>
                <c:pt idx="8">
                  <c:v>#N/A</c:v>
                </c:pt>
                <c:pt idx="9">
                  <c:v>#N/A</c:v>
                </c:pt>
                <c:pt idx="10">
                  <c:v>2185</c:v>
                </c:pt>
                <c:pt idx="11">
                  <c:v>#N/A</c:v>
                </c:pt>
                <c:pt idx="12">
                  <c:v>#N/A</c:v>
                </c:pt>
                <c:pt idx="13">
                  <c:v>2114</c:v>
                </c:pt>
                <c:pt idx="14">
                  <c:v>#N/A</c:v>
                </c:pt>
              </c:numCache>
            </c:numRef>
          </c:val>
          <c:smooth val="0"/>
          <c:extLst>
            <c:ext xmlns:c16="http://schemas.microsoft.com/office/drawing/2014/chart" uri="{C3380CC4-5D6E-409C-BE32-E72D297353CC}">
              <c16:uniqueId val="{00000008-6EEC-4DB6-B398-C466AD6EDC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59396</c:v>
                </c:pt>
                <c:pt idx="5">
                  <c:v>57242</c:v>
                </c:pt>
                <c:pt idx="8">
                  <c:v>54615</c:v>
                </c:pt>
                <c:pt idx="11">
                  <c:v>51869</c:v>
                </c:pt>
                <c:pt idx="14">
                  <c:v>50745</c:v>
                </c:pt>
              </c:numCache>
            </c:numRef>
          </c:val>
          <c:extLst>
            <c:ext xmlns:c16="http://schemas.microsoft.com/office/drawing/2014/chart" uri="{C3380CC4-5D6E-409C-BE32-E72D297353CC}">
              <c16:uniqueId val="{00000000-D4B9-45CD-95B5-A632187888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9146</c:v>
                </c:pt>
                <c:pt idx="5">
                  <c:v>9491</c:v>
                </c:pt>
                <c:pt idx="8">
                  <c:v>10441</c:v>
                </c:pt>
                <c:pt idx="11">
                  <c:v>11147</c:v>
                </c:pt>
                <c:pt idx="14">
                  <c:v>12406</c:v>
                </c:pt>
              </c:numCache>
            </c:numRef>
          </c:val>
          <c:extLst>
            <c:ext xmlns:c16="http://schemas.microsoft.com/office/drawing/2014/chart" uri="{C3380CC4-5D6E-409C-BE32-E72D297353CC}">
              <c16:uniqueId val="{00000001-D4B9-45CD-95B5-A632187888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21195</c:v>
                </c:pt>
                <c:pt idx="5">
                  <c:v>20126</c:v>
                </c:pt>
                <c:pt idx="8">
                  <c:v>23227</c:v>
                </c:pt>
                <c:pt idx="11">
                  <c:v>22861</c:v>
                </c:pt>
                <c:pt idx="14">
                  <c:v>20593</c:v>
                </c:pt>
              </c:numCache>
            </c:numRef>
          </c:val>
          <c:extLst>
            <c:ext xmlns:c16="http://schemas.microsoft.com/office/drawing/2014/chart" uri="{C3380CC4-5D6E-409C-BE32-E72D297353CC}">
              <c16:uniqueId val="{00000002-D4B9-45CD-95B5-A632187888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B9-45CD-95B5-A632187888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B9-45CD-95B5-A632187888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978</c:v>
                </c:pt>
                <c:pt idx="6">
                  <c:v>0</c:v>
                </c:pt>
                <c:pt idx="9">
                  <c:v>0</c:v>
                </c:pt>
                <c:pt idx="12">
                  <c:v>0</c:v>
                </c:pt>
              </c:numCache>
            </c:numRef>
          </c:val>
          <c:extLst>
            <c:ext xmlns:c16="http://schemas.microsoft.com/office/drawing/2014/chart" uri="{C3380CC4-5D6E-409C-BE32-E72D297353CC}">
              <c16:uniqueId val="{00000005-D4B9-45CD-95B5-A632187888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6792</c:v>
                </c:pt>
                <c:pt idx="3">
                  <c:v>6671</c:v>
                </c:pt>
                <c:pt idx="6">
                  <c:v>6431</c:v>
                </c:pt>
                <c:pt idx="9">
                  <c:v>6356</c:v>
                </c:pt>
                <c:pt idx="12">
                  <c:v>6686</c:v>
                </c:pt>
              </c:numCache>
            </c:numRef>
          </c:val>
          <c:extLst>
            <c:ext xmlns:c16="http://schemas.microsoft.com/office/drawing/2014/chart" uri="{C3380CC4-5D6E-409C-BE32-E72D297353CC}">
              <c16:uniqueId val="{00000006-D4B9-45CD-95B5-A632187888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1227</c:v>
                </c:pt>
                <c:pt idx="3">
                  <c:v>1019</c:v>
                </c:pt>
                <c:pt idx="6">
                  <c:v>795</c:v>
                </c:pt>
                <c:pt idx="9">
                  <c:v>586</c:v>
                </c:pt>
                <c:pt idx="12">
                  <c:v>662</c:v>
                </c:pt>
              </c:numCache>
            </c:numRef>
          </c:val>
          <c:extLst>
            <c:ext xmlns:c16="http://schemas.microsoft.com/office/drawing/2014/chart" uri="{C3380CC4-5D6E-409C-BE32-E72D297353CC}">
              <c16:uniqueId val="{00000007-D4B9-45CD-95B5-A632187888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21318</c:v>
                </c:pt>
                <c:pt idx="3">
                  <c:v>20404</c:v>
                </c:pt>
                <c:pt idx="6">
                  <c:v>19744</c:v>
                </c:pt>
                <c:pt idx="9">
                  <c:v>19278</c:v>
                </c:pt>
                <c:pt idx="12">
                  <c:v>18975</c:v>
                </c:pt>
              </c:numCache>
            </c:numRef>
          </c:val>
          <c:extLst>
            <c:ext xmlns:c16="http://schemas.microsoft.com/office/drawing/2014/chart" uri="{C3380CC4-5D6E-409C-BE32-E72D297353CC}">
              <c16:uniqueId val="{00000008-D4B9-45CD-95B5-A632187888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1018</c:v>
                </c:pt>
                <c:pt idx="3">
                  <c:v>1015</c:v>
                </c:pt>
                <c:pt idx="6">
                  <c:v>1013</c:v>
                </c:pt>
                <c:pt idx="9">
                  <c:v>1013</c:v>
                </c:pt>
                <c:pt idx="12">
                  <c:v>0</c:v>
                </c:pt>
              </c:numCache>
            </c:numRef>
          </c:val>
          <c:extLst>
            <c:ext xmlns:c16="http://schemas.microsoft.com/office/drawing/2014/chart" uri="{C3380CC4-5D6E-409C-BE32-E72D297353CC}">
              <c16:uniqueId val="{00000009-D4B9-45CD-95B5-A632187888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54432</c:v>
                </c:pt>
                <c:pt idx="3">
                  <c:v>53228</c:v>
                </c:pt>
                <c:pt idx="6">
                  <c:v>50751</c:v>
                </c:pt>
                <c:pt idx="9">
                  <c:v>47537</c:v>
                </c:pt>
                <c:pt idx="12">
                  <c:v>45748</c:v>
                </c:pt>
              </c:numCache>
            </c:numRef>
          </c:val>
          <c:extLst>
            <c:ext xmlns:c16="http://schemas.microsoft.com/office/drawing/2014/chart" uri="{C3380CC4-5D6E-409C-BE32-E72D297353CC}">
              <c16:uniqueId val="{0000000A-D4B9-45CD-95B5-A632187888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4B9-45CD-95B5-A632187888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5310</c:v>
                </c:pt>
                <c:pt idx="1">
                  <c:v>4649</c:v>
                </c:pt>
                <c:pt idx="2">
                  <c:v>5030</c:v>
                </c:pt>
              </c:numCache>
            </c:numRef>
          </c:val>
          <c:extLst>
            <c:ext xmlns:c16="http://schemas.microsoft.com/office/drawing/2014/chart" uri="{C3380CC4-5D6E-409C-BE32-E72D297353CC}">
              <c16:uniqueId val="{00000000-6651-4B10-B0DE-702C8A8226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3044</c:v>
                </c:pt>
                <c:pt idx="1">
                  <c:v>3045</c:v>
                </c:pt>
                <c:pt idx="2">
                  <c:v>2045</c:v>
                </c:pt>
              </c:numCache>
            </c:numRef>
          </c:val>
          <c:extLst>
            <c:ext xmlns:c16="http://schemas.microsoft.com/office/drawing/2014/chart" uri="{C3380CC4-5D6E-409C-BE32-E72D297353CC}">
              <c16:uniqueId val="{00000001-6651-4B10-B0DE-702C8A8226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15804</c:v>
                </c:pt>
                <c:pt idx="1">
                  <c:v>16194</c:v>
                </c:pt>
                <c:pt idx="2">
                  <c:v>14837</c:v>
                </c:pt>
              </c:numCache>
            </c:numRef>
          </c:val>
          <c:extLst>
            <c:ext xmlns:c16="http://schemas.microsoft.com/office/drawing/2014/chart" uri="{C3380CC4-5D6E-409C-BE32-E72D297353CC}">
              <c16:uniqueId val="{00000002-6651-4B10-B0DE-702C8A8226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{F0A3C092-AB95-4A81-93B0-2D80892F57D6}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D8E-473B-9C32-5988D9DEF1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{EDDCDF8D-AD85-4D69-8A98-64B4CAE7E278}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8E-473B-9C32-5988D9DEF1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{77DC7A31-5F2B-499E-A3C3-A6FC010973B3}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8E-473B-9C32-5988D9DEF1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{D134581F-F4C1-4C20-A7E4-6640B95C78DB}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8E-473B-9C32-5988D9DEF1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{7CA30056-4BD1-443D-9016-11AFEBBA0993}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8E-473B-9C32-5988D9DEF1D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{3763167F-714D-4548-9679-C153989D8DA2}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D8E-473B-9C32-5988D9DEF1D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{000CAC42-BEAC-4640-87A5-2E86108948E6}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D8E-473B-9C32-5988D9DEF1D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{A5B5717E-1661-486E-A364-6D25207F4EA4}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D8E-473B-9C32-5988D9DEF1D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{3A96598B-48C6-4149-BB07-4B4DB3125437}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D8E-473B-9C32-5988D9DEF1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62.6</c:v>
                </c:pt>
                <c:pt idx="8">
                  <c:v>63.3</c:v>
                </c:pt>
                <c:pt idx="16">
                  <c:v>65.099999999999994</c:v>
                </c:pt>
                <c:pt idx="24">
                  <c:v>66.2</c:v>
                </c:pt>
                <c:pt idx="32">
                  <c:v>67.5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D8E-473B-9C32-5988D9DEF1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{504C7474-8512-40E8-9DA2-B9251E87CA65}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D8E-473B-9C32-5988D9DEF1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{F8EE7A20-6862-417F-89BF-6EC17481705F}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8E-473B-9C32-5988D9DEF1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{0B912B13-717F-4F6E-8A96-4F5952A5A868}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8E-473B-9C32-5988D9DEF1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{77677E2A-BD34-4938-8EA9-08C46D923BE2}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8E-473B-9C32-5988D9DEF1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{13241E7F-64E2-4251-99D1-665D53ED2A00}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8E-473B-9C32-5988D9DEF1D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{1FC540DE-7FAD-4496-98F9-636DD108C698}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D8E-473B-9C32-5988D9DEF1D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{9FA513A2-D921-471E-A0F8-B59EC83421A4}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D8E-473B-9C32-5988D9DEF1D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{CC2E8703-B670-4A21-9E07-1A8ACD4DF563}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D8E-473B-9C32-5988D9DEF1D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{453D7220-E747-47B0-B7C9-AD06A99E5528}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D8E-473B-9C32-5988D9DEF1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AD8E-473B-9C32-5988D9DEF1D5}"/>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{EA936626-5E73-4250-8310-478562E665D0}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C2C-4CBA-BABD-90A9F85842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{75F3BDD6-1680-4A78-814A-9BC64D8FF5FF}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2C-4CBA-BABD-90A9F85842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{F98DC3B4-387F-46A8-9F7C-AA997FED343D}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2C-4CBA-BABD-90A9F85842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{FEE39F2E-84A5-44B4-9372-E478EE004296}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2C-4CBA-BABD-90A9F85842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{E89F2CFB-4999-434F-9B58-D12CCFE63594}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2C-4CBA-BABD-90A9F85842C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{2747B4DB-FFC1-4203-8B8D-820D813055B3}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C2C-4CBA-BABD-90A9F85842C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{04DF2B1C-EA9F-4714-9405-A1E8CBA1ED2B}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C2C-4CBA-BABD-90A9F85842C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{3286A54C-C16F-4F65-BC13-00887F31B72B}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C2C-4CBA-BABD-90A9F85842C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{989159E5-E534-47A0-8FCF-BB20D936A0FB}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C2C-4CBA-BABD-90A9F85842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6.8</c:v>
                </c:pt>
                <c:pt idx="16">
                  <c:v>6.5</c:v>
                </c:pt>
                <c:pt idx="24">
                  <c:v>7</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C2C-4CBA-BABD-90A9F85842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{6A95B030-B8E9-4BFF-94A4-7999F63BB6F5}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C2C-4CBA-BABD-90A9F85842C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{C615711B-90C9-452D-B734-0247F7B022B4}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2C-4CBA-BABD-90A9F85842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{FD910F45-00E3-49CE-8370-6DFD6BCB5A0A}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2C-4CBA-BABD-90A9F85842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{79B6882B-ED8F-4357-93FF-ADCA0DA8122F}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2C-4CBA-BABD-90A9F85842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{93510AFF-7A97-4D91-A823-F57DF8A03697}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2C-4CBA-BABD-90A9F85842C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{68442471-52CE-4C15-9C7D-9E42346EC0D0}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C2C-4CBA-BABD-90A9F85842C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{318B73BB-9485-4054-BD65-C3FF3BEB9D11}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C2C-4CBA-BABD-90A9F85842C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{FEF23F50-6FA5-4945-BC5F-68E411945A86}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C2C-4CBA-BABD-90A9F85842C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{99F9FF6A-9BF1-48F2-849E-89904A59A4BB}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C2C-4CBA-BABD-90A9F85842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BC2C-4CBA-BABD-90A9F85842C3}"/>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算入に加わる令和</a:t>
          </a:r>
          <a:r>
            <a:rPr kumimoji="1" lang="en-US" altLang="ja-JP" sz="1300">
              <a:solidFill>
                <a:schemeClr val="tx1"/>
              </a:solidFill>
              <a:latin typeface="ＭＳ ゴシック" pitchFamily="49" charset="-128"/>
              <a:ea typeface="ＭＳ ゴシック" pitchFamily="49" charset="-128"/>
            </a:rPr>
            <a:t>5</a:t>
          </a:r>
          <a:r>
            <a:rPr kumimoji="1" lang="ja-JP" altLang="en-US" sz="1300">
              <a:solidFill>
                <a:schemeClr val="tx1"/>
              </a:solidFill>
              <a:latin typeface="ＭＳ ゴシック" pitchFamily="49" charset="-128"/>
              <a:ea typeface="ＭＳ ゴシック" pitchFamily="49" charset="-128"/>
            </a:rPr>
            <a:t>年度と外れる令和</a:t>
          </a:r>
          <a:r>
            <a:rPr kumimoji="1" lang="en-US" altLang="ja-JP" sz="1300">
              <a:solidFill>
                <a:schemeClr val="tx1"/>
              </a:solidFill>
              <a:latin typeface="ＭＳ ゴシック" pitchFamily="49" charset="-128"/>
              <a:ea typeface="ＭＳ ゴシック" pitchFamily="49" charset="-128"/>
            </a:rPr>
            <a:t>2</a:t>
          </a:r>
          <a:r>
            <a:rPr kumimoji="1" lang="ja-JP" altLang="en-US" sz="1300">
              <a:solidFill>
                <a:schemeClr val="tx1"/>
              </a:solidFill>
              <a:latin typeface="ＭＳ ゴシック" pitchFamily="49" charset="-128"/>
              <a:ea typeface="ＭＳ ゴシック" pitchFamily="49" charset="-128"/>
            </a:rPr>
            <a:t>年度の分子比較において、一般会計等の繰上償還を除く地方債元利償還金充当一般財源が減となった。　　</a:t>
          </a:r>
          <a:endParaRPr kumimoji="1" lang="en-US" altLang="ja-JP" sz="1300">
            <a:solidFill>
              <a:schemeClr val="tx1"/>
            </a:solidFill>
            <a:latin typeface="ＭＳ ゴシック" pitchFamily="49" charset="-128"/>
            <a:ea typeface="ＭＳ ゴシック" pitchFamily="49" charset="-128"/>
          </a:endParaRPr>
        </a:p>
        <a:p>
          <a:r>
            <a:rPr kumimoji="1" lang="ja-JP" altLang="en-US" sz="1300">
              <a:solidFill>
                <a:schemeClr val="tx1"/>
              </a:solidFill>
              <a:latin typeface="ＭＳ ゴシック" pitchFamily="49" charset="-128"/>
              <a:ea typeface="ＭＳ ゴシック" pitchFamily="49" charset="-128"/>
            </a:rPr>
            <a:t>　その一方で、準元利償還金が一部事務組合の地方債償還の増等に伴い、増となったことに加え、控除される基準財政需要額算入額が、合併特例事業債や東日本大震災全国緊急防災施設債の減等により、減となったことにより、分子総額では増となった。</a:t>
          </a:r>
        </a:p>
        <a:p>
          <a:r>
            <a:rPr kumimoji="1" lang="ja-JP" altLang="en-US" sz="1300">
              <a:solidFill>
                <a:schemeClr val="tx1"/>
              </a:solidFill>
              <a:latin typeface="ＭＳ ゴシック" pitchFamily="49" charset="-128"/>
              <a:ea typeface="ＭＳ ゴシック" pitchFamily="49" charset="-128"/>
            </a:rPr>
            <a:t>　今後も交付税算入率の高い起債を有効に活用するとともに、公債費を平準化するための繰上償還を実施するなど、尚一層の財政健全化に努める。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将来負担額については、一般会計等の地方債残高の減、土地開発公社の債務負担行為限度額の減などにより全体として約</a:t>
          </a:r>
          <a:r>
            <a:rPr kumimoji="1" lang="en-US" altLang="ja-JP" sz="1400">
              <a:solidFill>
                <a:schemeClr val="tx1"/>
              </a:solidFill>
              <a:latin typeface="ＭＳ ゴシック" pitchFamily="49" charset="-128"/>
              <a:ea typeface="ＭＳ ゴシック" pitchFamily="49" charset="-128"/>
            </a:rPr>
            <a:t>27</a:t>
          </a:r>
          <a:r>
            <a:rPr kumimoji="1" lang="ja-JP" altLang="en-US" sz="1400">
              <a:solidFill>
                <a:schemeClr val="tx1"/>
              </a:solidFill>
              <a:latin typeface="ＭＳ ゴシック" pitchFamily="49" charset="-128"/>
              <a:ea typeface="ＭＳ ゴシック" pitchFamily="49" charset="-128"/>
            </a:rPr>
            <a:t>億円の減となった。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一方、控除する充当可能財源等については、基準財政需要額算入見込額及び充当可能基金額の減により、全体として約</a:t>
          </a:r>
          <a:r>
            <a:rPr kumimoji="1" lang="en-US" altLang="ja-JP" sz="1400">
              <a:solidFill>
                <a:schemeClr val="tx1"/>
              </a:solidFill>
              <a:latin typeface="ＭＳ ゴシック" pitchFamily="49" charset="-128"/>
              <a:ea typeface="ＭＳ ゴシック" pitchFamily="49" charset="-128"/>
            </a:rPr>
            <a:t>21</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3,000</a:t>
          </a:r>
          <a:r>
            <a:rPr kumimoji="1" lang="ja-JP" altLang="en-US" sz="1400">
              <a:solidFill>
                <a:schemeClr val="tx1"/>
              </a:solidFill>
              <a:latin typeface="ＭＳ ゴシック" pitchFamily="49" charset="-128"/>
              <a:ea typeface="ＭＳ ゴシック" pitchFamily="49" charset="-128"/>
            </a:rPr>
            <a:t>万円の減となった。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その結果、将来負担比率の分子は総額で約</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7,000</a:t>
          </a:r>
          <a:r>
            <a:rPr kumimoji="1" lang="ja-JP" altLang="en-US" sz="1400">
              <a:solidFill>
                <a:schemeClr val="tx1"/>
              </a:solidFill>
              <a:latin typeface="ＭＳ ゴシック" pitchFamily="49" charset="-128"/>
              <a:ea typeface="ＭＳ ゴシック" pitchFamily="49" charset="-128"/>
            </a:rPr>
            <a:t>万円の減となったもの。</a:t>
          </a:r>
        </a:p>
        <a:p>
          <a:r>
            <a:rPr kumimoji="1" lang="ja-JP" altLang="en-US" sz="1400">
              <a:solidFill>
                <a:schemeClr val="tx1"/>
              </a:solidFill>
              <a:latin typeface="ＭＳ ゴシック" pitchFamily="49" charset="-128"/>
              <a:ea typeface="ＭＳ ゴシック" pitchFamily="49" charset="-128"/>
            </a:rPr>
            <a:t>　今後も地方債の繰上償還を行うなど、引き続き将来負担の軽減に努めていく。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長崎県諫早市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一般財源の留保分や寄付金等の積立を行ったものの、大型事業などへの充当財源として取崩しを行ったため、前年度末現在高と比べて約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7,600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子供たちの健やかな育ちを支えるための事業の更なる拡充と着実な推進を図るため、地域福祉基金繰入金を原資として、諫早市こども未来基金を創設し、財政調整基金及び目的積立基金をあわせて、合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基金を運用している。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今後、公共施設総合管理計画に基づく施設改修などが見込まれる中で、年次的な財源確保が求められる。公共施設等の管理に対応するための新たな基金の創設など、財源確保に向けた検討を重ねていく。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諫早市地域づくり基金：地域づくり及び市民連携の強化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諫早市都市整備事業基金：都市施設の整備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諫早市地域福祉基金：地域福祉の向上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諫早市こども未来基金：安心して子育てができるまちづくり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諫早市産業活性化基金：産業の活性化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預金利子、一般財源及び寄付金等から約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億円の積立を行ったが、普通建設事業等の財源として約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5,700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万円の取崩しを行ったため、約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5,700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今後、公共施設総合管理計画に基づく施設改修などが見込まれる中で、年次的な財源確保が求められる。公共施設等の管理に対応するための新たな基金の創設など、財源確保に向けた検討を重ねていく。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一般財源として約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万円の取崩しを行った一方で、令和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年度以降の事業計画を考慮して、収支決算見込による剰余金等により約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万円の積立を行ったことにより約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予算編成過程において一般財源総額の確保に努め、一定規模を維持していけるよう、安定的な財政運営に努める。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収支決算見込による剰余金等により約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億円の積立を行ったが、地方債の定期償還の財源として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億円の取崩しを行ったため、約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地方債の償還計画に合わせ計画的な取崩し及び積立てを行っており、今後は減少していく見込み。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E6D0A00-5035-4495-8C4E-ECF876296F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95B3731-F2EE-4C96-9322-025AC48498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3F94DB5-3F3F-46D2-A893-FC3DD09B3886}"/>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64F094D-1BEA-4BCC-B5C9-5B90C4453B37}"/>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273F813-5E8A-49A6-9577-91DA4BDFA75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312C2A3-5072-496B-8A9E-A1956062DEA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94F060C-8B2E-44B6-A556-BFCED6EFF5D7}"/>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835AC47-CC4D-4751-A2C2-8E8DA0B7BD32}"/>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F741DD3-ED67-4AE9-87D8-CF676ABDDD0C}"/>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2E3316E-B503-44DE-A0DC-297A06678DB9}"/>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DC7B203-B54A-428A-A4F0-06F5A536846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914B16A-A115-4B03-BA89-A3443B47C26C}"/>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1D7DED5-64DC-4800-9897-872C37859B1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025176E-CBB1-4FB0-ABE2-3183909D6F6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8AABB78-C7F2-41FA-A4A3-96D010F0759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C824E99-5F73-4277-918C-CD6EFE054CB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CB63338-9DE3-4CA5-AF0B-49C2860E10A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ABCC926-4F47-4460-A5BA-5A754AFBD5B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863AB33-18AA-4F77-8AB2-B4574FFD5EA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EAD8525-D398-48C0-843E-0487CB0CF41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4592EC8-EB41-4796-89D3-FBAE123C6C8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36722B9-36CD-4AEA-A7C2-5C0B924279E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51F9E13-DE2C-4B3C-B26A-695A4DF344B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FBCB47B-7154-4597-86BA-24B8C7957E4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624AC28-5292-42AC-BAAD-AB6F9B3299C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A9B2DB5-8A77-4B75-8B46-0958E6D5A9E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5A6BF17-23DE-497D-8298-2D0AAA074A8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34E049D-0020-432A-A835-168726BC311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1219D17-514D-458A-AD34-94303C0C246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FAD1209-725B-495F-B3A2-93825FA0CCE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0EFE488-A71D-4B53-B654-1CD192E0B313}"/>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47DD5F0-26CB-46F4-918D-E34E703467B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C510C59-3BAD-48BE-A527-E8799C8979E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2951458-9470-4531-9CA7-956753BC4CE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A59D2F3-D6C2-4918-8E0B-61B3EA0D04F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078F2C6-D8BA-4B0C-A984-71D4BE41D6B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1192A78-ECEE-4276-9610-651B4546103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0999103-CB3B-4BCE-92E5-30FB2CD3B80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B03D904-9C43-4E36-8283-F22F61F11B1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F15B34D-3944-449C-816E-1F65D342ED0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399D5B9-89B7-4686-A619-736BD864CFFC}"/>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DEDD26C-3048-464D-BE60-0AC86106996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D435550-8B7D-479A-B9C0-AD544861F525}"/>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0FC72CA-73F7-49B0-A571-2E58E0FE651E}"/>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F58DB83-D47E-481F-96FD-36BEF9516A7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B7EF485-BFA2-41C5-A8D9-05C3DAAB280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6BC043D-0B77-4CAA-8250-2B3AB1C7F46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87B6BBB-B77F-44B4-8889-C20B938FAED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750E5EB-0B9F-4810-9B59-9877D9FE31F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026E02A-BEB9-44EF-BCD9-F17F99CC13F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937A45D-6368-4575-9ECE-214AA2BEAEA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90849CF-E33D-4E74-85F1-F9DB4B20C1A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E63AD08-42A8-498D-B315-0FA49E6A28F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D98546F-1135-4EA2-87CA-6CD22E57EBD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0FEBC37-C96B-4E01-B8B4-B22D6869C5C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33FD669-56B0-42C3-8777-492D6095E9E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0C04F2B-B1A1-4E46-9A11-B1B63FEC274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本市における有形固定資産減価償却率は、全国平均及び長崎県平均を上回っており、年々上昇傾向にもあることから、資産の償却（老朽化）が進行している状況である。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は、施設の老朽化の進行に伴い、修繕費等維持管理経費の増加も見込まれることから、本指標を参考に諫早市公共施設等総合管理計画及び各個別施設計画を基本として、施設の更新及び維持補修の適正化を図り、適切な施設管理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B50B569-F53E-42DA-AAA0-0E895F08D7E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432E438-8AE3-4D8F-884F-EA691D1111A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CB3E70E-6240-4420-AB08-2CB41517F991}"/>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7DF3E33-77A1-466D-8069-B2CE8CD434DE}"/>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040787E-2590-4907-9834-831B5BC6584B}"/>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973D6A5-57AC-4C7D-ADFC-90A945F9B08B}"/>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992E7A0-167F-4552-A4BC-0B46C1C68F8E}"/>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F271E86-738F-4FC1-87DC-B3076C26F80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0A6D6DD-4264-4CF5-9A3D-16F7F9847FF2}"/>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C974B7C-0E7E-44BC-B7F2-CEAD31D0196A}"/>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48F882E-0299-4343-A349-828A2598CD5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8F6A499-1FFC-4C49-BA12-FB1311E34AEA}"/>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46864EB-2CC7-4B74-A026-74A9AF15A2F9}"/>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2E54B04-89AE-4E3B-8030-A54465B0EF6D}"/>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FC42D88-44F5-461D-A013-2886F1BF564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3D0BF60-54DB-4AB2-AF97-31076977208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B9016073-5AF7-4C28-A86D-AD37B3317880}"/>
            </a:ext>
          </a:extLst>
        </xdr:cNvPr>
        <xdr:cNvCxnSpPr/>
      </xdr:nvCxnSpPr>
      <xdr:spPr>
        <a:xfrm flipV="1">
          <a:off x="4760595" y="4778798"/>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50A17528-F9B0-42B7-BB50-07D8F8BDE40E}"/>
            </a:ext>
          </a:extLst>
        </xdr:cNvPr>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8B7EF95C-2AFB-49CA-9D1C-5B47FDD82F72}"/>
            </a:ext>
          </a:extLst>
        </xdr:cNvPr>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16BEC826-5191-4861-9F00-7D1914712EFE}"/>
            </a:ext>
          </a:extLst>
        </xdr:cNvPr>
        <xdr:cNvSpPr txBox="1"/>
      </xdr:nvSpPr>
      <xdr:spPr>
        <a:xfrm>
          <a:off x="4813300" y="455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C61027B6-78B8-4C85-86A0-93753EE876F2}"/>
            </a:ext>
          </a:extLst>
        </xdr:cNvPr>
        <xdr:cNvCxnSpPr/>
      </xdr:nvCxnSpPr>
      <xdr:spPr>
        <a:xfrm>
          <a:off x="4673600" y="477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80" name="有形固定資産減価償却率平均値テキスト">
          <a:extLst>
            <a:ext uri="{FF2B5EF4-FFF2-40B4-BE49-F238E27FC236}">
              <a16:creationId xmlns:a16="http://schemas.microsoft.com/office/drawing/2014/main" id="{D77F3BB5-4022-4788-9340-2137FE27D01B}"/>
            </a:ext>
          </a:extLst>
        </xdr:cNvPr>
        <xdr:cNvSpPr txBox="1"/>
      </xdr:nvSpPr>
      <xdr:spPr>
        <a:xfrm>
          <a:off x="4813300" y="5263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84ADB0A3-3944-4585-B7A6-B788DB861D19}"/>
            </a:ext>
          </a:extLst>
        </xdr:cNvPr>
        <xdr:cNvSpPr/>
      </xdr:nvSpPr>
      <xdr:spPr>
        <a:xfrm>
          <a:off x="4711700" y="541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7FC4583A-6A6B-453E-BAD2-883F5ADE8C39}"/>
            </a:ext>
          </a:extLst>
        </xdr:cNvPr>
        <xdr:cNvSpPr/>
      </xdr:nvSpPr>
      <xdr:spPr>
        <a:xfrm>
          <a:off x="4000500" y="535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EA9CB80A-989A-4C55-BB93-4F3348D35C5E}"/>
            </a:ext>
          </a:extLst>
        </xdr:cNvPr>
        <xdr:cNvSpPr/>
      </xdr:nvSpPr>
      <xdr:spPr>
        <a:xfrm>
          <a:off x="3238500" y="532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C9077845-124E-4158-91D5-C29BBFCC264D}"/>
            </a:ext>
          </a:extLst>
        </xdr:cNvPr>
        <xdr:cNvSpPr/>
      </xdr:nvSpPr>
      <xdr:spPr>
        <a:xfrm>
          <a:off x="2476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8ABB13F4-DC36-4627-9F67-A285F847508B}"/>
            </a:ext>
          </a:extLst>
        </xdr:cNvPr>
        <xdr:cNvSpPr/>
      </xdr:nvSpPr>
      <xdr:spPr>
        <a:xfrm>
          <a:off x="17145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2841945-2917-42DF-A40A-C2099F2C0A8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24AB870-46B0-4B72-9530-55EFD8EE24C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855DB20-0C2C-45CF-A450-ED8BAA7BCC3F}"/>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0472F29-6255-482F-8E91-EBE91A89AE3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72E92B7-00D6-4FCB-9FAB-1C99FF54C175}"/>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165100</xdr:rowOff>
    </xdr:from>
    <xdr:to>
      <xdr:col>23</xdr:col>
      <xdr:colOff>136525</xdr:colOff>
      <xdr:row>32</xdr:row>
      <xdr:rowOff>95250</xdr:rowOff>
    </xdr:to>
    <xdr:sp macro="" textlink="">
      <xdr:nvSpPr>
        <xdr:cNvPr id="91" name="楕円 90">
          <a:extLst>
            <a:ext uri="{FF2B5EF4-FFF2-40B4-BE49-F238E27FC236}">
              <a16:creationId xmlns:a16="http://schemas.microsoft.com/office/drawing/2014/main" id="{625BBAFC-4B4C-4D4A-B09C-46DEFE87E2A8}"/>
            </a:ext>
          </a:extLst>
        </xdr:cNvPr>
        <xdr:cNvSpPr/>
      </xdr:nvSpPr>
      <xdr:spPr>
        <a:xfrm>
          <a:off x="4711700" y="54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143527</xdr:rowOff>
    </xdr:from>
    <xdr:ext cx="405111" cy="259045"/>
    <xdr:sp macro="" textlink="">
      <xdr:nvSpPr>
        <xdr:cNvPr id="92" name="有形固定資産減価償却率該当値テキスト">
          <a:extLst>
            <a:ext uri="{FF2B5EF4-FFF2-40B4-BE49-F238E27FC236}">
              <a16:creationId xmlns:a16="http://schemas.microsoft.com/office/drawing/2014/main" id="{D9901FAC-F3D3-4AAC-B41A-04071F301AB4}"/>
            </a:ext>
          </a:extLst>
        </xdr:cNvPr>
        <xdr:cNvSpPr txBox="1"/>
      </xdr:nvSpPr>
      <xdr:spPr>
        <a:xfrm>
          <a:off x="4813300" y="54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118322</xdr:rowOff>
    </xdr:from>
    <xdr:to>
      <xdr:col>19</xdr:col>
      <xdr:colOff>187325</xdr:colOff>
      <xdr:row>32</xdr:row>
      <xdr:rowOff>48472</xdr:rowOff>
    </xdr:to>
    <xdr:sp macro="" textlink="">
      <xdr:nvSpPr>
        <xdr:cNvPr id="93" name="楕円 92">
          <a:extLst>
            <a:ext uri="{FF2B5EF4-FFF2-40B4-BE49-F238E27FC236}">
              <a16:creationId xmlns:a16="http://schemas.microsoft.com/office/drawing/2014/main" id="{5CE07F2A-5B51-4700-A98D-319D7AFDCB6D}"/>
            </a:ext>
          </a:extLst>
        </xdr:cNvPr>
        <xdr:cNvSpPr/>
      </xdr:nvSpPr>
      <xdr:spPr>
        <a:xfrm>
          <a:off x="4000500" y="54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169122</xdr:rowOff>
    </xdr:from>
    <xdr:to>
      <xdr:col>23</xdr:col>
      <xdr:colOff>85725</xdr:colOff>
      <xdr:row>32</xdr:row>
      <xdr:rowOff>44450</xdr:rowOff>
    </xdr:to>
    <xdr:cxnSp macro="">
      <xdr:nvCxnSpPr>
        <xdr:cNvPr id="94" name="直線コネクタ 93">
          <a:extLst>
            <a:ext uri="{FF2B5EF4-FFF2-40B4-BE49-F238E27FC236}">
              <a16:creationId xmlns:a16="http://schemas.microsoft.com/office/drawing/2014/main" id="{88B8BF28-ACBF-4E87-89F1-AA3F1470B8E3}"/>
            </a:ext>
          </a:extLst>
        </xdr:cNvPr>
        <xdr:cNvCxnSpPr/>
      </xdr:nvCxnSpPr>
      <xdr:spPr>
        <a:xfrm>
          <a:off x="4051300" y="548407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95" name="楕円 94">
          <a:extLst>
            <a:ext uri="{FF2B5EF4-FFF2-40B4-BE49-F238E27FC236}">
              <a16:creationId xmlns:a16="http://schemas.microsoft.com/office/drawing/2014/main" id="{C90173E7-8C06-45D4-8F9A-3C2F2E358899}"/>
            </a:ext>
          </a:extLst>
        </xdr:cNvPr>
        <xdr:cNvSpPr/>
      </xdr:nvSpPr>
      <xdr:spPr>
        <a:xfrm>
          <a:off x="3238500" y="53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129540</xdr:rowOff>
    </xdr:from>
    <xdr:to>
      <xdr:col>19</xdr:col>
      <xdr:colOff>136525</xdr:colOff>
      <xdr:row>31</xdr:row>
      <xdr:rowOff>169122</xdr:rowOff>
    </xdr:to>
    <xdr:cxnSp macro="">
      <xdr:nvCxnSpPr>
        <xdr:cNvPr id="96" name="直線コネクタ 95">
          <a:extLst>
            <a:ext uri="{FF2B5EF4-FFF2-40B4-BE49-F238E27FC236}">
              <a16:creationId xmlns:a16="http://schemas.microsoft.com/office/drawing/2014/main" id="{9BD1F85A-8E0D-4A39-BD46-58892AF7B937}"/>
            </a:ext>
          </a:extLst>
        </xdr:cNvPr>
        <xdr:cNvCxnSpPr/>
      </xdr:nvCxnSpPr>
      <xdr:spPr>
        <a:xfrm>
          <a:off x="3289300" y="544449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97" name="楕円 96">
          <a:extLst>
            <a:ext uri="{FF2B5EF4-FFF2-40B4-BE49-F238E27FC236}">
              <a16:creationId xmlns:a16="http://schemas.microsoft.com/office/drawing/2014/main" id="{F4A43B7A-506D-494C-BE29-FAE5CC69E111}"/>
            </a:ext>
          </a:extLst>
        </xdr:cNvPr>
        <xdr:cNvSpPr/>
      </xdr:nvSpPr>
      <xdr:spPr>
        <a:xfrm>
          <a:off x="2476500" y="53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129540</xdr:rowOff>
    </xdr:to>
    <xdr:cxnSp macro="">
      <xdr:nvCxnSpPr>
        <xdr:cNvPr id="98" name="直線コネクタ 97">
          <a:extLst>
            <a:ext uri="{FF2B5EF4-FFF2-40B4-BE49-F238E27FC236}">
              <a16:creationId xmlns:a16="http://schemas.microsoft.com/office/drawing/2014/main" id="{2E46290A-2AF8-40AA-BB6D-124D51E4CABF}"/>
            </a:ext>
          </a:extLst>
        </xdr:cNvPr>
        <xdr:cNvCxnSpPr/>
      </xdr:nvCxnSpPr>
      <xdr:spPr>
        <a:xfrm>
          <a:off x="2527300" y="537972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160232</xdr:rowOff>
    </xdr:from>
    <xdr:to>
      <xdr:col>7</xdr:col>
      <xdr:colOff>187325</xdr:colOff>
      <xdr:row>31</xdr:row>
      <xdr:rowOff>90382</xdr:rowOff>
    </xdr:to>
    <xdr:sp macro="" textlink="">
      <xdr:nvSpPr>
        <xdr:cNvPr id="99" name="楕円 98">
          <a:extLst>
            <a:ext uri="{FF2B5EF4-FFF2-40B4-BE49-F238E27FC236}">
              <a16:creationId xmlns:a16="http://schemas.microsoft.com/office/drawing/2014/main" id="{D540B10B-588C-4FC9-BF97-AAD4E3933050}"/>
            </a:ext>
          </a:extLst>
        </xdr:cNvPr>
        <xdr:cNvSpPr/>
      </xdr:nvSpPr>
      <xdr:spPr>
        <a:xfrm>
          <a:off x="1714500" y="530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39582</xdr:rowOff>
    </xdr:from>
    <xdr:to>
      <xdr:col>11</xdr:col>
      <xdr:colOff>136525</xdr:colOff>
      <xdr:row>31</xdr:row>
      <xdr:rowOff>64770</xdr:rowOff>
    </xdr:to>
    <xdr:cxnSp macro="">
      <xdr:nvCxnSpPr>
        <xdr:cNvPr id="100" name="直線コネクタ 99">
          <a:extLst>
            <a:ext uri="{FF2B5EF4-FFF2-40B4-BE49-F238E27FC236}">
              <a16:creationId xmlns:a16="http://schemas.microsoft.com/office/drawing/2014/main" id="{81069CA6-7E39-4031-823F-C9DCC0043BAA}"/>
            </a:ext>
          </a:extLst>
        </xdr:cNvPr>
        <xdr:cNvCxnSpPr/>
      </xdr:nvCxnSpPr>
      <xdr:spPr>
        <a:xfrm>
          <a:off x="1765300" y="535453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a:extLst>
            <a:ext uri="{FF2B5EF4-FFF2-40B4-BE49-F238E27FC236}">
              <a16:creationId xmlns:a16="http://schemas.microsoft.com/office/drawing/2014/main" id="{A5AACEA8-0F2D-4CDC-9061-C97660E5EBF6}"/>
            </a:ext>
          </a:extLst>
        </xdr:cNvPr>
        <xdr:cNvSpPr txBox="1"/>
      </xdr:nvSpPr>
      <xdr:spPr>
        <a:xfrm>
          <a:off x="3836044" y="5129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a16="http://schemas.microsoft.com/office/drawing/2014/main" id="{692F92E0-8F9E-4FF9-B857-D0AC3E671226}"/>
            </a:ext>
          </a:extLst>
        </xdr:cNvPr>
        <xdr:cNvSpPr txBox="1"/>
      </xdr:nvSpPr>
      <xdr:spPr>
        <a:xfrm>
          <a:off x="3086744" y="510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103" name="n_3aveValue有形固定資産減価償却率">
          <a:extLst>
            <a:ext uri="{FF2B5EF4-FFF2-40B4-BE49-F238E27FC236}">
              <a16:creationId xmlns:a16="http://schemas.microsoft.com/office/drawing/2014/main" id="{3AA2E9E0-6512-40B9-A7A7-30A8E01F3D06}"/>
            </a:ext>
          </a:extLst>
        </xdr:cNvPr>
        <xdr:cNvSpPr txBox="1"/>
      </xdr:nvSpPr>
      <xdr:spPr>
        <a:xfrm>
          <a:off x="2324744" y="50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4" name="n_4aveValue有形固定資産減価償却率">
          <a:extLst>
            <a:ext uri="{FF2B5EF4-FFF2-40B4-BE49-F238E27FC236}">
              <a16:creationId xmlns:a16="http://schemas.microsoft.com/office/drawing/2014/main" id="{BFBB0425-CAD5-474A-8658-A5D8E695BFB5}"/>
            </a:ext>
          </a:extLst>
        </xdr:cNvPr>
        <xdr:cNvSpPr txBox="1"/>
      </xdr:nvSpPr>
      <xdr:spPr>
        <a:xfrm>
          <a:off x="1562744" y="507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39599</xdr:rowOff>
    </xdr:from>
    <xdr:ext cx="405111" cy="259045"/>
    <xdr:sp macro="" textlink="">
      <xdr:nvSpPr>
        <xdr:cNvPr id="105" name="n_1mainValue有形固定資産減価償却率">
          <a:extLst>
            <a:ext uri="{FF2B5EF4-FFF2-40B4-BE49-F238E27FC236}">
              <a16:creationId xmlns:a16="http://schemas.microsoft.com/office/drawing/2014/main" id="{9C3FA218-57B6-4523-8C36-1CEAB68FD9D3}"/>
            </a:ext>
          </a:extLst>
        </xdr:cNvPr>
        <xdr:cNvSpPr txBox="1"/>
      </xdr:nvSpPr>
      <xdr:spPr>
        <a:xfrm>
          <a:off x="3836044"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106" name="n_2mainValue有形固定資産減価償却率">
          <a:extLst>
            <a:ext uri="{FF2B5EF4-FFF2-40B4-BE49-F238E27FC236}">
              <a16:creationId xmlns:a16="http://schemas.microsoft.com/office/drawing/2014/main" id="{5A8C03B2-E8C0-43F4-AE9B-7C846AE96983}"/>
            </a:ext>
          </a:extLst>
        </xdr:cNvPr>
        <xdr:cNvSpPr txBox="1"/>
      </xdr:nvSpPr>
      <xdr:spPr>
        <a:xfrm>
          <a:off x="3086744"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107" name="n_3mainValue有形固定資産減価償却率">
          <a:extLst>
            <a:ext uri="{FF2B5EF4-FFF2-40B4-BE49-F238E27FC236}">
              <a16:creationId xmlns:a16="http://schemas.microsoft.com/office/drawing/2014/main" id="{1424DB4A-0F22-4F54-80F7-E796C9D4753E}"/>
            </a:ext>
          </a:extLst>
        </xdr:cNvPr>
        <xdr:cNvSpPr txBox="1"/>
      </xdr:nvSpPr>
      <xdr:spPr>
        <a:xfrm>
          <a:off x="2324744"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81509</xdr:rowOff>
    </xdr:from>
    <xdr:ext cx="405111" cy="259045"/>
    <xdr:sp macro="" textlink="">
      <xdr:nvSpPr>
        <xdr:cNvPr id="108" name="n_4mainValue有形固定資産減価償却率">
          <a:extLst>
            <a:ext uri="{FF2B5EF4-FFF2-40B4-BE49-F238E27FC236}">
              <a16:creationId xmlns:a16="http://schemas.microsoft.com/office/drawing/2014/main" id="{29DC3F38-5F0F-4807-999B-C0929A16337E}"/>
            </a:ext>
          </a:extLst>
        </xdr:cNvPr>
        <xdr:cNvSpPr txBox="1"/>
      </xdr:nvSpPr>
      <xdr:spPr>
        <a:xfrm>
          <a:off x="1562744" y="539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9E1AC2A-0FBE-4C0E-AE8A-B4CEFB5A0E0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E46CC90-22D8-4010-8AA4-0531ACFB340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61C62C18-A262-48ED-AC41-EEF2B5686C2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D5CE845-B17E-4D22-A417-0F870B8E32D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5566103-98EA-42B7-A833-5A7BD4DEB1A2}"/>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3EBCF9B-8835-4730-84FF-231834BF054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3493360-1D7F-4540-A2F8-7A5960E25D7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8F3E76C-E61C-4321-BE5E-B9EDF0E63C3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77DDD53-1DE5-4BBF-AA3F-855A564BC2F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1CE92A4-9E84-465B-9633-52A2F2E3C69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F67FF7A-3225-458A-BD3B-C9A61FF7F7F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8397796-A4E9-404C-AD17-C044BF753C9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720EF7D-54FB-492B-BE72-5C7C92651AE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本市における債務償還比率は、全国平均及び長崎県平均よりも下回っている。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今後も、地方債発行額を元利償還額の範囲内に抑える「実質的なプライマリーバランスの黒字化」の維持に努め、市債残高の縮減に取り組むとともに、行財政改革の推進により、経費の抑制を図っていく。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CC6A5A2-7CF1-444F-97D8-33E49CE65CE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4681C83-2534-4B9A-A75F-E5A23E27413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251A04D-5ADA-4AFB-BCE9-2660E165C8C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FB743AF4-B43F-458D-A0CD-44DE36A1C3C6}"/>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A16D44CC-EA7C-45E0-9F64-CF5B9BEF0928}"/>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8119F92A-7A62-4940-849D-C9F28A6205C8}"/>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457A225E-B9A5-414D-8767-ACE818CE404B}"/>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1328D424-ED88-4B03-B8BD-8ABC0566D1CE}"/>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85CBBDE2-73E5-4B14-A565-A8C1EF93F295}"/>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A3C62F0E-D0F7-4D7E-B457-859D7985255B}"/>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5E9D8D0B-23EC-42E1-AD51-73A3716086AB}"/>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3247748B-42AB-4699-B33D-BCDAD3B0E248}"/>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2B700567-BDC9-41DA-809F-40F7A9451D0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C09FF24D-A1B0-4957-B63C-DE1F17B317BB}"/>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EF2EF008-938D-49CB-82D0-58D30E0DC9EE}"/>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F05B2EB-D98E-47CA-90CE-C4592CFE48E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68C152A5-6443-407F-9D26-0074168D11C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CE51F35E-9B19-43B5-A2E0-9004CE1B6ED6}"/>
            </a:ext>
          </a:extLst>
        </xdr:cNvPr>
        <xdr:cNvCxnSpPr/>
      </xdr:nvCxnSpPr>
      <xdr:spPr>
        <a:xfrm flipV="1">
          <a:off x="14793595" y="4489903"/>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D26D3A3F-62A5-4733-9BEA-798BA4F2A2F2}"/>
            </a:ext>
          </a:extLst>
        </xdr:cNvPr>
        <xdr:cNvSpPr txBox="1"/>
      </xdr:nvSpPr>
      <xdr:spPr>
        <a:xfrm>
          <a:off x="14846300" y="589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9A68276A-C576-44AB-8FB8-4DB6809BD618}"/>
            </a:ext>
          </a:extLst>
        </xdr:cNvPr>
        <xdr:cNvCxnSpPr/>
      </xdr:nvCxnSpPr>
      <xdr:spPr>
        <a:xfrm>
          <a:off x="14706600" y="589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77E9FB48-74E0-4DE5-B57E-274D4C9CFD9A}"/>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7280B1FC-0901-4D0C-A88D-AAFA1C738F2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a16="http://schemas.microsoft.com/office/drawing/2014/main" id="{32F2327A-2F60-4FFD-9212-557CA45AE0A9}"/>
            </a:ext>
          </a:extLst>
        </xdr:cNvPr>
        <xdr:cNvSpPr txBox="1"/>
      </xdr:nvSpPr>
      <xdr:spPr>
        <a:xfrm>
          <a:off x="14846300" y="5136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96141FF1-15C3-4940-8FF4-9A521DEC54B4}"/>
            </a:ext>
          </a:extLst>
        </xdr:cNvPr>
        <xdr:cNvSpPr/>
      </xdr:nvSpPr>
      <xdr:spPr>
        <a:xfrm>
          <a:off x="14744700" y="515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7BFB2C03-6CF0-443D-AEBC-FC2A5CBECE3A}"/>
            </a:ext>
          </a:extLst>
        </xdr:cNvPr>
        <xdr:cNvSpPr/>
      </xdr:nvSpPr>
      <xdr:spPr>
        <a:xfrm>
          <a:off x="14033500" y="51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577EC9A8-9F73-4A48-8FF8-6EAC1E5BE0A1}"/>
            </a:ext>
          </a:extLst>
        </xdr:cNvPr>
        <xdr:cNvSpPr/>
      </xdr:nvSpPr>
      <xdr:spPr>
        <a:xfrm>
          <a:off x="13271500" y="510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C1D0A5B9-20F7-4EFF-8E2D-4482C9B397F5}"/>
            </a:ext>
          </a:extLst>
        </xdr:cNvPr>
        <xdr:cNvSpPr/>
      </xdr:nvSpPr>
      <xdr:spPr>
        <a:xfrm>
          <a:off x="12509500" y="53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258C6998-B45D-4E8D-9D05-04D881A9A374}"/>
            </a:ext>
          </a:extLst>
        </xdr:cNvPr>
        <xdr:cNvSpPr/>
      </xdr:nvSpPr>
      <xdr:spPr>
        <a:xfrm>
          <a:off x="11747500" y="5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75AF80D-771B-4EF4-B06D-1AE2B60D928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D6987E7-6182-4F81-9DBC-4C3F9F2A667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2514580-21B7-47CC-9A31-D94961A700E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A4DFABB2-A371-4451-8B59-19C77CDCA65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ED3ED9D-F0CA-4666-9A9F-C6524B72FF1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113674</xdr:rowOff>
    </xdr:from>
    <xdr:to>
      <xdr:col>76</xdr:col>
      <xdr:colOff>73025</xdr:colOff>
      <xdr:row>30</xdr:row>
      <xdr:rowOff>43824</xdr:rowOff>
    </xdr:to>
    <xdr:sp macro="" textlink="">
      <xdr:nvSpPr>
        <xdr:cNvPr id="155" name="楕円 154">
          <a:extLst>
            <a:ext uri="{FF2B5EF4-FFF2-40B4-BE49-F238E27FC236}">
              <a16:creationId xmlns:a16="http://schemas.microsoft.com/office/drawing/2014/main" id="{AF8BFDEC-9B96-4E61-AC91-162E0ED5C43B}"/>
            </a:ext>
          </a:extLst>
        </xdr:cNvPr>
        <xdr:cNvSpPr/>
      </xdr:nvSpPr>
      <xdr:spPr>
        <a:xfrm>
          <a:off x="14744700" y="50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136551</xdr:rowOff>
    </xdr:from>
    <xdr:ext cx="469744" cy="259045"/>
    <xdr:sp macro="" textlink="">
      <xdr:nvSpPr>
        <xdr:cNvPr id="156" name="債務償還比率該当値テキスト">
          <a:extLst>
            <a:ext uri="{FF2B5EF4-FFF2-40B4-BE49-F238E27FC236}">
              <a16:creationId xmlns:a16="http://schemas.microsoft.com/office/drawing/2014/main" id="{3E93FECF-B783-4F2E-BA7B-22353C78E146}"/>
            </a:ext>
          </a:extLst>
        </xdr:cNvPr>
        <xdr:cNvSpPr txBox="1"/>
      </xdr:nvSpPr>
      <xdr:spPr>
        <a:xfrm>
          <a:off x="14846300" y="49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89154</xdr:rowOff>
    </xdr:from>
    <xdr:to>
      <xdr:col>72</xdr:col>
      <xdr:colOff>123825</xdr:colOff>
      <xdr:row>30</xdr:row>
      <xdr:rowOff>19304</xdr:rowOff>
    </xdr:to>
    <xdr:sp macro="" textlink="">
      <xdr:nvSpPr>
        <xdr:cNvPr id="157" name="楕円 156">
          <a:extLst>
            <a:ext uri="{FF2B5EF4-FFF2-40B4-BE49-F238E27FC236}">
              <a16:creationId xmlns:a16="http://schemas.microsoft.com/office/drawing/2014/main" id="{AC141976-0B91-492F-889B-12DAF2615B3C}"/>
            </a:ext>
          </a:extLst>
        </xdr:cNvPr>
        <xdr:cNvSpPr/>
      </xdr:nvSpPr>
      <xdr:spPr>
        <a:xfrm>
          <a:off x="14033500" y="506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139954</xdr:rowOff>
    </xdr:from>
    <xdr:to>
      <xdr:col>76</xdr:col>
      <xdr:colOff>22225</xdr:colOff>
      <xdr:row>29</xdr:row>
      <xdr:rowOff>164474</xdr:rowOff>
    </xdr:to>
    <xdr:cxnSp macro="">
      <xdr:nvCxnSpPr>
        <xdr:cNvPr id="158" name="直線コネクタ 157">
          <a:extLst>
            <a:ext uri="{FF2B5EF4-FFF2-40B4-BE49-F238E27FC236}">
              <a16:creationId xmlns:a16="http://schemas.microsoft.com/office/drawing/2014/main" id="{068C1FE7-FEED-4EFD-9382-CB604CA6F9E1}"/>
            </a:ext>
          </a:extLst>
        </xdr:cNvPr>
        <xdr:cNvCxnSpPr/>
      </xdr:nvCxnSpPr>
      <xdr:spPr>
        <a:xfrm>
          <a:off x="14084300" y="5112004"/>
          <a:ext cx="711200" cy="2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164683</xdr:rowOff>
    </xdr:from>
    <xdr:to>
      <xdr:col>68</xdr:col>
      <xdr:colOff>123825</xdr:colOff>
      <xdr:row>29</xdr:row>
      <xdr:rowOff>94833</xdr:rowOff>
    </xdr:to>
    <xdr:sp macro="" textlink="">
      <xdr:nvSpPr>
        <xdr:cNvPr id="159" name="楕円 158">
          <a:extLst>
            <a:ext uri="{FF2B5EF4-FFF2-40B4-BE49-F238E27FC236}">
              <a16:creationId xmlns:a16="http://schemas.microsoft.com/office/drawing/2014/main" id="{4C932928-D3A1-4E6D-9881-770CFC36CE85}"/>
            </a:ext>
          </a:extLst>
        </xdr:cNvPr>
        <xdr:cNvSpPr/>
      </xdr:nvSpPr>
      <xdr:spPr>
        <a:xfrm>
          <a:off x="13271500" y="496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44033</xdr:rowOff>
    </xdr:from>
    <xdr:to>
      <xdr:col>72</xdr:col>
      <xdr:colOff>73025</xdr:colOff>
      <xdr:row>29</xdr:row>
      <xdr:rowOff>139954</xdr:rowOff>
    </xdr:to>
    <xdr:cxnSp macro="">
      <xdr:nvCxnSpPr>
        <xdr:cNvPr id="160" name="直線コネクタ 159">
          <a:extLst>
            <a:ext uri="{FF2B5EF4-FFF2-40B4-BE49-F238E27FC236}">
              <a16:creationId xmlns:a16="http://schemas.microsoft.com/office/drawing/2014/main" id="{549978E2-E5EC-4F18-A693-B8B478EA1010}"/>
            </a:ext>
          </a:extLst>
        </xdr:cNvPr>
        <xdr:cNvCxnSpPr/>
      </xdr:nvCxnSpPr>
      <xdr:spPr>
        <a:xfrm>
          <a:off x="13322300" y="5016083"/>
          <a:ext cx="762000" cy="9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31206</xdr:rowOff>
    </xdr:from>
    <xdr:to>
      <xdr:col>64</xdr:col>
      <xdr:colOff>123825</xdr:colOff>
      <xdr:row>30</xdr:row>
      <xdr:rowOff>132806</xdr:rowOff>
    </xdr:to>
    <xdr:sp macro="" textlink="">
      <xdr:nvSpPr>
        <xdr:cNvPr id="161" name="楕円 160">
          <a:extLst>
            <a:ext uri="{FF2B5EF4-FFF2-40B4-BE49-F238E27FC236}">
              <a16:creationId xmlns:a16="http://schemas.microsoft.com/office/drawing/2014/main" id="{E12B236D-2566-4F0D-ABF7-5A9DB6369E2B}"/>
            </a:ext>
          </a:extLst>
        </xdr:cNvPr>
        <xdr:cNvSpPr/>
      </xdr:nvSpPr>
      <xdr:spPr>
        <a:xfrm>
          <a:off x="12509500" y="51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44033</xdr:rowOff>
    </xdr:from>
    <xdr:to>
      <xdr:col>68</xdr:col>
      <xdr:colOff>73025</xdr:colOff>
      <xdr:row>30</xdr:row>
      <xdr:rowOff>82006</xdr:rowOff>
    </xdr:to>
    <xdr:cxnSp macro="">
      <xdr:nvCxnSpPr>
        <xdr:cNvPr id="162" name="直線コネクタ 161">
          <a:extLst>
            <a:ext uri="{FF2B5EF4-FFF2-40B4-BE49-F238E27FC236}">
              <a16:creationId xmlns:a16="http://schemas.microsoft.com/office/drawing/2014/main" id="{01162CB8-1FD1-4B80-8934-5F2218970ADB}"/>
            </a:ext>
          </a:extLst>
        </xdr:cNvPr>
        <xdr:cNvCxnSpPr/>
      </xdr:nvCxnSpPr>
      <xdr:spPr>
        <a:xfrm flipV="1">
          <a:off x="12560300" y="5016083"/>
          <a:ext cx="762000" cy="2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85952</xdr:rowOff>
    </xdr:from>
    <xdr:to>
      <xdr:col>60</xdr:col>
      <xdr:colOff>123825</xdr:colOff>
      <xdr:row>31</xdr:row>
      <xdr:rowOff>16102</xdr:rowOff>
    </xdr:to>
    <xdr:sp macro="" textlink="">
      <xdr:nvSpPr>
        <xdr:cNvPr id="163" name="楕円 162">
          <a:extLst>
            <a:ext uri="{FF2B5EF4-FFF2-40B4-BE49-F238E27FC236}">
              <a16:creationId xmlns:a16="http://schemas.microsoft.com/office/drawing/2014/main" id="{DD24278B-3BF1-4A74-974C-96CED8AF24FF}"/>
            </a:ext>
          </a:extLst>
        </xdr:cNvPr>
        <xdr:cNvSpPr/>
      </xdr:nvSpPr>
      <xdr:spPr>
        <a:xfrm>
          <a:off x="11747500" y="52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82006</xdr:rowOff>
    </xdr:from>
    <xdr:to>
      <xdr:col>64</xdr:col>
      <xdr:colOff>73025</xdr:colOff>
      <xdr:row>30</xdr:row>
      <xdr:rowOff>136752</xdr:rowOff>
    </xdr:to>
    <xdr:cxnSp macro="">
      <xdr:nvCxnSpPr>
        <xdr:cNvPr id="164" name="直線コネクタ 163">
          <a:extLst>
            <a:ext uri="{FF2B5EF4-FFF2-40B4-BE49-F238E27FC236}">
              <a16:creationId xmlns:a16="http://schemas.microsoft.com/office/drawing/2014/main" id="{C2A93407-22AB-479C-BAB1-394A9AD607C8}"/>
            </a:ext>
          </a:extLst>
        </xdr:cNvPr>
        <xdr:cNvCxnSpPr/>
      </xdr:nvCxnSpPr>
      <xdr:spPr>
        <a:xfrm flipV="1">
          <a:off x="11798300" y="5225506"/>
          <a:ext cx="762000" cy="5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9EF6FF10-A227-426C-970D-7AE4537C33AA}"/>
            </a:ext>
          </a:extLst>
        </xdr:cNvPr>
        <xdr:cNvSpPr txBox="1"/>
      </xdr:nvSpPr>
      <xdr:spPr>
        <a:xfrm>
          <a:off x="13836727" y="524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D6268656-5597-480A-8159-701172EBAFA1}"/>
            </a:ext>
          </a:extLst>
        </xdr:cNvPr>
        <xdr:cNvSpPr txBox="1"/>
      </xdr:nvSpPr>
      <xdr:spPr>
        <a:xfrm>
          <a:off x="13087427" y="519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7" name="n_3aveValue債務償還比率">
          <a:extLst>
            <a:ext uri="{FF2B5EF4-FFF2-40B4-BE49-F238E27FC236}">
              <a16:creationId xmlns:a16="http://schemas.microsoft.com/office/drawing/2014/main" id="{18DE3D59-09BD-435A-A332-B94E520BDEC1}"/>
            </a:ext>
          </a:extLst>
        </xdr:cNvPr>
        <xdr:cNvSpPr txBox="1"/>
      </xdr:nvSpPr>
      <xdr:spPr>
        <a:xfrm>
          <a:off x="12325427" y="543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8" name="n_4aveValue債務償還比率">
          <a:extLst>
            <a:ext uri="{FF2B5EF4-FFF2-40B4-BE49-F238E27FC236}">
              <a16:creationId xmlns:a16="http://schemas.microsoft.com/office/drawing/2014/main" id="{49607A62-18EA-48CF-A2DE-E906261B56FB}"/>
            </a:ext>
          </a:extLst>
        </xdr:cNvPr>
        <xdr:cNvSpPr txBox="1"/>
      </xdr:nvSpPr>
      <xdr:spPr>
        <a:xfrm>
          <a:off x="11563427" y="54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35831</xdr:rowOff>
    </xdr:from>
    <xdr:ext cx="469744" cy="259045"/>
    <xdr:sp macro="" textlink="">
      <xdr:nvSpPr>
        <xdr:cNvPr id="169" name="n_1mainValue債務償還比率">
          <a:extLst>
            <a:ext uri="{FF2B5EF4-FFF2-40B4-BE49-F238E27FC236}">
              <a16:creationId xmlns:a16="http://schemas.microsoft.com/office/drawing/2014/main" id="{202E6AC8-CB1C-40F2-A12D-43A40C8B7C75}"/>
            </a:ext>
          </a:extLst>
        </xdr:cNvPr>
        <xdr:cNvSpPr txBox="1"/>
      </xdr:nvSpPr>
      <xdr:spPr>
        <a:xfrm>
          <a:off x="13836727" y="483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111360</xdr:rowOff>
    </xdr:from>
    <xdr:ext cx="469744" cy="259045"/>
    <xdr:sp macro="" textlink="">
      <xdr:nvSpPr>
        <xdr:cNvPr id="170" name="n_2mainValue債務償還比率">
          <a:extLst>
            <a:ext uri="{FF2B5EF4-FFF2-40B4-BE49-F238E27FC236}">
              <a16:creationId xmlns:a16="http://schemas.microsoft.com/office/drawing/2014/main" id="{EAFCDC0B-A286-4601-8919-AF5BE7B45E80}"/>
            </a:ext>
          </a:extLst>
        </xdr:cNvPr>
        <xdr:cNvSpPr txBox="1"/>
      </xdr:nvSpPr>
      <xdr:spPr>
        <a:xfrm>
          <a:off x="13087427" y="474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149333</xdr:rowOff>
    </xdr:from>
    <xdr:ext cx="469744" cy="259045"/>
    <xdr:sp macro="" textlink="">
      <xdr:nvSpPr>
        <xdr:cNvPr id="171" name="n_3mainValue債務償還比率">
          <a:extLst>
            <a:ext uri="{FF2B5EF4-FFF2-40B4-BE49-F238E27FC236}">
              <a16:creationId xmlns:a16="http://schemas.microsoft.com/office/drawing/2014/main" id="{D6C0204A-337D-4CB2-99F2-90866464C273}"/>
            </a:ext>
          </a:extLst>
        </xdr:cNvPr>
        <xdr:cNvSpPr txBox="1"/>
      </xdr:nvSpPr>
      <xdr:spPr>
        <a:xfrm>
          <a:off x="12325427" y="494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32629</xdr:rowOff>
    </xdr:from>
    <xdr:ext cx="469744" cy="259045"/>
    <xdr:sp macro="" textlink="">
      <xdr:nvSpPr>
        <xdr:cNvPr id="172" name="n_4mainValue債務償還比率">
          <a:extLst>
            <a:ext uri="{FF2B5EF4-FFF2-40B4-BE49-F238E27FC236}">
              <a16:creationId xmlns:a16="http://schemas.microsoft.com/office/drawing/2014/main" id="{0DB685CA-D2EE-49F0-9ED3-51BF3A4330B5}"/>
            </a:ext>
          </a:extLst>
        </xdr:cNvPr>
        <xdr:cNvSpPr txBox="1"/>
      </xdr:nvSpPr>
      <xdr:spPr>
        <a:xfrm>
          <a:off x="11563427" y="50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FA70E1AA-0FD2-455D-8A89-D954BAB3A63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A0BD7CA2-CF10-4A07-9BB9-1632F910166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E21B2E11-01DF-43EB-86A4-146117B4AE2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4920819C-74B2-4A32-8E5B-C8F93C6CD23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39E43054-56D7-4AC3-B0E3-CE67DD34783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3300246E-5A4A-425F-BF70-3A84D229F3A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A4B49ED-72A5-4B23-B47A-DE67CD7BF1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871408-85E6-4428-9A82-98D46C2985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7DFEB7-AD21-46E6-BA9B-92E204F629E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29586C-9B1A-43A4-B397-162AD61A41F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C23E5D-ED42-4FE7-9EBF-D34B33712D3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3CB238-869B-4C4D-AABA-E596561889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EC1B41-3513-4528-A864-86E02073BB5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9730EB-2D31-4C09-B212-12F12C799F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8678BA-8ADC-485B-A2F6-002AED4851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A586D0-6EC3-4FFC-B7C8-79EE12AC278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012D60-C50C-435B-9890-E0852A0FE66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962102-FA6E-416D-A34A-A090FD0D9E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2D7FDD-73EE-4693-BD2C-3E379FE8797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E26384-AB24-4774-87C3-9DE815471DF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1235FD-FA8D-447D-8BFF-E288785BCB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0F3A81A-06ED-4873-BF98-F6589A3A814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4F858C-D095-4185-8E52-70A1627F4C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3F114E-E4FE-4F7C-9E45-C775272C7A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2E60C7-7120-41F5-B9AD-9EC737DFB9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1B8FF6-2F5D-4A25-B264-92E0F416447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F51864-7E4B-4640-85F5-B64D65958F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4CE467-6816-4574-9689-BAD55F10584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D6A791-B678-48F7-ADAB-74B1C962CD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0FE92FA-D037-48F4-B216-F81B2E3C241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572E44-0D97-4AE4-9BDE-554447952C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0DE371-8BC3-4EF6-B5EB-B20D25D9603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7E35D9-73AB-4D09-AE5A-6EE99EC1E9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AAE1D4-ACC2-41ED-9CDA-9270722B0C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2A5D433-3D18-4B7F-85B9-15A2C4AA90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9F4ABB-1E44-44A0-9C39-F15E2355FE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4287E0-D730-481D-AFCD-DB2E617E70B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8368AF9-3FB9-426C-81F6-ED82232907D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CAE602-3293-4464-A4C4-541B676B9CC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FBC4B2-FBE9-4C20-9CBD-9523C128EE1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5E95D69-73E2-4972-9AE3-AB5F8B04972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060613-4DE4-439A-A8DD-036572F863E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B7757D-6CB0-4D72-87A6-120350E515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3E6EBAE-993F-487C-81D2-A37C31A1D7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22B273-ADFB-4AE5-A902-38306CA5A67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94949C8-17CC-4D72-A93D-6DB1E1E6A9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4B0B8F-1501-459D-AB44-FD4EEF0FD1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7EF22E3-2248-4912-B7BB-0B2BCC29E91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8988B6E-8B97-4A5B-8442-50F35FAB2EC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C447BFD-85F3-4B5E-A6E6-6AE3544E428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FFE181A-AC84-4D69-BC8A-175A3090473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242FB9F-127A-4054-A5F7-14C534222D0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6DFCCFF-3CC1-4D89-9F89-4300FBDE0F5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8AB7DCD-8B54-4611-BB9F-41F6A3C8234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E89539F-0135-423C-90DC-FE17230FE9E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13642F8-0269-43A3-BD23-FA9B6B56726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92370D9-E177-4AA2-B15F-37D51A71CC1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0A68151-CF3E-4403-AF09-2DEA3B23EC8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9E4FD1B-44D6-43FC-8BEA-EB945CFA8CA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27B69344-B43D-4F23-AD64-0BB74260D5B5}"/>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706788FF-5795-403C-A61A-E013FF6C3B3D}"/>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5DE03109-DAE3-4659-9070-D053F9CC34BD}"/>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6E581A1-FC78-452E-A3F5-3B5D01C8E778}"/>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59190AE5-806A-4BF6-A7CA-3CA004A593A0}"/>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4AE2B40C-E038-47C6-8CCD-1B8189DEF224}"/>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6E6F8F1C-E511-4A0D-90CD-06C20405BC43}"/>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3E9684AC-B785-4449-9352-7662CF095AC8}"/>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E437881D-62E4-4252-A6AA-13CE4E92B6AF}"/>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2B9DE137-CBE0-4FF3-8BF2-C36E77197DAD}"/>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CC49014D-25A2-4E99-86FC-45A23D84AE75}"/>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EA44BA5-E1CA-438E-96B3-7E6B902EC3D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89CD1DD-055C-4083-B440-9B1F804CEE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922D33A-5C28-464B-A3E1-690245F8F6B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D3D336-F727-45E2-B18B-AE1909B3732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3B7A433-C686-4B6D-87F9-296DC3679E2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75692</xdr:rowOff>
    </xdr:from>
    <xdr:to>
      <xdr:col>24</xdr:col>
      <xdr:colOff>114300</xdr:colOff>
      <xdr:row>39</xdr:row>
      <xdr:rowOff>5842</xdr:rowOff>
    </xdr:to>
    <xdr:sp macro="" textlink="">
      <xdr:nvSpPr>
        <xdr:cNvPr id="71" name="楕円 70">
          <a:extLst>
            <a:ext uri="{FF2B5EF4-FFF2-40B4-BE49-F238E27FC236}">
              <a16:creationId xmlns:a16="http://schemas.microsoft.com/office/drawing/2014/main" id="{31F526B0-386E-43CA-96E0-3247510563AF}"/>
            </a:ext>
          </a:extLst>
        </xdr:cNvPr>
        <xdr:cNvSpPr/>
      </xdr:nvSpPr>
      <xdr:spPr>
        <a:xfrm>
          <a:off x="4584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54119</xdr:rowOff>
    </xdr:from>
    <xdr:ext cx="405111" cy="259045"/>
    <xdr:sp macro="" textlink="">
      <xdr:nvSpPr>
        <xdr:cNvPr id="72" name="【道路】&#10;有形固定資産減価償却率該当値テキスト">
          <a:extLst>
            <a:ext uri="{FF2B5EF4-FFF2-40B4-BE49-F238E27FC236}">
              <a16:creationId xmlns:a16="http://schemas.microsoft.com/office/drawing/2014/main" id="{84CB3C48-A3DC-42F3-A3F9-2C0C63EC469B}"/>
            </a:ext>
          </a:extLst>
        </xdr:cNvPr>
        <xdr:cNvSpPr txBox="1"/>
      </xdr:nvSpPr>
      <xdr:spPr>
        <a:xfrm>
          <a:off x="4673600"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50546</xdr:rowOff>
    </xdr:from>
    <xdr:to>
      <xdr:col>20</xdr:col>
      <xdr:colOff>38100</xdr:colOff>
      <xdr:row>38</xdr:row>
      <xdr:rowOff>152146</xdr:rowOff>
    </xdr:to>
    <xdr:sp macro="" textlink="">
      <xdr:nvSpPr>
        <xdr:cNvPr id="73" name="楕円 72">
          <a:extLst>
            <a:ext uri="{FF2B5EF4-FFF2-40B4-BE49-F238E27FC236}">
              <a16:creationId xmlns:a16="http://schemas.microsoft.com/office/drawing/2014/main" id="{E10E713C-FD19-4457-9FAA-8A3BA49B6D39}"/>
            </a:ext>
          </a:extLst>
        </xdr:cNvPr>
        <xdr:cNvSpPr/>
      </xdr:nvSpPr>
      <xdr:spPr>
        <a:xfrm>
          <a:off x="3746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101346</xdr:rowOff>
    </xdr:from>
    <xdr:to>
      <xdr:col>24</xdr:col>
      <xdr:colOff>63500</xdr:colOff>
      <xdr:row>38</xdr:row>
      <xdr:rowOff>126492</xdr:rowOff>
    </xdr:to>
    <xdr:cxnSp macro="">
      <xdr:nvCxnSpPr>
        <xdr:cNvPr id="74" name="直線コネクタ 73">
          <a:extLst>
            <a:ext uri="{FF2B5EF4-FFF2-40B4-BE49-F238E27FC236}">
              <a16:creationId xmlns:a16="http://schemas.microsoft.com/office/drawing/2014/main" id="{8AB85A3E-025B-4F5F-BC23-EA9ECF89003B}"/>
            </a:ext>
          </a:extLst>
        </xdr:cNvPr>
        <xdr:cNvCxnSpPr/>
      </xdr:nvCxnSpPr>
      <xdr:spPr>
        <a:xfrm>
          <a:off x="3797300" y="661644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29972</xdr:rowOff>
    </xdr:from>
    <xdr:to>
      <xdr:col>15</xdr:col>
      <xdr:colOff>101600</xdr:colOff>
      <xdr:row>38</xdr:row>
      <xdr:rowOff>131572</xdr:rowOff>
    </xdr:to>
    <xdr:sp macro="" textlink="">
      <xdr:nvSpPr>
        <xdr:cNvPr id="75" name="楕円 74">
          <a:extLst>
            <a:ext uri="{FF2B5EF4-FFF2-40B4-BE49-F238E27FC236}">
              <a16:creationId xmlns:a16="http://schemas.microsoft.com/office/drawing/2014/main" id="{0F5B251B-AD7E-4E76-B42C-0E1E640C2F3E}"/>
            </a:ext>
          </a:extLst>
        </xdr:cNvPr>
        <xdr:cNvSpPr/>
      </xdr:nvSpPr>
      <xdr:spPr>
        <a:xfrm>
          <a:off x="2857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80772</xdr:rowOff>
    </xdr:from>
    <xdr:to>
      <xdr:col>19</xdr:col>
      <xdr:colOff>177800</xdr:colOff>
      <xdr:row>38</xdr:row>
      <xdr:rowOff>101346</xdr:rowOff>
    </xdr:to>
    <xdr:cxnSp macro="">
      <xdr:nvCxnSpPr>
        <xdr:cNvPr id="76" name="直線コネクタ 75">
          <a:extLst>
            <a:ext uri="{FF2B5EF4-FFF2-40B4-BE49-F238E27FC236}">
              <a16:creationId xmlns:a16="http://schemas.microsoft.com/office/drawing/2014/main" id="{AFD3B768-48A4-4114-8244-9FAC8DA64307}"/>
            </a:ext>
          </a:extLst>
        </xdr:cNvPr>
        <xdr:cNvCxnSpPr/>
      </xdr:nvCxnSpPr>
      <xdr:spPr>
        <a:xfrm>
          <a:off x="2908300" y="659587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23114</xdr:rowOff>
    </xdr:from>
    <xdr:to>
      <xdr:col>10</xdr:col>
      <xdr:colOff>165100</xdr:colOff>
      <xdr:row>38</xdr:row>
      <xdr:rowOff>124714</xdr:rowOff>
    </xdr:to>
    <xdr:sp macro="" textlink="">
      <xdr:nvSpPr>
        <xdr:cNvPr id="77" name="楕円 76">
          <a:extLst>
            <a:ext uri="{FF2B5EF4-FFF2-40B4-BE49-F238E27FC236}">
              <a16:creationId xmlns:a16="http://schemas.microsoft.com/office/drawing/2014/main" id="{699C827A-1A5E-4D9F-AF90-5176813CE296}"/>
            </a:ext>
          </a:extLst>
        </xdr:cNvPr>
        <xdr:cNvSpPr/>
      </xdr:nvSpPr>
      <xdr:spPr>
        <a:xfrm>
          <a:off x="1968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73914</xdr:rowOff>
    </xdr:from>
    <xdr:to>
      <xdr:col>15</xdr:col>
      <xdr:colOff>50800</xdr:colOff>
      <xdr:row>38</xdr:row>
      <xdr:rowOff>80772</xdr:rowOff>
    </xdr:to>
    <xdr:cxnSp macro="">
      <xdr:nvCxnSpPr>
        <xdr:cNvPr id="78" name="直線コネクタ 77">
          <a:extLst>
            <a:ext uri="{FF2B5EF4-FFF2-40B4-BE49-F238E27FC236}">
              <a16:creationId xmlns:a16="http://schemas.microsoft.com/office/drawing/2014/main" id="{8396ADC9-A8F3-4948-8922-B2ADB648195C}"/>
            </a:ext>
          </a:extLst>
        </xdr:cNvPr>
        <xdr:cNvCxnSpPr/>
      </xdr:nvCxnSpPr>
      <xdr:spPr>
        <a:xfrm>
          <a:off x="2019300" y="65890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79" name="楕円 78">
          <a:extLst>
            <a:ext uri="{FF2B5EF4-FFF2-40B4-BE49-F238E27FC236}">
              <a16:creationId xmlns:a16="http://schemas.microsoft.com/office/drawing/2014/main" id="{11C240D9-CFAE-466E-B73B-EBE4D0EC9532}"/>
            </a:ext>
          </a:extLst>
        </xdr:cNvPr>
        <xdr:cNvSpPr/>
      </xdr:nvSpPr>
      <xdr:spPr>
        <a:xfrm>
          <a:off x="107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38</xdr:row>
      <xdr:rowOff>73914</xdr:rowOff>
    </xdr:to>
    <xdr:cxnSp macro="">
      <xdr:nvCxnSpPr>
        <xdr:cNvPr id="80" name="直線コネクタ 79">
          <a:extLst>
            <a:ext uri="{FF2B5EF4-FFF2-40B4-BE49-F238E27FC236}">
              <a16:creationId xmlns:a16="http://schemas.microsoft.com/office/drawing/2014/main" id="{4ED470C2-C91D-4676-8D5F-E239A4DE181D}"/>
            </a:ext>
          </a:extLst>
        </xdr:cNvPr>
        <xdr:cNvCxnSpPr/>
      </xdr:nvCxnSpPr>
      <xdr:spPr>
        <a:xfrm>
          <a:off x="1130300" y="655701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E46CBD1E-9A9F-4BAF-BF28-EA9CEBD5A21F}"/>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90422CCD-8769-4BD2-8FE8-6280EAAA62F5}"/>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E2E5463C-3B04-41B4-8979-71C6245178F7}"/>
            </a:ext>
          </a:extLst>
        </xdr:cNvPr>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F184D2F5-E5A5-45E4-8B1F-BF1B6630CD3D}"/>
            </a:ext>
          </a:extLst>
        </xdr:cNvPr>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143273</xdr:rowOff>
    </xdr:from>
    <xdr:ext cx="405111" cy="259045"/>
    <xdr:sp macro="" textlink="">
      <xdr:nvSpPr>
        <xdr:cNvPr id="85" name="n_1mainValue【道路】&#10;有形固定資産減価償却率">
          <a:extLst>
            <a:ext uri="{FF2B5EF4-FFF2-40B4-BE49-F238E27FC236}">
              <a16:creationId xmlns:a16="http://schemas.microsoft.com/office/drawing/2014/main" id="{C808727F-9095-4E31-89A8-65267C5929BC}"/>
            </a:ext>
          </a:extLst>
        </xdr:cNvPr>
        <xdr:cNvSpPr txBox="1"/>
      </xdr:nvSpPr>
      <xdr:spPr>
        <a:xfrm>
          <a:off x="3582044"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122699</xdr:rowOff>
    </xdr:from>
    <xdr:ext cx="405111" cy="259045"/>
    <xdr:sp macro="" textlink="">
      <xdr:nvSpPr>
        <xdr:cNvPr id="86" name="n_2mainValue【道路】&#10;有形固定資産減価償却率">
          <a:extLst>
            <a:ext uri="{FF2B5EF4-FFF2-40B4-BE49-F238E27FC236}">
              <a16:creationId xmlns:a16="http://schemas.microsoft.com/office/drawing/2014/main" id="{C040A329-E546-4CFF-8520-C595C6AE7C67}"/>
            </a:ext>
          </a:extLst>
        </xdr:cNvPr>
        <xdr:cNvSpPr txBox="1"/>
      </xdr:nvSpPr>
      <xdr:spPr>
        <a:xfrm>
          <a:off x="2705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115841</xdr:rowOff>
    </xdr:from>
    <xdr:ext cx="405111" cy="259045"/>
    <xdr:sp macro="" textlink="">
      <xdr:nvSpPr>
        <xdr:cNvPr id="87" name="n_3mainValue【道路】&#10;有形固定資産減価償却率">
          <a:extLst>
            <a:ext uri="{FF2B5EF4-FFF2-40B4-BE49-F238E27FC236}">
              <a16:creationId xmlns:a16="http://schemas.microsoft.com/office/drawing/2014/main" id="{5540073C-1CFB-4EAF-AB29-54AC07F58E8C}"/>
            </a:ext>
          </a:extLst>
        </xdr:cNvPr>
        <xdr:cNvSpPr txBox="1"/>
      </xdr:nvSpPr>
      <xdr:spPr>
        <a:xfrm>
          <a:off x="18167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88" name="n_4mainValue【道路】&#10;有形固定資産減価償却率">
          <a:extLst>
            <a:ext uri="{FF2B5EF4-FFF2-40B4-BE49-F238E27FC236}">
              <a16:creationId xmlns:a16="http://schemas.microsoft.com/office/drawing/2014/main" id="{21C81D4C-6600-4051-87E1-32C3C9795634}"/>
            </a:ext>
          </a:extLst>
        </xdr:cNvPr>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84E0F74-BB8F-486E-A02E-E2EF11EBF05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80912C5-DBE4-4C1C-90CC-F61F47DCA06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4AF8B83-EE05-4C8E-8C76-7F733080921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6CEC773-3D7A-44A7-A042-310EE6257A2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94E9C0B-76F6-4141-8D4E-C4AB857DEC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36435E7-C7A9-4414-9E50-26943FC73F6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FE085A1-B765-4788-AC5F-EEC81DBACC7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EFAA29F-3D8F-4C4D-912C-CCC0DC8610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075E92A-E518-46B5-AB22-5E9A645BB61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876769C-F04A-45F4-A400-943F340AF4E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FBA2A07-DFEF-4FF1-ABB3-7B71D325F9A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503326F-F4C0-4739-8FB0-6EDF2917608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B38C8F4-E02E-4B99-8A26-AB1A9F8131E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70F310E2-B7CB-4B19-825E-A2E2AEB16D6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1EB4E0C-23FC-4BFD-AEBC-A5B681ECF15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0256DC6-26C7-4E29-9B3D-CEFA6AF05B0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D11169A-D7FB-41BD-B9C8-BF17E1CD153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1F0FBE4-1D62-44C0-A0E5-09988B59F26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1954B86-7997-46F0-8A85-96FF0D984B6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3A03B84-DC90-4CE3-A13B-18B10D3B708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F88BD65-A6BC-4849-837E-8A074744FF9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4DE0A6F6-C606-49D8-8247-E303CE72EC6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ADC5FF6-6589-4390-B928-A6E61F5E3A6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E7741DEB-3AAC-4076-90F1-B36F27FA3DEC}"/>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88912835-0EB1-49EF-90BD-8E844605FC20}"/>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95F9F8D8-02A8-4221-811A-C0D5D3574446}"/>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EB9A90E8-089D-4EF0-9C54-03E4B0897B90}"/>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40E6BB7A-4C47-4ED9-9D76-57A5BD1E0CC8}"/>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4DD8E64E-FDE2-40B8-A295-F60DFB9E34F0}"/>
            </a:ext>
          </a:extLst>
        </xdr:cNvPr>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09537160-DBFF-4605-BA4A-4943C2698B6E}"/>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019332EB-0C5A-4B4D-A58B-EABB22C74B17}"/>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4AD433A7-8B87-4FE4-B7B5-C44CDE20B243}"/>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0A1EFB7B-FEDF-47DA-920D-977CA5E16C71}"/>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37927952-CEE6-4E08-A5A7-1A8DE8FD1AF5}"/>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7BBC20B-5968-4D45-A663-EB43337FE86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8A3F6FE-D98F-4551-9E8E-F2D1A03D25B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F81868-83A9-4974-A6CC-D9D44242A04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35BB6F8-FCF6-44C9-86DA-52E50F8C24E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F3F0366-8EF0-4F1C-85D1-BA0841BF49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24257</xdr:rowOff>
    </xdr:from>
    <xdr:to>
      <xdr:col>55</xdr:col>
      <xdr:colOff>50800</xdr:colOff>
      <xdr:row>34</xdr:row>
      <xdr:rowOff>125857</xdr:rowOff>
    </xdr:to>
    <xdr:sp macro="" textlink="">
      <xdr:nvSpPr>
        <xdr:cNvPr id="128" name="楕円 127">
          <a:extLst>
            <a:ext uri="{FF2B5EF4-FFF2-40B4-BE49-F238E27FC236}">
              <a16:creationId xmlns:a16="http://schemas.microsoft.com/office/drawing/2014/main" id="{4C787F8D-7955-4138-A0BF-8C65C6D265C4}"/>
            </a:ext>
          </a:extLst>
        </xdr:cNvPr>
        <xdr:cNvSpPr/>
      </xdr:nvSpPr>
      <xdr:spPr>
        <a:xfrm>
          <a:off x="10426700" y="58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110634</xdr:rowOff>
    </xdr:from>
    <xdr:ext cx="534377" cy="259045"/>
    <xdr:sp macro="" textlink="">
      <xdr:nvSpPr>
        <xdr:cNvPr id="129" name="【道路】&#10;一人当たり延長該当値テキスト">
          <a:extLst>
            <a:ext uri="{FF2B5EF4-FFF2-40B4-BE49-F238E27FC236}">
              <a16:creationId xmlns:a16="http://schemas.microsoft.com/office/drawing/2014/main" id="{66A05F2C-533B-4929-AA92-B02DA43F7D04}"/>
            </a:ext>
          </a:extLst>
        </xdr:cNvPr>
        <xdr:cNvSpPr txBox="1"/>
      </xdr:nvSpPr>
      <xdr:spPr>
        <a:xfrm>
          <a:off x="10515600" y="57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32639</xdr:rowOff>
    </xdr:from>
    <xdr:to>
      <xdr:col>50</xdr:col>
      <xdr:colOff>165100</xdr:colOff>
      <xdr:row>34</xdr:row>
      <xdr:rowOff>134239</xdr:rowOff>
    </xdr:to>
    <xdr:sp macro="" textlink="">
      <xdr:nvSpPr>
        <xdr:cNvPr id="130" name="楕円 129">
          <a:extLst>
            <a:ext uri="{FF2B5EF4-FFF2-40B4-BE49-F238E27FC236}">
              <a16:creationId xmlns:a16="http://schemas.microsoft.com/office/drawing/2014/main" id="{32366A59-A12C-4861-8C3F-C51BB3264C7C}"/>
            </a:ext>
          </a:extLst>
        </xdr:cNvPr>
        <xdr:cNvSpPr/>
      </xdr:nvSpPr>
      <xdr:spPr>
        <a:xfrm>
          <a:off x="9588500" y="58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75057</xdr:rowOff>
    </xdr:from>
    <xdr:to>
      <xdr:col>55</xdr:col>
      <xdr:colOff>0</xdr:colOff>
      <xdr:row>34</xdr:row>
      <xdr:rowOff>83439</xdr:rowOff>
    </xdr:to>
    <xdr:cxnSp macro="">
      <xdr:nvCxnSpPr>
        <xdr:cNvPr id="131" name="直線コネクタ 130">
          <a:extLst>
            <a:ext uri="{FF2B5EF4-FFF2-40B4-BE49-F238E27FC236}">
              <a16:creationId xmlns:a16="http://schemas.microsoft.com/office/drawing/2014/main" id="{B63C367B-B60A-4B9B-A409-7C00413F4655}"/>
            </a:ext>
          </a:extLst>
        </xdr:cNvPr>
        <xdr:cNvCxnSpPr/>
      </xdr:nvCxnSpPr>
      <xdr:spPr>
        <a:xfrm flipV="1">
          <a:off x="9639300" y="5904357"/>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39878</xdr:rowOff>
    </xdr:from>
    <xdr:to>
      <xdr:col>46</xdr:col>
      <xdr:colOff>38100</xdr:colOff>
      <xdr:row>34</xdr:row>
      <xdr:rowOff>141478</xdr:rowOff>
    </xdr:to>
    <xdr:sp macro="" textlink="">
      <xdr:nvSpPr>
        <xdr:cNvPr id="132" name="楕円 131">
          <a:extLst>
            <a:ext uri="{FF2B5EF4-FFF2-40B4-BE49-F238E27FC236}">
              <a16:creationId xmlns:a16="http://schemas.microsoft.com/office/drawing/2014/main" id="{2D5510E4-6425-48E5-A8DF-45CE9A663627}"/>
            </a:ext>
          </a:extLst>
        </xdr:cNvPr>
        <xdr:cNvSpPr/>
      </xdr:nvSpPr>
      <xdr:spPr>
        <a:xfrm>
          <a:off x="8699500" y="58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83439</xdr:rowOff>
    </xdr:from>
    <xdr:to>
      <xdr:col>50</xdr:col>
      <xdr:colOff>114300</xdr:colOff>
      <xdr:row>34</xdr:row>
      <xdr:rowOff>90678</xdr:rowOff>
    </xdr:to>
    <xdr:cxnSp macro="">
      <xdr:nvCxnSpPr>
        <xdr:cNvPr id="133" name="直線コネクタ 132">
          <a:extLst>
            <a:ext uri="{FF2B5EF4-FFF2-40B4-BE49-F238E27FC236}">
              <a16:creationId xmlns:a16="http://schemas.microsoft.com/office/drawing/2014/main" id="{085CB08A-AD76-4238-847A-AF3DFE90250A}"/>
            </a:ext>
          </a:extLst>
        </xdr:cNvPr>
        <xdr:cNvCxnSpPr/>
      </xdr:nvCxnSpPr>
      <xdr:spPr>
        <a:xfrm flipV="1">
          <a:off x="8750300" y="591273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45517</xdr:rowOff>
    </xdr:from>
    <xdr:to>
      <xdr:col>41</xdr:col>
      <xdr:colOff>101600</xdr:colOff>
      <xdr:row>34</xdr:row>
      <xdr:rowOff>147117</xdr:rowOff>
    </xdr:to>
    <xdr:sp macro="" textlink="">
      <xdr:nvSpPr>
        <xdr:cNvPr id="134" name="楕円 133">
          <a:extLst>
            <a:ext uri="{FF2B5EF4-FFF2-40B4-BE49-F238E27FC236}">
              <a16:creationId xmlns:a16="http://schemas.microsoft.com/office/drawing/2014/main" id="{1AE70921-36A4-4C67-95E1-7FCBBF171108}"/>
            </a:ext>
          </a:extLst>
        </xdr:cNvPr>
        <xdr:cNvSpPr/>
      </xdr:nvSpPr>
      <xdr:spPr>
        <a:xfrm>
          <a:off x="7810500" y="58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90678</xdr:rowOff>
    </xdr:from>
    <xdr:to>
      <xdr:col>45</xdr:col>
      <xdr:colOff>177800</xdr:colOff>
      <xdr:row>34</xdr:row>
      <xdr:rowOff>96317</xdr:rowOff>
    </xdr:to>
    <xdr:cxnSp macro="">
      <xdr:nvCxnSpPr>
        <xdr:cNvPr id="135" name="直線コネクタ 134">
          <a:extLst>
            <a:ext uri="{FF2B5EF4-FFF2-40B4-BE49-F238E27FC236}">
              <a16:creationId xmlns:a16="http://schemas.microsoft.com/office/drawing/2014/main" id="{37104323-3067-46FE-89FE-F1F2B0856BD1}"/>
            </a:ext>
          </a:extLst>
        </xdr:cNvPr>
        <xdr:cNvCxnSpPr/>
      </xdr:nvCxnSpPr>
      <xdr:spPr>
        <a:xfrm flipV="1">
          <a:off x="7861300" y="5919978"/>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54280</xdr:rowOff>
    </xdr:from>
    <xdr:to>
      <xdr:col>36</xdr:col>
      <xdr:colOff>165100</xdr:colOff>
      <xdr:row>34</xdr:row>
      <xdr:rowOff>155880</xdr:rowOff>
    </xdr:to>
    <xdr:sp macro="" textlink="">
      <xdr:nvSpPr>
        <xdr:cNvPr id="136" name="楕円 135">
          <a:extLst>
            <a:ext uri="{FF2B5EF4-FFF2-40B4-BE49-F238E27FC236}">
              <a16:creationId xmlns:a16="http://schemas.microsoft.com/office/drawing/2014/main" id="{25B571D2-4FED-4306-809D-F1CC88890272}"/>
            </a:ext>
          </a:extLst>
        </xdr:cNvPr>
        <xdr:cNvSpPr/>
      </xdr:nvSpPr>
      <xdr:spPr>
        <a:xfrm>
          <a:off x="6921500" y="58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96317</xdr:rowOff>
    </xdr:from>
    <xdr:to>
      <xdr:col>41</xdr:col>
      <xdr:colOff>50800</xdr:colOff>
      <xdr:row>34</xdr:row>
      <xdr:rowOff>105080</xdr:rowOff>
    </xdr:to>
    <xdr:cxnSp macro="">
      <xdr:nvCxnSpPr>
        <xdr:cNvPr id="137" name="直線コネクタ 136">
          <a:extLst>
            <a:ext uri="{FF2B5EF4-FFF2-40B4-BE49-F238E27FC236}">
              <a16:creationId xmlns:a16="http://schemas.microsoft.com/office/drawing/2014/main" id="{8F33B7D6-8BF4-4E15-A2B0-1E4EE0EBC0E5}"/>
            </a:ext>
          </a:extLst>
        </xdr:cNvPr>
        <xdr:cNvCxnSpPr/>
      </xdr:nvCxnSpPr>
      <xdr:spPr>
        <a:xfrm flipV="1">
          <a:off x="6972300" y="592561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3FD4FD57-B402-4172-A9EB-BB48755FC575}"/>
            </a:ext>
          </a:extLst>
        </xdr:cNvPr>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E4C8B110-DDE5-40A6-94CA-83A33DC66502}"/>
            </a:ext>
          </a:extLst>
        </xdr:cNvPr>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a:extLst>
            <a:ext uri="{FF2B5EF4-FFF2-40B4-BE49-F238E27FC236}">
              <a16:creationId xmlns:a16="http://schemas.microsoft.com/office/drawing/2014/main" id="{A55F9C44-0FD8-4AE4-B9B8-E19E664DC2D1}"/>
            </a:ext>
          </a:extLst>
        </xdr:cNvPr>
        <xdr:cNvSpPr txBox="1"/>
      </xdr:nvSpPr>
      <xdr:spPr>
        <a:xfrm>
          <a:off x="7626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a:extLst>
            <a:ext uri="{FF2B5EF4-FFF2-40B4-BE49-F238E27FC236}">
              <a16:creationId xmlns:a16="http://schemas.microsoft.com/office/drawing/2014/main" id="{AFEB2D85-4DE0-467E-8203-A95F5C9BD765}"/>
            </a:ext>
          </a:extLst>
        </xdr:cNvPr>
        <xdr:cNvSpPr txBox="1"/>
      </xdr:nvSpPr>
      <xdr:spPr>
        <a:xfrm>
          <a:off x="6737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150766</xdr:rowOff>
    </xdr:from>
    <xdr:ext cx="534377" cy="259045"/>
    <xdr:sp macro="" textlink="">
      <xdr:nvSpPr>
        <xdr:cNvPr id="142" name="n_1mainValue【道路】&#10;一人当たり延長">
          <a:extLst>
            <a:ext uri="{FF2B5EF4-FFF2-40B4-BE49-F238E27FC236}">
              <a16:creationId xmlns:a16="http://schemas.microsoft.com/office/drawing/2014/main" id="{0C632110-A6E4-49E5-9AB5-F9718FB2D477}"/>
            </a:ext>
          </a:extLst>
        </xdr:cNvPr>
        <xdr:cNvSpPr txBox="1"/>
      </xdr:nvSpPr>
      <xdr:spPr>
        <a:xfrm>
          <a:off x="9359411" y="56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158005</xdr:rowOff>
    </xdr:from>
    <xdr:ext cx="534377" cy="259045"/>
    <xdr:sp macro="" textlink="">
      <xdr:nvSpPr>
        <xdr:cNvPr id="143" name="n_2mainValue【道路】&#10;一人当たり延長">
          <a:extLst>
            <a:ext uri="{FF2B5EF4-FFF2-40B4-BE49-F238E27FC236}">
              <a16:creationId xmlns:a16="http://schemas.microsoft.com/office/drawing/2014/main" id="{30306BB5-9169-41EC-B17B-67CE53326297}"/>
            </a:ext>
          </a:extLst>
        </xdr:cNvPr>
        <xdr:cNvSpPr txBox="1"/>
      </xdr:nvSpPr>
      <xdr:spPr>
        <a:xfrm>
          <a:off x="8483111" y="56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163644</xdr:rowOff>
    </xdr:from>
    <xdr:ext cx="534377" cy="259045"/>
    <xdr:sp macro="" textlink="">
      <xdr:nvSpPr>
        <xdr:cNvPr id="144" name="n_3mainValue【道路】&#10;一人当たり延長">
          <a:extLst>
            <a:ext uri="{FF2B5EF4-FFF2-40B4-BE49-F238E27FC236}">
              <a16:creationId xmlns:a16="http://schemas.microsoft.com/office/drawing/2014/main" id="{80BCFB9D-4CE6-48F8-B06B-508FCAE97F93}"/>
            </a:ext>
          </a:extLst>
        </xdr:cNvPr>
        <xdr:cNvSpPr txBox="1"/>
      </xdr:nvSpPr>
      <xdr:spPr>
        <a:xfrm>
          <a:off x="7594111" y="56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957</xdr:rowOff>
    </xdr:from>
    <xdr:ext cx="534377" cy="259045"/>
    <xdr:sp macro="" textlink="">
      <xdr:nvSpPr>
        <xdr:cNvPr id="145" name="n_4mainValue【道路】&#10;一人当たり延長">
          <a:extLst>
            <a:ext uri="{FF2B5EF4-FFF2-40B4-BE49-F238E27FC236}">
              <a16:creationId xmlns:a16="http://schemas.microsoft.com/office/drawing/2014/main" id="{D7077237-62F7-4B5B-959E-E3BA713B625D}"/>
            </a:ext>
          </a:extLst>
        </xdr:cNvPr>
        <xdr:cNvSpPr txBox="1"/>
      </xdr:nvSpPr>
      <xdr:spPr>
        <a:xfrm>
          <a:off x="6705111" y="565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F50E5C4-E2E9-448D-AD6F-C6801BE58C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2FE1E6B-A4E5-4C6B-B690-507E2CDBBCE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E8C0127-9FD4-46D3-9750-A6DE082F155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F151D03-0579-4DCE-89E0-C5C016A94F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9EFFC67-C6DB-49A6-A3F0-B897B61E065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A661B7C-1A36-4E34-974F-A83A2AED94C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4414280-B9ED-46E9-ABFC-8DF8C4669A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3C182B5-096B-46FD-8DD1-797627F4483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F7EE44A-FB2F-4492-B51B-B0EA9D51DB9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9A8F60E-6337-4904-A355-084C9174F10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F1C7C88-7C82-4C6D-8F4C-38F7D6252EE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6C41DA7F-B4C8-4417-8897-F8CB3A0EBC3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D5E21AB-EC84-431F-AD89-D4EA32EE793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F0D79BD-28DD-490A-B568-1ED8AD70057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D3E117D-C970-4EE2-8AEE-834ADFAF28F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FD76237-1014-4BC4-ABEA-835E58DDC0F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D70015CD-4D6B-4052-808B-D5E5059A170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7AF9E39-A2EF-4F62-9970-FFC6463A8DD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2793125D-1B64-4B09-93BB-5DEB3EF32D5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2F7C00C-3230-4B2A-A529-58CF620AD77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46256E81-2341-4F3B-BC7A-F1457935F18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98C37CB-FA3B-442A-B964-64AFEF6B237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9B4C892B-88F2-4633-9543-5E60018B08A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A5CABD63-88D4-4265-BFA5-3831154437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E55EB422-8B09-4B23-979D-FE5E802A9B34}"/>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E7C29384-893B-45E3-8E02-1C844E65FBBF}"/>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AC291AB4-0B31-45E7-B3D1-71088C55D827}"/>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2E4F8008-36BE-410E-9882-0F274DE1122E}"/>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6B69F6E1-47B3-41EA-8BC9-8B69544DC32F}"/>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19F1EFFF-FC42-4BE0-8BA6-2D3B40623541}"/>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E4A1211D-198F-4ADB-8E28-73EA63B9B990}"/>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50E40AFE-46FE-4730-AD61-B51EAB6B792A}"/>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F6CA1507-1BA7-4C05-BB41-2E5A4221E515}"/>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E9118A3F-EC48-41FF-A131-1A74219C0C9C}"/>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FF923858-7B28-4E8F-92B0-B0E383635AAF}"/>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C536EB2-5025-45EB-87AB-1616196B817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1B2EEDA-496D-4538-9EA4-6AF9BB3DE7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1AB6CF7-1405-4CA4-9CC7-643C51740F3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81C55E1-2E22-40D6-B889-76C1C771F1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1E34AAC-BFBC-4465-A828-966C26297C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86" name="楕円 185">
          <a:extLst>
            <a:ext uri="{FF2B5EF4-FFF2-40B4-BE49-F238E27FC236}">
              <a16:creationId xmlns:a16="http://schemas.microsoft.com/office/drawing/2014/main" id="{FB4B2F48-21E2-43CB-8EB0-2866C6E3781F}"/>
            </a:ext>
          </a:extLst>
        </xdr:cNvPr>
        <xdr:cNvSpPr/>
      </xdr:nvSpPr>
      <xdr:spPr>
        <a:xfrm>
          <a:off x="4584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128287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BB9F1086-87D6-4E50-8C06-8454582502A4}"/>
            </a:ext>
          </a:extLst>
        </xdr:cNvPr>
        <xdr:cNvSpPr txBox="1"/>
      </xdr:nvSpPr>
      <xdr:spPr>
        <a:xfrm>
          <a:off x="4673600"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88" name="楕円 187">
          <a:extLst>
            <a:ext uri="{FF2B5EF4-FFF2-40B4-BE49-F238E27FC236}">
              <a16:creationId xmlns:a16="http://schemas.microsoft.com/office/drawing/2014/main" id="{BF645EF9-EF6D-4687-83A0-467477D1DE8D}"/>
            </a:ext>
          </a:extLst>
        </xdr:cNvPr>
        <xdr:cNvSpPr/>
      </xdr:nvSpPr>
      <xdr:spPr>
        <a:xfrm>
          <a:off x="3746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59</xdr:row>
      <xdr:rowOff>156210</xdr:rowOff>
    </xdr:to>
    <xdr:cxnSp macro="">
      <xdr:nvCxnSpPr>
        <xdr:cNvPr id="189" name="直線コネクタ 188">
          <a:extLst>
            <a:ext uri="{FF2B5EF4-FFF2-40B4-BE49-F238E27FC236}">
              <a16:creationId xmlns:a16="http://schemas.microsoft.com/office/drawing/2014/main" id="{6FC13156-B691-4374-AE00-A9F9C3F4BC76}"/>
            </a:ext>
          </a:extLst>
        </xdr:cNvPr>
        <xdr:cNvCxnSpPr/>
      </xdr:nvCxnSpPr>
      <xdr:spPr>
        <a:xfrm>
          <a:off x="3797300" y="1025271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82550</xdr:rowOff>
    </xdr:from>
    <xdr:to>
      <xdr:col>15</xdr:col>
      <xdr:colOff>101600</xdr:colOff>
      <xdr:row>60</xdr:row>
      <xdr:rowOff>12700</xdr:rowOff>
    </xdr:to>
    <xdr:sp macro="" textlink="">
      <xdr:nvSpPr>
        <xdr:cNvPr id="190" name="楕円 189">
          <a:extLst>
            <a:ext uri="{FF2B5EF4-FFF2-40B4-BE49-F238E27FC236}">
              <a16:creationId xmlns:a16="http://schemas.microsoft.com/office/drawing/2014/main" id="{C11BFBFD-31F8-4FB6-867C-A05F5BF8A235}"/>
            </a:ext>
          </a:extLst>
        </xdr:cNvPr>
        <xdr:cNvSpPr/>
      </xdr:nvSpPr>
      <xdr:spPr>
        <a:xfrm>
          <a:off x="2857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133350</xdr:rowOff>
    </xdr:from>
    <xdr:to>
      <xdr:col>19</xdr:col>
      <xdr:colOff>177800</xdr:colOff>
      <xdr:row>59</xdr:row>
      <xdr:rowOff>137160</xdr:rowOff>
    </xdr:to>
    <xdr:cxnSp macro="">
      <xdr:nvCxnSpPr>
        <xdr:cNvPr id="191" name="直線コネクタ 190">
          <a:extLst>
            <a:ext uri="{FF2B5EF4-FFF2-40B4-BE49-F238E27FC236}">
              <a16:creationId xmlns:a16="http://schemas.microsoft.com/office/drawing/2014/main" id="{28150493-DF82-4417-87C7-E13623D72CA6}"/>
            </a:ext>
          </a:extLst>
        </xdr:cNvPr>
        <xdr:cNvCxnSpPr/>
      </xdr:nvCxnSpPr>
      <xdr:spPr>
        <a:xfrm>
          <a:off x="2908300" y="10248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76835</xdr:rowOff>
    </xdr:from>
    <xdr:to>
      <xdr:col>10</xdr:col>
      <xdr:colOff>165100</xdr:colOff>
      <xdr:row>60</xdr:row>
      <xdr:rowOff>6985</xdr:rowOff>
    </xdr:to>
    <xdr:sp macro="" textlink="">
      <xdr:nvSpPr>
        <xdr:cNvPr id="192" name="楕円 191">
          <a:extLst>
            <a:ext uri="{FF2B5EF4-FFF2-40B4-BE49-F238E27FC236}">
              <a16:creationId xmlns:a16="http://schemas.microsoft.com/office/drawing/2014/main" id="{FBFA46E3-04A6-467F-B4DD-5ACB09D04151}"/>
            </a:ext>
          </a:extLst>
        </xdr:cNvPr>
        <xdr:cNvSpPr/>
      </xdr:nvSpPr>
      <xdr:spPr>
        <a:xfrm>
          <a:off x="1968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127635</xdr:rowOff>
    </xdr:from>
    <xdr:to>
      <xdr:col>15</xdr:col>
      <xdr:colOff>50800</xdr:colOff>
      <xdr:row>59</xdr:row>
      <xdr:rowOff>133350</xdr:rowOff>
    </xdr:to>
    <xdr:cxnSp macro="">
      <xdr:nvCxnSpPr>
        <xdr:cNvPr id="193" name="直線コネクタ 192">
          <a:extLst>
            <a:ext uri="{FF2B5EF4-FFF2-40B4-BE49-F238E27FC236}">
              <a16:creationId xmlns:a16="http://schemas.microsoft.com/office/drawing/2014/main" id="{6524BECE-DE95-40F9-9308-3DC7916FF151}"/>
            </a:ext>
          </a:extLst>
        </xdr:cNvPr>
        <xdr:cNvCxnSpPr/>
      </xdr:nvCxnSpPr>
      <xdr:spPr>
        <a:xfrm>
          <a:off x="2019300" y="102431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71120</xdr:rowOff>
    </xdr:from>
    <xdr:to>
      <xdr:col>6</xdr:col>
      <xdr:colOff>38100</xdr:colOff>
      <xdr:row>60</xdr:row>
      <xdr:rowOff>1270</xdr:rowOff>
    </xdr:to>
    <xdr:sp macro="" textlink="">
      <xdr:nvSpPr>
        <xdr:cNvPr id="194" name="楕円 193">
          <a:extLst>
            <a:ext uri="{FF2B5EF4-FFF2-40B4-BE49-F238E27FC236}">
              <a16:creationId xmlns:a16="http://schemas.microsoft.com/office/drawing/2014/main" id="{CBF589CB-0A04-4C4C-8AEE-B8DE642B0597}"/>
            </a:ext>
          </a:extLst>
        </xdr:cNvPr>
        <xdr:cNvSpPr/>
      </xdr:nvSpPr>
      <xdr:spPr>
        <a:xfrm>
          <a:off x="1079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121920</xdr:rowOff>
    </xdr:from>
    <xdr:to>
      <xdr:col>10</xdr:col>
      <xdr:colOff>114300</xdr:colOff>
      <xdr:row>59</xdr:row>
      <xdr:rowOff>127635</xdr:rowOff>
    </xdr:to>
    <xdr:cxnSp macro="">
      <xdr:nvCxnSpPr>
        <xdr:cNvPr id="195" name="直線コネクタ 194">
          <a:extLst>
            <a:ext uri="{FF2B5EF4-FFF2-40B4-BE49-F238E27FC236}">
              <a16:creationId xmlns:a16="http://schemas.microsoft.com/office/drawing/2014/main" id="{C13D40D4-0DE7-455F-B6AC-84EF37D463F0}"/>
            </a:ext>
          </a:extLst>
        </xdr:cNvPr>
        <xdr:cNvCxnSpPr/>
      </xdr:nvCxnSpPr>
      <xdr:spPr>
        <a:xfrm>
          <a:off x="1130300" y="10237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A825AEB-D764-4BED-9AA9-F43A7E3A0365}"/>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F4FC648-2759-4991-9F4E-FDB6103BA234}"/>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2B63D179-5181-444D-907A-BE82E86C0947}"/>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7E2103B2-E40C-4BE7-9629-F41FC6E83FE6}"/>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33037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D12D3924-BEC7-4377-A901-86C13CCC024A}"/>
            </a:ext>
          </a:extLst>
        </xdr:cNvPr>
        <xdr:cNvSpPr txBox="1"/>
      </xdr:nvSpPr>
      <xdr:spPr>
        <a:xfrm>
          <a:off x="3582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1ABD10A-95B7-4CA3-9594-A121D3E92ABB}"/>
            </a:ext>
          </a:extLst>
        </xdr:cNvPr>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23512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E4FC0C2-8B46-49B8-943D-F09EE70FE684}"/>
            </a:ext>
          </a:extLst>
        </xdr:cNvPr>
        <xdr:cNvSpPr txBox="1"/>
      </xdr:nvSpPr>
      <xdr:spPr>
        <a:xfrm>
          <a:off x="1816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17797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A977B44-9CA9-49F2-88A6-81AAEB7D5E27}"/>
            </a:ext>
          </a:extLst>
        </xdr:cNvPr>
        <xdr:cNvSpPr txBox="1"/>
      </xdr:nvSpPr>
      <xdr:spPr>
        <a:xfrm>
          <a:off x="927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25225A6-A482-48E6-8252-6ABDD01AB2B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19D0190-A45C-4B1D-BC00-4D46A86C2D4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E9D9D9D9-D7B6-4A22-A5F8-EAFF2A220DA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4E0EA92-B5CE-43FD-8266-3C4FB5DED50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4D3DB745-80F3-4994-B1E2-6FD2D57C9A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735D5C4-2124-4355-8441-82860E6204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B4A2E1BC-98C8-4907-9CBE-BA8149F3EAE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456AE4B-CC1E-4218-A2BE-CA1A5858D5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6F2F465-D5E1-4E28-AE71-66FADF03300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99E0FAE-0CDA-409B-8F7D-7BB287A5995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6B171ECD-FC5E-48B2-BCBC-1BE14043768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B8DD4F85-9A20-4DCC-9A7D-A7B33830458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11C1398C-1D06-435D-9276-92E6F03C2A7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4C6A8F90-04F9-4F9A-ABAC-E22351B7962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1E9DE497-F6EC-4402-BE3C-3862721003D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3652E25D-9EE4-4434-BB69-C9DD5F546E9F}"/>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9DF84CE9-72BD-402F-B492-DDE133DACDB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CC3AAC31-DA29-477D-A9FB-E3C465A894F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B883858B-4734-4151-9151-CC1414A9B7F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984F2C54-D744-4CCC-AD0B-3FD6B7EFE17E}"/>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4B5AB919-08FD-4B7C-A9F8-65DD3E90733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691CD458-ABA1-45D7-A3F4-30633656C49B}"/>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D2B422D-18D1-4BCD-9068-B07B902B08C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AF44DB1B-B4E3-4B4A-9715-7DBB38C5B89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545C31A-D770-4D76-BF3F-FC21B08DF7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7521B194-B112-4EA2-B558-6288E396DF87}"/>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9B19340-526F-49AD-86A0-A9813A53B208}"/>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EB26565E-0CD0-412B-9FEB-AF3EEDE7EFAF}"/>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63136D5B-84D3-475A-A1FF-6DA148984AF9}"/>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DC496BDD-BBAD-4BAD-8CA8-2C64CD3C6F97}"/>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10A00545-BB13-4E9E-8F4C-5DEAC005715D}"/>
            </a:ext>
          </a:extLst>
        </xdr:cNvPr>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D8ADC922-240C-49D5-A0D2-4E21A4B66F6B}"/>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0830BDD3-77FD-44D4-A40D-E0C1A4CD757C}"/>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0544740D-1372-4AFF-AE7C-2360382B512F}"/>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0C10F667-058E-4BCB-8C7E-A492729C56FA}"/>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310309CD-B4B0-4A9B-AE5D-46CBFA711F78}"/>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50CBBF4-1BE3-4472-BB63-1F6EEEE893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9FEDBBE-11C3-4672-AD7F-21B268329D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5A2A992-1023-487D-85A9-7EBE86FB35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742E14-7258-48D9-B188-ACE1664FD1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A7343F2-D6BE-446F-8DF6-06663B0EC59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8975</xdr:rowOff>
    </xdr:from>
    <xdr:to>
      <xdr:col>55</xdr:col>
      <xdr:colOff>50800</xdr:colOff>
      <xdr:row>62</xdr:row>
      <xdr:rowOff>110575</xdr:rowOff>
    </xdr:to>
    <xdr:sp macro="" textlink="">
      <xdr:nvSpPr>
        <xdr:cNvPr id="245" name="楕円 244">
          <a:extLst>
            <a:ext uri="{FF2B5EF4-FFF2-40B4-BE49-F238E27FC236}">
              <a16:creationId xmlns:a16="http://schemas.microsoft.com/office/drawing/2014/main" id="{54A994E6-691A-4C5B-8C9A-1233A4F42F79}"/>
            </a:ext>
          </a:extLst>
        </xdr:cNvPr>
        <xdr:cNvSpPr/>
      </xdr:nvSpPr>
      <xdr:spPr>
        <a:xfrm>
          <a:off x="10426700" y="106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31852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4F299114-230D-402B-BE4C-F0B86827907B}"/>
            </a:ext>
          </a:extLst>
        </xdr:cNvPr>
        <xdr:cNvSpPr txBox="1"/>
      </xdr:nvSpPr>
      <xdr:spPr>
        <a:xfrm>
          <a:off x="10515600" y="1049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16170</xdr:rowOff>
    </xdr:from>
    <xdr:to>
      <xdr:col>50</xdr:col>
      <xdr:colOff>165100</xdr:colOff>
      <xdr:row>62</xdr:row>
      <xdr:rowOff>117770</xdr:rowOff>
    </xdr:to>
    <xdr:sp macro="" textlink="">
      <xdr:nvSpPr>
        <xdr:cNvPr id="247" name="楕円 246">
          <a:extLst>
            <a:ext uri="{FF2B5EF4-FFF2-40B4-BE49-F238E27FC236}">
              <a16:creationId xmlns:a16="http://schemas.microsoft.com/office/drawing/2014/main" id="{5CD4D476-5083-4DBC-80AF-D3387EE448DA}"/>
            </a:ext>
          </a:extLst>
        </xdr:cNvPr>
        <xdr:cNvSpPr/>
      </xdr:nvSpPr>
      <xdr:spPr>
        <a:xfrm>
          <a:off x="9588500" y="106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59775</xdr:rowOff>
    </xdr:from>
    <xdr:to>
      <xdr:col>55</xdr:col>
      <xdr:colOff>0</xdr:colOff>
      <xdr:row>62</xdr:row>
      <xdr:rowOff>66970</xdr:rowOff>
    </xdr:to>
    <xdr:cxnSp macro="">
      <xdr:nvCxnSpPr>
        <xdr:cNvPr id="248" name="直線コネクタ 247">
          <a:extLst>
            <a:ext uri="{FF2B5EF4-FFF2-40B4-BE49-F238E27FC236}">
              <a16:creationId xmlns:a16="http://schemas.microsoft.com/office/drawing/2014/main" id="{69E4A04C-322A-46C8-9FEE-2DB981ED8E54}"/>
            </a:ext>
          </a:extLst>
        </xdr:cNvPr>
        <xdr:cNvCxnSpPr/>
      </xdr:nvCxnSpPr>
      <xdr:spPr>
        <a:xfrm flipV="1">
          <a:off x="9639300" y="10689675"/>
          <a:ext cx="83820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28720</xdr:rowOff>
    </xdr:from>
    <xdr:to>
      <xdr:col>46</xdr:col>
      <xdr:colOff>38100</xdr:colOff>
      <xdr:row>62</xdr:row>
      <xdr:rowOff>130320</xdr:rowOff>
    </xdr:to>
    <xdr:sp macro="" textlink="">
      <xdr:nvSpPr>
        <xdr:cNvPr id="249" name="楕円 248">
          <a:extLst>
            <a:ext uri="{FF2B5EF4-FFF2-40B4-BE49-F238E27FC236}">
              <a16:creationId xmlns:a16="http://schemas.microsoft.com/office/drawing/2014/main" id="{320D1F0E-AE7C-4D58-BA54-9BB22A1E86ED}"/>
            </a:ext>
          </a:extLst>
        </xdr:cNvPr>
        <xdr:cNvSpPr/>
      </xdr:nvSpPr>
      <xdr:spPr>
        <a:xfrm>
          <a:off x="8699500" y="106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66970</xdr:rowOff>
    </xdr:from>
    <xdr:to>
      <xdr:col>50</xdr:col>
      <xdr:colOff>114300</xdr:colOff>
      <xdr:row>62</xdr:row>
      <xdr:rowOff>79520</xdr:rowOff>
    </xdr:to>
    <xdr:cxnSp macro="">
      <xdr:nvCxnSpPr>
        <xdr:cNvPr id="250" name="直線コネクタ 249">
          <a:extLst>
            <a:ext uri="{FF2B5EF4-FFF2-40B4-BE49-F238E27FC236}">
              <a16:creationId xmlns:a16="http://schemas.microsoft.com/office/drawing/2014/main" id="{5A04FB2B-47A3-4CE4-9D4E-691EC725B09D}"/>
            </a:ext>
          </a:extLst>
        </xdr:cNvPr>
        <xdr:cNvCxnSpPr/>
      </xdr:nvCxnSpPr>
      <xdr:spPr>
        <a:xfrm flipV="1">
          <a:off x="8750300" y="10696870"/>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40980</xdr:rowOff>
    </xdr:from>
    <xdr:to>
      <xdr:col>41</xdr:col>
      <xdr:colOff>101600</xdr:colOff>
      <xdr:row>62</xdr:row>
      <xdr:rowOff>142580</xdr:rowOff>
    </xdr:to>
    <xdr:sp macro="" textlink="">
      <xdr:nvSpPr>
        <xdr:cNvPr id="251" name="楕円 250">
          <a:extLst>
            <a:ext uri="{FF2B5EF4-FFF2-40B4-BE49-F238E27FC236}">
              <a16:creationId xmlns:a16="http://schemas.microsoft.com/office/drawing/2014/main" id="{1A0C886A-2C66-4A45-912A-1F3FF7AD90C1}"/>
            </a:ext>
          </a:extLst>
        </xdr:cNvPr>
        <xdr:cNvSpPr/>
      </xdr:nvSpPr>
      <xdr:spPr>
        <a:xfrm>
          <a:off x="7810500" y="106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79520</xdr:rowOff>
    </xdr:from>
    <xdr:to>
      <xdr:col>45</xdr:col>
      <xdr:colOff>177800</xdr:colOff>
      <xdr:row>62</xdr:row>
      <xdr:rowOff>91780</xdr:rowOff>
    </xdr:to>
    <xdr:cxnSp macro="">
      <xdr:nvCxnSpPr>
        <xdr:cNvPr id="252" name="直線コネクタ 251">
          <a:extLst>
            <a:ext uri="{FF2B5EF4-FFF2-40B4-BE49-F238E27FC236}">
              <a16:creationId xmlns:a16="http://schemas.microsoft.com/office/drawing/2014/main" id="{71D38839-BA5C-4890-A65A-926CC55BC1C6}"/>
            </a:ext>
          </a:extLst>
        </xdr:cNvPr>
        <xdr:cNvCxnSpPr/>
      </xdr:nvCxnSpPr>
      <xdr:spPr>
        <a:xfrm flipV="1">
          <a:off x="7861300" y="10709420"/>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51534</xdr:rowOff>
    </xdr:from>
    <xdr:to>
      <xdr:col>36</xdr:col>
      <xdr:colOff>165100</xdr:colOff>
      <xdr:row>62</xdr:row>
      <xdr:rowOff>153134</xdr:rowOff>
    </xdr:to>
    <xdr:sp macro="" textlink="">
      <xdr:nvSpPr>
        <xdr:cNvPr id="253" name="楕円 252">
          <a:extLst>
            <a:ext uri="{FF2B5EF4-FFF2-40B4-BE49-F238E27FC236}">
              <a16:creationId xmlns:a16="http://schemas.microsoft.com/office/drawing/2014/main" id="{8E4B5680-DD6D-44FB-8A28-5949FF13A362}"/>
            </a:ext>
          </a:extLst>
        </xdr:cNvPr>
        <xdr:cNvSpPr/>
      </xdr:nvSpPr>
      <xdr:spPr>
        <a:xfrm>
          <a:off x="6921500" y="106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91780</xdr:rowOff>
    </xdr:from>
    <xdr:to>
      <xdr:col>41</xdr:col>
      <xdr:colOff>50800</xdr:colOff>
      <xdr:row>62</xdr:row>
      <xdr:rowOff>102334</xdr:rowOff>
    </xdr:to>
    <xdr:cxnSp macro="">
      <xdr:nvCxnSpPr>
        <xdr:cNvPr id="254" name="直線コネクタ 253">
          <a:extLst>
            <a:ext uri="{FF2B5EF4-FFF2-40B4-BE49-F238E27FC236}">
              <a16:creationId xmlns:a16="http://schemas.microsoft.com/office/drawing/2014/main" id="{B41DE4E5-83C9-440F-AB6A-61B34E9DBFC0}"/>
            </a:ext>
          </a:extLst>
        </xdr:cNvPr>
        <xdr:cNvCxnSpPr/>
      </xdr:nvCxnSpPr>
      <xdr:spPr>
        <a:xfrm flipV="1">
          <a:off x="6972300" y="10721680"/>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C548C1BD-9602-4E1F-9238-FAAFA782FCCF}"/>
            </a:ext>
          </a:extLst>
        </xdr:cNvPr>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D588E163-FF23-44B0-87B3-C87E6CBEE1E9}"/>
            </a:ext>
          </a:extLst>
        </xdr:cNvPr>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685BFBDE-01D9-4A98-95C2-28DAB11D8CB6}"/>
            </a:ext>
          </a:extLst>
        </xdr:cNvPr>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659E4F33-5FF3-42C0-BCCA-FACBFA079306}"/>
            </a:ext>
          </a:extLst>
        </xdr:cNvPr>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134297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B9D74A48-9FEF-43F1-8E03-B994AC1F04C1}"/>
            </a:ext>
          </a:extLst>
        </xdr:cNvPr>
        <xdr:cNvSpPr txBox="1"/>
      </xdr:nvSpPr>
      <xdr:spPr>
        <a:xfrm>
          <a:off x="9327095" y="1042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146847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94B1AF17-4A2B-4986-BCFE-8EEA47404BF8}"/>
            </a:ext>
          </a:extLst>
        </xdr:cNvPr>
        <xdr:cNvSpPr txBox="1"/>
      </xdr:nvSpPr>
      <xdr:spPr>
        <a:xfrm>
          <a:off x="8450795" y="1043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159107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5638A5C4-F228-470B-9024-CC36D9D3522A}"/>
            </a:ext>
          </a:extLst>
        </xdr:cNvPr>
        <xdr:cNvSpPr txBox="1"/>
      </xdr:nvSpPr>
      <xdr:spPr>
        <a:xfrm>
          <a:off x="7561795" y="1044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169661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26EC88F-F5A7-46BA-AE06-6B1BC0B92764}"/>
            </a:ext>
          </a:extLst>
        </xdr:cNvPr>
        <xdr:cNvSpPr txBox="1"/>
      </xdr:nvSpPr>
      <xdr:spPr>
        <a:xfrm>
          <a:off x="6672795" y="104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10C810B-6E78-47AD-AFE9-552E1DD0F9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4C999DA-ABC3-4F2B-91B3-BE7792D6F1F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03435CC-C8EB-4968-974D-72464AC33D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1188864-24AF-4162-A591-D34FF03E1CB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E9E76A3-3F3B-4E78-9DAC-DAFD6476574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40C85BF-9E1A-4B7A-B551-6615D86D41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404AEA2-08C0-4F10-AF3C-6EB44B78F6B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A475D85-9EF2-4A22-8B2D-F93871C49F0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F229221-332E-4D9F-A72B-7556160442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8AB43E1-F99B-48B8-A8CD-F72C5F8F6D6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711008B-8E4C-4E35-9596-7C514FD93EA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EA186DE4-DB56-44C8-902F-7152E1EE3A1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3DD3E4FB-2E30-4DB8-BFEE-CBD4A426CEA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6D8BD2B1-24C0-47BA-BC68-D75813A21E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F038A8E1-F58B-4C4F-8C49-57A6A420FC8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9379E0DB-B576-4858-B9DE-9BA26C130EB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A31B2C3D-9102-42AE-AAD4-245EBAF3333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3CBAAD0-AA9C-4B11-82D4-5EA3EA526A7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FD047439-6AEA-47AC-919D-800CDC07D4E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1256719B-EFE4-456D-857A-60D63B7630C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CD90BB8F-74FD-45B6-9951-442F1BD2B2B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53A39AD7-E37C-46CF-8C6B-DB2D7CECF45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A75A8169-F75D-4B7B-A962-97C6A558524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2AC657B6-8B1C-4F01-B3A2-D33BE832C6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521B56EE-FA17-47CC-A19B-0A3A6E02C2AC}"/>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E0EA019C-A8E9-4318-B5B2-E28A2B8AC3A1}"/>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B54054E2-FB63-4D7F-8BDA-A4FFF690BB8A}"/>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128A6A0D-4724-4555-85F5-697B60F42B7B}"/>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25DE43C9-1917-40D1-94F5-85B77A79A09B}"/>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7CD1D330-3A63-449D-A429-68D9CBF503AB}"/>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336E2440-231C-4426-A518-9B903C380347}"/>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5B7C1332-51FE-404D-AB26-06423839019D}"/>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20D6F9EB-30D5-4A70-B2C6-ED5370DFEF02}"/>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C9637795-D661-4D4C-94EA-510784D8F0CB}"/>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341C2FC7-01AD-48ED-A7F9-A54141A62617}"/>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A92AEA2-4B82-472C-9A36-DD3A87E4E9F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4DE4733-4FF1-4FEC-90C6-29B5FCEE351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F6405F7-311C-4046-8AF9-32D45D1F87C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6EAFB5E-1696-4525-BBB9-B8DDCA47AA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7F78D90-BB00-4638-83E9-4AC6FDC6F7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31114</xdr:rowOff>
    </xdr:from>
    <xdr:to>
      <xdr:col>24</xdr:col>
      <xdr:colOff>114300</xdr:colOff>
      <xdr:row>83</xdr:row>
      <xdr:rowOff>132714</xdr:rowOff>
    </xdr:to>
    <xdr:sp macro="" textlink="">
      <xdr:nvSpPr>
        <xdr:cNvPr id="303" name="楕円 302">
          <a:extLst>
            <a:ext uri="{FF2B5EF4-FFF2-40B4-BE49-F238E27FC236}">
              <a16:creationId xmlns:a16="http://schemas.microsoft.com/office/drawing/2014/main" id="{FEC3F93E-6F01-4D41-98AD-5E7921BC8795}"/>
            </a:ext>
          </a:extLst>
        </xdr:cNvPr>
        <xdr:cNvSpPr/>
      </xdr:nvSpPr>
      <xdr:spPr>
        <a:xfrm>
          <a:off x="4584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9541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1BBC0C4F-A8D5-4C4E-A366-8CFC221EF0A0}"/>
            </a:ext>
          </a:extLst>
        </xdr:cNvPr>
        <xdr:cNvSpPr txBox="1"/>
      </xdr:nvSpPr>
      <xdr:spPr>
        <a:xfrm>
          <a:off x="4673600"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2539</xdr:rowOff>
    </xdr:from>
    <xdr:to>
      <xdr:col>20</xdr:col>
      <xdr:colOff>38100</xdr:colOff>
      <xdr:row>83</xdr:row>
      <xdr:rowOff>104139</xdr:rowOff>
    </xdr:to>
    <xdr:sp macro="" textlink="">
      <xdr:nvSpPr>
        <xdr:cNvPr id="305" name="楕円 304">
          <a:extLst>
            <a:ext uri="{FF2B5EF4-FFF2-40B4-BE49-F238E27FC236}">
              <a16:creationId xmlns:a16="http://schemas.microsoft.com/office/drawing/2014/main" id="{16F87FE5-C27A-4C11-9366-88ADB27F9E8C}"/>
            </a:ext>
          </a:extLst>
        </xdr:cNvPr>
        <xdr:cNvSpPr/>
      </xdr:nvSpPr>
      <xdr:spPr>
        <a:xfrm>
          <a:off x="3746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53339</xdr:rowOff>
    </xdr:from>
    <xdr:to>
      <xdr:col>24</xdr:col>
      <xdr:colOff>63500</xdr:colOff>
      <xdr:row>83</xdr:row>
      <xdr:rowOff>81914</xdr:rowOff>
    </xdr:to>
    <xdr:cxnSp macro="">
      <xdr:nvCxnSpPr>
        <xdr:cNvPr id="306" name="直線コネクタ 305">
          <a:extLst>
            <a:ext uri="{FF2B5EF4-FFF2-40B4-BE49-F238E27FC236}">
              <a16:creationId xmlns:a16="http://schemas.microsoft.com/office/drawing/2014/main" id="{DFE54F98-F2EB-4D02-BF1A-7DC70ACF3C81}"/>
            </a:ext>
          </a:extLst>
        </xdr:cNvPr>
        <xdr:cNvCxnSpPr/>
      </xdr:nvCxnSpPr>
      <xdr:spPr>
        <a:xfrm>
          <a:off x="3797300" y="142836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145414</xdr:rowOff>
    </xdr:from>
    <xdr:to>
      <xdr:col>15</xdr:col>
      <xdr:colOff>101600</xdr:colOff>
      <xdr:row>83</xdr:row>
      <xdr:rowOff>75564</xdr:rowOff>
    </xdr:to>
    <xdr:sp macro="" textlink="">
      <xdr:nvSpPr>
        <xdr:cNvPr id="307" name="楕円 306">
          <a:extLst>
            <a:ext uri="{FF2B5EF4-FFF2-40B4-BE49-F238E27FC236}">
              <a16:creationId xmlns:a16="http://schemas.microsoft.com/office/drawing/2014/main" id="{93BBB73B-BE8F-4428-8E69-D6562468BFB0}"/>
            </a:ext>
          </a:extLst>
        </xdr:cNvPr>
        <xdr:cNvSpPr/>
      </xdr:nvSpPr>
      <xdr:spPr>
        <a:xfrm>
          <a:off x="2857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24764</xdr:rowOff>
    </xdr:from>
    <xdr:to>
      <xdr:col>19</xdr:col>
      <xdr:colOff>177800</xdr:colOff>
      <xdr:row>83</xdr:row>
      <xdr:rowOff>53339</xdr:rowOff>
    </xdr:to>
    <xdr:cxnSp macro="">
      <xdr:nvCxnSpPr>
        <xdr:cNvPr id="308" name="直線コネクタ 307">
          <a:extLst>
            <a:ext uri="{FF2B5EF4-FFF2-40B4-BE49-F238E27FC236}">
              <a16:creationId xmlns:a16="http://schemas.microsoft.com/office/drawing/2014/main" id="{35EAFFA7-396B-444B-A4F5-43E30CB54903}"/>
            </a:ext>
          </a:extLst>
        </xdr:cNvPr>
        <xdr:cNvCxnSpPr/>
      </xdr:nvCxnSpPr>
      <xdr:spPr>
        <a:xfrm>
          <a:off x="2908300" y="142551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309" name="楕円 308">
          <a:extLst>
            <a:ext uri="{FF2B5EF4-FFF2-40B4-BE49-F238E27FC236}">
              <a16:creationId xmlns:a16="http://schemas.microsoft.com/office/drawing/2014/main" id="{6636B741-5700-4C1E-9411-727E797061C6}"/>
            </a:ext>
          </a:extLst>
        </xdr:cNvPr>
        <xdr:cNvSpPr/>
      </xdr:nvSpPr>
      <xdr:spPr>
        <a:xfrm>
          <a:off x="1968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167639</xdr:rowOff>
    </xdr:from>
    <xdr:to>
      <xdr:col>15</xdr:col>
      <xdr:colOff>50800</xdr:colOff>
      <xdr:row>83</xdr:row>
      <xdr:rowOff>24764</xdr:rowOff>
    </xdr:to>
    <xdr:cxnSp macro="">
      <xdr:nvCxnSpPr>
        <xdr:cNvPr id="310" name="直線コネクタ 309">
          <a:extLst>
            <a:ext uri="{FF2B5EF4-FFF2-40B4-BE49-F238E27FC236}">
              <a16:creationId xmlns:a16="http://schemas.microsoft.com/office/drawing/2014/main" id="{BCEA6371-C889-41C7-A1C5-4F271FC2C637}"/>
            </a:ext>
          </a:extLst>
        </xdr:cNvPr>
        <xdr:cNvCxnSpPr/>
      </xdr:nvCxnSpPr>
      <xdr:spPr>
        <a:xfrm>
          <a:off x="2019300" y="142265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84455</xdr:rowOff>
    </xdr:from>
    <xdr:to>
      <xdr:col>6</xdr:col>
      <xdr:colOff>38100</xdr:colOff>
      <xdr:row>83</xdr:row>
      <xdr:rowOff>14605</xdr:rowOff>
    </xdr:to>
    <xdr:sp macro="" textlink="">
      <xdr:nvSpPr>
        <xdr:cNvPr id="311" name="楕円 310">
          <a:extLst>
            <a:ext uri="{FF2B5EF4-FFF2-40B4-BE49-F238E27FC236}">
              <a16:creationId xmlns:a16="http://schemas.microsoft.com/office/drawing/2014/main" id="{8AD63920-0410-42A2-B2FF-E10F90652A86}"/>
            </a:ext>
          </a:extLst>
        </xdr:cNvPr>
        <xdr:cNvSpPr/>
      </xdr:nvSpPr>
      <xdr:spPr>
        <a:xfrm>
          <a:off x="1079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135255</xdr:rowOff>
    </xdr:from>
    <xdr:to>
      <xdr:col>10</xdr:col>
      <xdr:colOff>114300</xdr:colOff>
      <xdr:row>82</xdr:row>
      <xdr:rowOff>167639</xdr:rowOff>
    </xdr:to>
    <xdr:cxnSp macro="">
      <xdr:nvCxnSpPr>
        <xdr:cNvPr id="312" name="直線コネクタ 311">
          <a:extLst>
            <a:ext uri="{FF2B5EF4-FFF2-40B4-BE49-F238E27FC236}">
              <a16:creationId xmlns:a16="http://schemas.microsoft.com/office/drawing/2014/main" id="{31EBBA0A-428B-4E23-85EE-D798B08FA11D}"/>
            </a:ext>
          </a:extLst>
        </xdr:cNvPr>
        <xdr:cNvCxnSpPr/>
      </xdr:nvCxnSpPr>
      <xdr:spPr>
        <a:xfrm>
          <a:off x="1130300" y="141941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AD110726-9AC5-496C-868E-4FF13AB3FA9E}"/>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ED6A8110-E2F5-42DE-BC23-9C921AFC12C3}"/>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a:extLst>
            <a:ext uri="{FF2B5EF4-FFF2-40B4-BE49-F238E27FC236}">
              <a16:creationId xmlns:a16="http://schemas.microsoft.com/office/drawing/2014/main" id="{4E0B0435-DEAB-4F6D-B20C-EE609B31AC5A}"/>
            </a:ext>
          </a:extLst>
        </xdr:cNvPr>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a16="http://schemas.microsoft.com/office/drawing/2014/main" id="{CF13C691-7E3C-4080-9FBD-0736B525374A}"/>
            </a:ext>
          </a:extLst>
        </xdr:cNvPr>
        <xdr:cNvSpPr txBox="1"/>
      </xdr:nvSpPr>
      <xdr:spPr>
        <a:xfrm>
          <a:off x="927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95266</xdr:rowOff>
    </xdr:from>
    <xdr:ext cx="405111" cy="259045"/>
    <xdr:sp macro="" textlink="">
      <xdr:nvSpPr>
        <xdr:cNvPr id="317" name="n_1mainValue【公営住宅】&#10;有形固定資産減価償却率">
          <a:extLst>
            <a:ext uri="{FF2B5EF4-FFF2-40B4-BE49-F238E27FC236}">
              <a16:creationId xmlns:a16="http://schemas.microsoft.com/office/drawing/2014/main" id="{D5904140-8DCA-421D-89FE-EC47954B4548}"/>
            </a:ext>
          </a:extLst>
        </xdr:cNvPr>
        <xdr:cNvSpPr txBox="1"/>
      </xdr:nvSpPr>
      <xdr:spPr>
        <a:xfrm>
          <a:off x="3582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318" name="n_2mainValue【公営住宅】&#10;有形固定資産減価償却率">
          <a:extLst>
            <a:ext uri="{FF2B5EF4-FFF2-40B4-BE49-F238E27FC236}">
              <a16:creationId xmlns:a16="http://schemas.microsoft.com/office/drawing/2014/main" id="{CCABEB91-EAA1-421F-AF52-559832B8C800}"/>
            </a:ext>
          </a:extLst>
        </xdr:cNvPr>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63516</xdr:rowOff>
    </xdr:from>
    <xdr:ext cx="405111" cy="259045"/>
    <xdr:sp macro="" textlink="">
      <xdr:nvSpPr>
        <xdr:cNvPr id="319" name="n_3mainValue【公営住宅】&#10;有形固定資産減価償却率">
          <a:extLst>
            <a:ext uri="{FF2B5EF4-FFF2-40B4-BE49-F238E27FC236}">
              <a16:creationId xmlns:a16="http://schemas.microsoft.com/office/drawing/2014/main" id="{E09A189A-7ADE-405F-BAEC-70AA6EB88859}"/>
            </a:ext>
          </a:extLst>
        </xdr:cNvPr>
        <xdr:cNvSpPr txBox="1"/>
      </xdr:nvSpPr>
      <xdr:spPr>
        <a:xfrm>
          <a:off x="1816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31132</xdr:rowOff>
    </xdr:from>
    <xdr:ext cx="405111" cy="259045"/>
    <xdr:sp macro="" textlink="">
      <xdr:nvSpPr>
        <xdr:cNvPr id="320" name="n_4mainValue【公営住宅】&#10;有形固定資産減価償却率">
          <a:extLst>
            <a:ext uri="{FF2B5EF4-FFF2-40B4-BE49-F238E27FC236}">
              <a16:creationId xmlns:a16="http://schemas.microsoft.com/office/drawing/2014/main" id="{8AABB862-2AFE-423A-A2CA-C289008DBF73}"/>
            </a:ext>
          </a:extLst>
        </xdr:cNvPr>
        <xdr:cNvSpPr txBox="1"/>
      </xdr:nvSpPr>
      <xdr:spPr>
        <a:xfrm>
          <a:off x="927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23B55CE-593C-474F-A6AE-37C9D066884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9269550-2A13-40A8-8800-68744E5377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40ABEEB-3713-41C7-9087-512D689C491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CA5DE3F-48FB-49C0-973E-728002E8030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34C570F-6A97-4DED-B0EA-EB954FAC82F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E21F7F8-1EC1-4D5A-909D-8CC9C929EF0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B3909ED-F98F-4326-89AA-27BA67F000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3804B8F-5EA8-4E73-8D59-6DE96F76FE1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1B5CA3D-5A2D-4438-A830-040EF894409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9194D8C-3CE4-463C-B1C2-8D4B80B4C2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C0A0BDD0-F07C-4AFF-B95A-6EC1431885ED}"/>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BFE116CC-C0B6-4D11-A6A5-4D2EF0BC4614}"/>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F5E9E1F-5496-4271-8C90-DA190228FC3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8DC5FEE-2520-4B42-9110-168B3D905E9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65C86B5C-3FB4-4A07-822A-6938B6637E4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34723FFC-1470-4ABB-9B1C-9FA30DCBACC4}"/>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270FB3F-A2FF-43CD-9FB2-6730F054E66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563BB1E5-A696-4C37-A704-7140D3DC285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4B41AC3D-FD30-46BA-A8EF-A7B63FE8D64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06E95784-C318-4019-A728-A0581D4F6B60}"/>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3C96EC6A-1228-4929-B6BB-17476545BC4E}"/>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9A1D990F-CB9F-4E13-8339-419FA82DDAEE}"/>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5A539FCF-5FEE-4085-9E18-1607A1CD92F9}"/>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8C16F00E-FC7A-475B-8BB8-027885A6F40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a:extLst>
            <a:ext uri="{FF2B5EF4-FFF2-40B4-BE49-F238E27FC236}">
              <a16:creationId xmlns:a16="http://schemas.microsoft.com/office/drawing/2014/main" id="{962D37F5-26E8-41B0-BA68-DC09449C5232}"/>
            </a:ext>
          </a:extLst>
        </xdr:cNvPr>
        <xdr:cNvSpPr txBox="1"/>
      </xdr:nvSpPr>
      <xdr:spPr>
        <a:xfrm>
          <a:off x="10515600" y="1430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BF1167FE-BC93-4C9E-8AEF-05CFD3F4D83A}"/>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114DEEB2-8903-44BF-9114-CCF8B4D8657F}"/>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6D3C7B5C-DB8D-406D-99F7-FD1340C9DD9E}"/>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594714AF-886B-40EE-9FF6-ED700611D170}"/>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42159E42-1AE5-4548-921B-CFDB4D835C07}"/>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0B7CDA2-BCA8-41AF-AD60-783D39000E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CFD83E7-79A1-448A-B299-369F08B5443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5DCC029-23AB-4293-B535-B4216FA57F4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03907AF-D9DF-4259-A8AA-D83D113791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99006D4-89B4-4C6B-85B4-1C7A656FA6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169608</xdr:rowOff>
    </xdr:from>
    <xdr:to>
      <xdr:col>55</xdr:col>
      <xdr:colOff>50800</xdr:colOff>
      <xdr:row>83</xdr:row>
      <xdr:rowOff>99758</xdr:rowOff>
    </xdr:to>
    <xdr:sp macro="" textlink="">
      <xdr:nvSpPr>
        <xdr:cNvPr id="356" name="楕円 355">
          <a:extLst>
            <a:ext uri="{FF2B5EF4-FFF2-40B4-BE49-F238E27FC236}">
              <a16:creationId xmlns:a16="http://schemas.microsoft.com/office/drawing/2014/main" id="{9D07F50D-58D4-4FAD-8B1C-0F3A5E0AB3EE}"/>
            </a:ext>
          </a:extLst>
        </xdr:cNvPr>
        <xdr:cNvSpPr/>
      </xdr:nvSpPr>
      <xdr:spPr>
        <a:xfrm>
          <a:off x="10426700" y="1422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21035</xdr:rowOff>
    </xdr:from>
    <xdr:ext cx="469744" cy="259045"/>
    <xdr:sp macro="" textlink="">
      <xdr:nvSpPr>
        <xdr:cNvPr id="357" name="【公営住宅】&#10;一人当たり面積該当値テキスト">
          <a:extLst>
            <a:ext uri="{FF2B5EF4-FFF2-40B4-BE49-F238E27FC236}">
              <a16:creationId xmlns:a16="http://schemas.microsoft.com/office/drawing/2014/main" id="{E54AD5F1-5179-4EF4-9E17-0F4EB080FC51}"/>
            </a:ext>
          </a:extLst>
        </xdr:cNvPr>
        <xdr:cNvSpPr txBox="1"/>
      </xdr:nvSpPr>
      <xdr:spPr>
        <a:xfrm>
          <a:off x="10515600" y="1407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445</xdr:rowOff>
    </xdr:from>
    <xdr:to>
      <xdr:col>50</xdr:col>
      <xdr:colOff>165100</xdr:colOff>
      <xdr:row>83</xdr:row>
      <xdr:rowOff>102045</xdr:rowOff>
    </xdr:to>
    <xdr:sp macro="" textlink="">
      <xdr:nvSpPr>
        <xdr:cNvPr id="358" name="楕円 357">
          <a:extLst>
            <a:ext uri="{FF2B5EF4-FFF2-40B4-BE49-F238E27FC236}">
              <a16:creationId xmlns:a16="http://schemas.microsoft.com/office/drawing/2014/main" id="{89526803-AED8-4BC3-937E-CFA8072B9FFF}"/>
            </a:ext>
          </a:extLst>
        </xdr:cNvPr>
        <xdr:cNvSpPr/>
      </xdr:nvSpPr>
      <xdr:spPr>
        <a:xfrm>
          <a:off x="9588500" y="142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48958</xdr:rowOff>
    </xdr:from>
    <xdr:to>
      <xdr:col>55</xdr:col>
      <xdr:colOff>0</xdr:colOff>
      <xdr:row>83</xdr:row>
      <xdr:rowOff>51245</xdr:rowOff>
    </xdr:to>
    <xdr:cxnSp macro="">
      <xdr:nvCxnSpPr>
        <xdr:cNvPr id="359" name="直線コネクタ 358">
          <a:extLst>
            <a:ext uri="{FF2B5EF4-FFF2-40B4-BE49-F238E27FC236}">
              <a16:creationId xmlns:a16="http://schemas.microsoft.com/office/drawing/2014/main" id="{E50CB8CD-5596-4810-8B1B-EB7607F62AF3}"/>
            </a:ext>
          </a:extLst>
        </xdr:cNvPr>
        <xdr:cNvCxnSpPr/>
      </xdr:nvCxnSpPr>
      <xdr:spPr>
        <a:xfrm flipV="1">
          <a:off x="9639300" y="1427930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2160</xdr:rowOff>
    </xdr:from>
    <xdr:to>
      <xdr:col>46</xdr:col>
      <xdr:colOff>38100</xdr:colOff>
      <xdr:row>83</xdr:row>
      <xdr:rowOff>103760</xdr:rowOff>
    </xdr:to>
    <xdr:sp macro="" textlink="">
      <xdr:nvSpPr>
        <xdr:cNvPr id="360" name="楕円 359">
          <a:extLst>
            <a:ext uri="{FF2B5EF4-FFF2-40B4-BE49-F238E27FC236}">
              <a16:creationId xmlns:a16="http://schemas.microsoft.com/office/drawing/2014/main" id="{8A1355B4-2A1A-4B9C-A106-E3DC0F5A5C1B}"/>
            </a:ext>
          </a:extLst>
        </xdr:cNvPr>
        <xdr:cNvSpPr/>
      </xdr:nvSpPr>
      <xdr:spPr>
        <a:xfrm>
          <a:off x="8699500" y="142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51245</xdr:rowOff>
    </xdr:from>
    <xdr:to>
      <xdr:col>50</xdr:col>
      <xdr:colOff>114300</xdr:colOff>
      <xdr:row>83</xdr:row>
      <xdr:rowOff>52960</xdr:rowOff>
    </xdr:to>
    <xdr:cxnSp macro="">
      <xdr:nvCxnSpPr>
        <xdr:cNvPr id="361" name="直線コネクタ 360">
          <a:extLst>
            <a:ext uri="{FF2B5EF4-FFF2-40B4-BE49-F238E27FC236}">
              <a16:creationId xmlns:a16="http://schemas.microsoft.com/office/drawing/2014/main" id="{060CFF42-2B39-409B-B478-2A3F22174C89}"/>
            </a:ext>
          </a:extLst>
        </xdr:cNvPr>
        <xdr:cNvCxnSpPr/>
      </xdr:nvCxnSpPr>
      <xdr:spPr>
        <a:xfrm flipV="1">
          <a:off x="8750300" y="1428159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3302</xdr:rowOff>
    </xdr:from>
    <xdr:to>
      <xdr:col>41</xdr:col>
      <xdr:colOff>101600</xdr:colOff>
      <xdr:row>83</xdr:row>
      <xdr:rowOff>104902</xdr:rowOff>
    </xdr:to>
    <xdr:sp macro="" textlink="">
      <xdr:nvSpPr>
        <xdr:cNvPr id="362" name="楕円 361">
          <a:extLst>
            <a:ext uri="{FF2B5EF4-FFF2-40B4-BE49-F238E27FC236}">
              <a16:creationId xmlns:a16="http://schemas.microsoft.com/office/drawing/2014/main" id="{CE2A5124-3FA3-4DE7-A598-1506F301B913}"/>
            </a:ext>
          </a:extLst>
        </xdr:cNvPr>
        <xdr:cNvSpPr/>
      </xdr:nvSpPr>
      <xdr:spPr>
        <a:xfrm>
          <a:off x="7810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52960</xdr:rowOff>
    </xdr:from>
    <xdr:to>
      <xdr:col>45</xdr:col>
      <xdr:colOff>177800</xdr:colOff>
      <xdr:row>83</xdr:row>
      <xdr:rowOff>54102</xdr:rowOff>
    </xdr:to>
    <xdr:cxnSp macro="">
      <xdr:nvCxnSpPr>
        <xdr:cNvPr id="363" name="直線コネクタ 362">
          <a:extLst>
            <a:ext uri="{FF2B5EF4-FFF2-40B4-BE49-F238E27FC236}">
              <a16:creationId xmlns:a16="http://schemas.microsoft.com/office/drawing/2014/main" id="{C0BD051B-6379-457B-92BD-A9DC26A26417}"/>
            </a:ext>
          </a:extLst>
        </xdr:cNvPr>
        <xdr:cNvCxnSpPr/>
      </xdr:nvCxnSpPr>
      <xdr:spPr>
        <a:xfrm flipV="1">
          <a:off x="7861300" y="1428331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5017</xdr:rowOff>
    </xdr:from>
    <xdr:to>
      <xdr:col>36</xdr:col>
      <xdr:colOff>165100</xdr:colOff>
      <xdr:row>83</xdr:row>
      <xdr:rowOff>106617</xdr:rowOff>
    </xdr:to>
    <xdr:sp macro="" textlink="">
      <xdr:nvSpPr>
        <xdr:cNvPr id="364" name="楕円 363">
          <a:extLst>
            <a:ext uri="{FF2B5EF4-FFF2-40B4-BE49-F238E27FC236}">
              <a16:creationId xmlns:a16="http://schemas.microsoft.com/office/drawing/2014/main" id="{8C367E1F-A2CB-4298-91D4-3F56A9421A1E}"/>
            </a:ext>
          </a:extLst>
        </xdr:cNvPr>
        <xdr:cNvSpPr/>
      </xdr:nvSpPr>
      <xdr:spPr>
        <a:xfrm>
          <a:off x="6921500" y="1423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54102</xdr:rowOff>
    </xdr:from>
    <xdr:to>
      <xdr:col>41</xdr:col>
      <xdr:colOff>50800</xdr:colOff>
      <xdr:row>83</xdr:row>
      <xdr:rowOff>55817</xdr:rowOff>
    </xdr:to>
    <xdr:cxnSp macro="">
      <xdr:nvCxnSpPr>
        <xdr:cNvPr id="365" name="直線コネクタ 364">
          <a:extLst>
            <a:ext uri="{FF2B5EF4-FFF2-40B4-BE49-F238E27FC236}">
              <a16:creationId xmlns:a16="http://schemas.microsoft.com/office/drawing/2014/main" id="{8B666546-A76E-4186-AC95-5A6CCECD0B63}"/>
            </a:ext>
          </a:extLst>
        </xdr:cNvPr>
        <xdr:cNvCxnSpPr/>
      </xdr:nvCxnSpPr>
      <xdr:spPr>
        <a:xfrm flipV="1">
          <a:off x="6972300" y="1428445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a:extLst>
            <a:ext uri="{FF2B5EF4-FFF2-40B4-BE49-F238E27FC236}">
              <a16:creationId xmlns:a16="http://schemas.microsoft.com/office/drawing/2014/main" id="{A3D5C072-9CD4-45FC-94B1-9D07CDE7983F}"/>
            </a:ext>
          </a:extLst>
        </xdr:cNvPr>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a:extLst>
            <a:ext uri="{FF2B5EF4-FFF2-40B4-BE49-F238E27FC236}">
              <a16:creationId xmlns:a16="http://schemas.microsoft.com/office/drawing/2014/main" id="{BAD4DB78-7398-48B4-9801-9D58DBF608EE}"/>
            </a:ext>
          </a:extLst>
        </xdr:cNvPr>
        <xdr:cNvSpPr txBox="1"/>
      </xdr:nvSpPr>
      <xdr:spPr>
        <a:xfrm>
          <a:off x="85154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a:extLst>
            <a:ext uri="{FF2B5EF4-FFF2-40B4-BE49-F238E27FC236}">
              <a16:creationId xmlns:a16="http://schemas.microsoft.com/office/drawing/2014/main" id="{F55070B0-DF0D-4CE9-A7E1-593AC1BE0CAE}"/>
            </a:ext>
          </a:extLst>
        </xdr:cNvPr>
        <xdr:cNvSpPr txBox="1"/>
      </xdr:nvSpPr>
      <xdr:spPr>
        <a:xfrm>
          <a:off x="7626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id="{4A369A5F-83A4-492C-8190-731428102920}"/>
            </a:ext>
          </a:extLst>
        </xdr:cNvPr>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118572</xdr:rowOff>
    </xdr:from>
    <xdr:ext cx="469744" cy="259045"/>
    <xdr:sp macro="" textlink="">
      <xdr:nvSpPr>
        <xdr:cNvPr id="370" name="n_1mainValue【公営住宅】&#10;一人当たり面積">
          <a:extLst>
            <a:ext uri="{FF2B5EF4-FFF2-40B4-BE49-F238E27FC236}">
              <a16:creationId xmlns:a16="http://schemas.microsoft.com/office/drawing/2014/main" id="{1FFA3F99-F8AA-4767-9FAD-F040CE5E4D0D}"/>
            </a:ext>
          </a:extLst>
        </xdr:cNvPr>
        <xdr:cNvSpPr txBox="1"/>
      </xdr:nvSpPr>
      <xdr:spPr>
        <a:xfrm>
          <a:off x="9391727" y="1400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120287</xdr:rowOff>
    </xdr:from>
    <xdr:ext cx="469744" cy="259045"/>
    <xdr:sp macro="" textlink="">
      <xdr:nvSpPr>
        <xdr:cNvPr id="371" name="n_2mainValue【公営住宅】&#10;一人当たり面積">
          <a:extLst>
            <a:ext uri="{FF2B5EF4-FFF2-40B4-BE49-F238E27FC236}">
              <a16:creationId xmlns:a16="http://schemas.microsoft.com/office/drawing/2014/main" id="{D5FDABC0-448A-4E75-BCF9-D82D130A2A62}"/>
            </a:ext>
          </a:extLst>
        </xdr:cNvPr>
        <xdr:cNvSpPr txBox="1"/>
      </xdr:nvSpPr>
      <xdr:spPr>
        <a:xfrm>
          <a:off x="8515427" y="1400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121429</xdr:rowOff>
    </xdr:from>
    <xdr:ext cx="469744" cy="259045"/>
    <xdr:sp macro="" textlink="">
      <xdr:nvSpPr>
        <xdr:cNvPr id="372" name="n_3mainValue【公営住宅】&#10;一人当たり面積">
          <a:extLst>
            <a:ext uri="{FF2B5EF4-FFF2-40B4-BE49-F238E27FC236}">
              <a16:creationId xmlns:a16="http://schemas.microsoft.com/office/drawing/2014/main" id="{75182B91-0786-4351-A5FC-5D0E80F5CF70}"/>
            </a:ext>
          </a:extLst>
        </xdr:cNvPr>
        <xdr:cNvSpPr txBox="1"/>
      </xdr:nvSpPr>
      <xdr:spPr>
        <a:xfrm>
          <a:off x="7626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123144</xdr:rowOff>
    </xdr:from>
    <xdr:ext cx="469744" cy="259045"/>
    <xdr:sp macro="" textlink="">
      <xdr:nvSpPr>
        <xdr:cNvPr id="373" name="n_4mainValue【公営住宅】&#10;一人当たり面積">
          <a:extLst>
            <a:ext uri="{FF2B5EF4-FFF2-40B4-BE49-F238E27FC236}">
              <a16:creationId xmlns:a16="http://schemas.microsoft.com/office/drawing/2014/main" id="{18F444A0-0348-451D-9071-AB48F456AE69}"/>
            </a:ext>
          </a:extLst>
        </xdr:cNvPr>
        <xdr:cNvSpPr txBox="1"/>
      </xdr:nvSpPr>
      <xdr:spPr>
        <a:xfrm>
          <a:off x="6737427" y="1401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C2E0162-F676-4EB8-B4AE-15D5B02928C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6ED22319-66ED-47FE-A05E-12581C1457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E79DBE1-47A5-4010-B0E9-26A0BF9647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B2C0C6FB-8AB8-447D-AFE3-E16EBB9303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B15FC4FB-2ADB-4C72-B1D4-1802EF0A297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CB9CC2C9-E2FD-4189-A990-FB1576EC36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86C7B08-8067-4BDC-9DD9-192C5468F9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547E4AD-7011-4017-B416-7143B193F44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EF607C42-9B75-484A-B857-8A69EF16DDC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C468B12A-9F37-4A11-8F0C-DE51B84C61A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a:extLst>
            <a:ext uri="{FF2B5EF4-FFF2-40B4-BE49-F238E27FC236}">
              <a16:creationId xmlns:a16="http://schemas.microsoft.com/office/drawing/2014/main" id="{FC9BADF4-9829-4AB5-9406-80FC3E1FDD6B}"/>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B650495B-F233-411B-B8D2-C5230BB4942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6" name="テキスト ボックス 385">
          <a:extLst>
            <a:ext uri="{FF2B5EF4-FFF2-40B4-BE49-F238E27FC236}">
              <a16:creationId xmlns:a16="http://schemas.microsoft.com/office/drawing/2014/main" id="{0FFB4CB4-4BC6-42E5-BEF6-D506E400D8E7}"/>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4A580058-B2C1-42D9-B23A-55D392BCDD7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9912DFA1-DDD1-4036-A638-FE8E08FCFDA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95B1C27D-293D-49BF-AF3A-A6E976B1091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1E89E7D-0A86-4D5F-8720-8149669092A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72B2AA8-C20B-4C4F-824D-4D8A8DC820B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B30D38A7-9DD4-45D1-B7AB-08E409A387E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797B4C48-2FB0-4BCA-9590-F127C32C974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CE8F6228-6B19-45BB-89B4-E0551AAAA7C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AD5EC636-8C76-4894-B019-B84E7A73EFC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6" name="テキスト ボックス 395">
          <a:extLst>
            <a:ext uri="{FF2B5EF4-FFF2-40B4-BE49-F238E27FC236}">
              <a16:creationId xmlns:a16="http://schemas.microsoft.com/office/drawing/2014/main" id="{A139AAA2-41C2-4E49-8F46-D0FE5B6AAEE1}"/>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381F1CD9-98C9-4850-8035-CFF0DC5B7CA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a:extLst>
            <a:ext uri="{FF2B5EF4-FFF2-40B4-BE49-F238E27FC236}">
              <a16:creationId xmlns:a16="http://schemas.microsoft.com/office/drawing/2014/main" id="{9BA105EB-7FD3-4DE0-A587-CC72D8262FD1}"/>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88C8051C-C3C8-48D3-9F28-ED878652F34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28848</xdr:rowOff>
    </xdr:to>
    <xdr:cxnSp macro="">
      <xdr:nvCxnSpPr>
        <xdr:cNvPr id="400" name="直線コネクタ 399">
          <a:extLst>
            <a:ext uri="{FF2B5EF4-FFF2-40B4-BE49-F238E27FC236}">
              <a16:creationId xmlns:a16="http://schemas.microsoft.com/office/drawing/2014/main" id="{71079323-52FD-4527-9B53-7743FD4C5485}"/>
            </a:ext>
          </a:extLst>
        </xdr:cNvPr>
        <xdr:cNvCxnSpPr/>
      </xdr:nvCxnSpPr>
      <xdr:spPr>
        <a:xfrm flipV="1">
          <a:off x="4634865" y="17090571"/>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3E42FD5C-1033-48AA-A74C-8D6EE4115BAA}"/>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a:extLst>
            <a:ext uri="{FF2B5EF4-FFF2-40B4-BE49-F238E27FC236}">
              <a16:creationId xmlns:a16="http://schemas.microsoft.com/office/drawing/2014/main" id="{E14A8C20-C791-49E7-8E73-DE186E36D324}"/>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2412D56B-45A1-4B82-BB7C-03239BE32A08}"/>
            </a:ext>
          </a:extLst>
        </xdr:cNvPr>
        <xdr:cNvSpPr txBox="1"/>
      </xdr:nvSpPr>
      <xdr:spPr>
        <a:xfrm>
          <a:off x="4673600" y="168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a:extLst>
            <a:ext uri="{FF2B5EF4-FFF2-40B4-BE49-F238E27FC236}">
              <a16:creationId xmlns:a16="http://schemas.microsoft.com/office/drawing/2014/main" id="{9FE173D7-F889-4562-B13D-8A94D052EB79}"/>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41746</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593501BD-D36E-40FB-909C-168887A3093C}"/>
            </a:ext>
          </a:extLst>
        </xdr:cNvPr>
        <xdr:cNvSpPr txBox="1"/>
      </xdr:nvSpPr>
      <xdr:spPr>
        <a:xfrm>
          <a:off x="4673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18869</xdr:rowOff>
    </xdr:from>
    <xdr:to>
      <xdr:col>24</xdr:col>
      <xdr:colOff>114300</xdr:colOff>
      <xdr:row>106</xdr:row>
      <xdr:rowOff>120469</xdr:rowOff>
    </xdr:to>
    <xdr:sp macro="" textlink="">
      <xdr:nvSpPr>
        <xdr:cNvPr id="406" name="フローチャート: 判断 405">
          <a:extLst>
            <a:ext uri="{FF2B5EF4-FFF2-40B4-BE49-F238E27FC236}">
              <a16:creationId xmlns:a16="http://schemas.microsoft.com/office/drawing/2014/main" id="{22774FC7-E4B3-4EA9-8072-7127D4A84D7E}"/>
            </a:ext>
          </a:extLst>
        </xdr:cNvPr>
        <xdr:cNvSpPr/>
      </xdr:nvSpPr>
      <xdr:spPr>
        <a:xfrm>
          <a:off x="4584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164193</xdr:rowOff>
    </xdr:from>
    <xdr:to>
      <xdr:col>20</xdr:col>
      <xdr:colOff>38100</xdr:colOff>
      <xdr:row>106</xdr:row>
      <xdr:rowOff>94343</xdr:rowOff>
    </xdr:to>
    <xdr:sp macro="" textlink="">
      <xdr:nvSpPr>
        <xdr:cNvPr id="407" name="フローチャート: 判断 406">
          <a:extLst>
            <a:ext uri="{FF2B5EF4-FFF2-40B4-BE49-F238E27FC236}">
              <a16:creationId xmlns:a16="http://schemas.microsoft.com/office/drawing/2014/main" id="{1EA95248-672A-4109-A672-F4F2C8DF1642}"/>
            </a:ext>
          </a:extLst>
        </xdr:cNvPr>
        <xdr:cNvSpPr/>
      </xdr:nvSpPr>
      <xdr:spPr>
        <a:xfrm>
          <a:off x="3746500" y="181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08" name="フローチャート: 判断 407">
          <a:extLst>
            <a:ext uri="{FF2B5EF4-FFF2-40B4-BE49-F238E27FC236}">
              <a16:creationId xmlns:a16="http://schemas.microsoft.com/office/drawing/2014/main" id="{B830D88B-D3B8-41B6-8828-16E1BB6E7EDB}"/>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09" name="フローチャート: 判断 408">
          <a:extLst>
            <a:ext uri="{FF2B5EF4-FFF2-40B4-BE49-F238E27FC236}">
              <a16:creationId xmlns:a16="http://schemas.microsoft.com/office/drawing/2014/main" id="{1AF92D08-11ED-41EC-89DE-4C48909CDACF}"/>
            </a:ext>
          </a:extLst>
        </xdr:cNvPr>
        <xdr:cNvSpPr/>
      </xdr:nvSpPr>
      <xdr:spPr>
        <a:xfrm>
          <a:off x="1968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10" name="フローチャート: 判断 409">
          <a:extLst>
            <a:ext uri="{FF2B5EF4-FFF2-40B4-BE49-F238E27FC236}">
              <a16:creationId xmlns:a16="http://schemas.microsoft.com/office/drawing/2014/main" id="{64B9C78E-B5CE-4DB5-B7C9-245799ED60CE}"/>
            </a:ext>
          </a:extLst>
        </xdr:cNvPr>
        <xdr:cNvSpPr/>
      </xdr:nvSpPr>
      <xdr:spPr>
        <a:xfrm>
          <a:off x="1079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F58D6EF-8CAF-4B5E-974A-F40B3772AD5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9279E20-D99C-4420-A2E4-45986A964B3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072F9DE-FB58-406F-910E-6CD62520353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6E9F021-3EAF-491F-86DB-D89F275C5B7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3351383-92BD-441F-B782-FC925D53708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160927</xdr:rowOff>
    </xdr:from>
    <xdr:to>
      <xdr:col>24</xdr:col>
      <xdr:colOff>114300</xdr:colOff>
      <xdr:row>108</xdr:row>
      <xdr:rowOff>91077</xdr:rowOff>
    </xdr:to>
    <xdr:sp macro="" textlink="">
      <xdr:nvSpPr>
        <xdr:cNvPr id="416" name="楕円 415">
          <a:extLst>
            <a:ext uri="{FF2B5EF4-FFF2-40B4-BE49-F238E27FC236}">
              <a16:creationId xmlns:a16="http://schemas.microsoft.com/office/drawing/2014/main" id="{8525BDCB-C464-42D1-ABA4-B66686403726}"/>
            </a:ext>
          </a:extLst>
        </xdr:cNvPr>
        <xdr:cNvSpPr/>
      </xdr:nvSpPr>
      <xdr:spPr>
        <a:xfrm>
          <a:off x="45847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139354</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E53B8396-2ED4-4306-900E-02EAA2963E07}"/>
            </a:ext>
          </a:extLst>
        </xdr:cNvPr>
        <xdr:cNvSpPr txBox="1"/>
      </xdr:nvSpPr>
      <xdr:spPr>
        <a:xfrm>
          <a:off x="4673600"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144599</xdr:rowOff>
    </xdr:from>
    <xdr:to>
      <xdr:col>20</xdr:col>
      <xdr:colOff>38100</xdr:colOff>
      <xdr:row>108</xdr:row>
      <xdr:rowOff>74749</xdr:rowOff>
    </xdr:to>
    <xdr:sp macro="" textlink="">
      <xdr:nvSpPr>
        <xdr:cNvPr id="418" name="楕円 417">
          <a:extLst>
            <a:ext uri="{FF2B5EF4-FFF2-40B4-BE49-F238E27FC236}">
              <a16:creationId xmlns:a16="http://schemas.microsoft.com/office/drawing/2014/main" id="{4A55299F-B710-4D24-95C9-2B078B325275}"/>
            </a:ext>
          </a:extLst>
        </xdr:cNvPr>
        <xdr:cNvSpPr/>
      </xdr:nvSpPr>
      <xdr:spPr>
        <a:xfrm>
          <a:off x="3746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23949</xdr:rowOff>
    </xdr:from>
    <xdr:to>
      <xdr:col>24</xdr:col>
      <xdr:colOff>63500</xdr:colOff>
      <xdr:row>108</xdr:row>
      <xdr:rowOff>40277</xdr:rowOff>
    </xdr:to>
    <xdr:cxnSp macro="">
      <xdr:nvCxnSpPr>
        <xdr:cNvPr id="419" name="直線コネクタ 418">
          <a:extLst>
            <a:ext uri="{FF2B5EF4-FFF2-40B4-BE49-F238E27FC236}">
              <a16:creationId xmlns:a16="http://schemas.microsoft.com/office/drawing/2014/main" id="{17B083C7-C679-45D7-A66D-B44A9B74AFFD}"/>
            </a:ext>
          </a:extLst>
        </xdr:cNvPr>
        <xdr:cNvCxnSpPr/>
      </xdr:nvCxnSpPr>
      <xdr:spPr>
        <a:xfrm>
          <a:off x="3797300" y="1854054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115207</xdr:rowOff>
    </xdr:from>
    <xdr:to>
      <xdr:col>15</xdr:col>
      <xdr:colOff>101600</xdr:colOff>
      <xdr:row>108</xdr:row>
      <xdr:rowOff>45357</xdr:rowOff>
    </xdr:to>
    <xdr:sp macro="" textlink="">
      <xdr:nvSpPr>
        <xdr:cNvPr id="420" name="楕円 419">
          <a:extLst>
            <a:ext uri="{FF2B5EF4-FFF2-40B4-BE49-F238E27FC236}">
              <a16:creationId xmlns:a16="http://schemas.microsoft.com/office/drawing/2014/main" id="{A3173D93-A4A7-40ED-8BBB-EAC2D5B02C66}"/>
            </a:ext>
          </a:extLst>
        </xdr:cNvPr>
        <xdr:cNvSpPr/>
      </xdr:nvSpPr>
      <xdr:spPr>
        <a:xfrm>
          <a:off x="2857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166007</xdr:rowOff>
    </xdr:from>
    <xdr:to>
      <xdr:col>19</xdr:col>
      <xdr:colOff>177800</xdr:colOff>
      <xdr:row>108</xdr:row>
      <xdr:rowOff>23949</xdr:rowOff>
    </xdr:to>
    <xdr:cxnSp macro="">
      <xdr:nvCxnSpPr>
        <xdr:cNvPr id="421" name="直線コネクタ 420">
          <a:extLst>
            <a:ext uri="{FF2B5EF4-FFF2-40B4-BE49-F238E27FC236}">
              <a16:creationId xmlns:a16="http://schemas.microsoft.com/office/drawing/2014/main" id="{0005EBBE-2A9B-4204-BC18-ADB1BD07B4F2}"/>
            </a:ext>
          </a:extLst>
        </xdr:cNvPr>
        <xdr:cNvCxnSpPr/>
      </xdr:nvCxnSpPr>
      <xdr:spPr>
        <a:xfrm>
          <a:off x="2908300" y="185111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89081</xdr:rowOff>
    </xdr:from>
    <xdr:to>
      <xdr:col>10</xdr:col>
      <xdr:colOff>165100</xdr:colOff>
      <xdr:row>108</xdr:row>
      <xdr:rowOff>19231</xdr:rowOff>
    </xdr:to>
    <xdr:sp macro="" textlink="">
      <xdr:nvSpPr>
        <xdr:cNvPr id="422" name="楕円 421">
          <a:extLst>
            <a:ext uri="{FF2B5EF4-FFF2-40B4-BE49-F238E27FC236}">
              <a16:creationId xmlns:a16="http://schemas.microsoft.com/office/drawing/2014/main" id="{70BE3106-479B-444A-8624-81EA158016D3}"/>
            </a:ext>
          </a:extLst>
        </xdr:cNvPr>
        <xdr:cNvSpPr/>
      </xdr:nvSpPr>
      <xdr:spPr>
        <a:xfrm>
          <a:off x="1968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139881</xdr:rowOff>
    </xdr:from>
    <xdr:to>
      <xdr:col>15</xdr:col>
      <xdr:colOff>50800</xdr:colOff>
      <xdr:row>107</xdr:row>
      <xdr:rowOff>166007</xdr:rowOff>
    </xdr:to>
    <xdr:cxnSp macro="">
      <xdr:nvCxnSpPr>
        <xdr:cNvPr id="423" name="直線コネクタ 422">
          <a:extLst>
            <a:ext uri="{FF2B5EF4-FFF2-40B4-BE49-F238E27FC236}">
              <a16:creationId xmlns:a16="http://schemas.microsoft.com/office/drawing/2014/main" id="{8747E771-A01E-4AE5-BD8E-B1C63DABDA76}"/>
            </a:ext>
          </a:extLst>
        </xdr:cNvPr>
        <xdr:cNvCxnSpPr/>
      </xdr:nvCxnSpPr>
      <xdr:spPr>
        <a:xfrm>
          <a:off x="2019300" y="184850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79284</xdr:rowOff>
    </xdr:from>
    <xdr:to>
      <xdr:col>6</xdr:col>
      <xdr:colOff>38100</xdr:colOff>
      <xdr:row>108</xdr:row>
      <xdr:rowOff>9434</xdr:rowOff>
    </xdr:to>
    <xdr:sp macro="" textlink="">
      <xdr:nvSpPr>
        <xdr:cNvPr id="424" name="楕円 423">
          <a:extLst>
            <a:ext uri="{FF2B5EF4-FFF2-40B4-BE49-F238E27FC236}">
              <a16:creationId xmlns:a16="http://schemas.microsoft.com/office/drawing/2014/main" id="{6549340D-D174-46BF-9F8E-9B6342A709C4}"/>
            </a:ext>
          </a:extLst>
        </xdr:cNvPr>
        <xdr:cNvSpPr/>
      </xdr:nvSpPr>
      <xdr:spPr>
        <a:xfrm>
          <a:off x="1079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130084</xdr:rowOff>
    </xdr:from>
    <xdr:to>
      <xdr:col>10</xdr:col>
      <xdr:colOff>114300</xdr:colOff>
      <xdr:row>107</xdr:row>
      <xdr:rowOff>139881</xdr:rowOff>
    </xdr:to>
    <xdr:cxnSp macro="">
      <xdr:nvCxnSpPr>
        <xdr:cNvPr id="425" name="直線コネクタ 424">
          <a:extLst>
            <a:ext uri="{FF2B5EF4-FFF2-40B4-BE49-F238E27FC236}">
              <a16:creationId xmlns:a16="http://schemas.microsoft.com/office/drawing/2014/main" id="{406A183B-7100-4DBC-9D84-DC4727438583}"/>
            </a:ext>
          </a:extLst>
        </xdr:cNvPr>
        <xdr:cNvCxnSpPr/>
      </xdr:nvCxnSpPr>
      <xdr:spPr>
        <a:xfrm>
          <a:off x="1130300" y="184752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110870</xdr:rowOff>
    </xdr:from>
    <xdr:ext cx="405111" cy="259045"/>
    <xdr:sp macro="" textlink="">
      <xdr:nvSpPr>
        <xdr:cNvPr id="426" name="n_1aveValue【港湾・漁港】&#10;有形固定資産減価償却率">
          <a:extLst>
            <a:ext uri="{FF2B5EF4-FFF2-40B4-BE49-F238E27FC236}">
              <a16:creationId xmlns:a16="http://schemas.microsoft.com/office/drawing/2014/main" id="{15BC670D-89AE-4943-965B-DCA702DC0D0A}"/>
            </a:ext>
          </a:extLst>
        </xdr:cNvPr>
        <xdr:cNvSpPr txBox="1"/>
      </xdr:nvSpPr>
      <xdr:spPr>
        <a:xfrm>
          <a:off x="3582044" y="1794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65150</xdr:rowOff>
    </xdr:from>
    <xdr:ext cx="405111" cy="259045"/>
    <xdr:sp macro="" textlink="">
      <xdr:nvSpPr>
        <xdr:cNvPr id="427" name="n_2aveValue【港湾・漁港】&#10;有形固定資産減価償却率">
          <a:extLst>
            <a:ext uri="{FF2B5EF4-FFF2-40B4-BE49-F238E27FC236}">
              <a16:creationId xmlns:a16="http://schemas.microsoft.com/office/drawing/2014/main" id="{43D623D7-0E9E-4D25-A19B-AD53CE05AE81}"/>
            </a:ext>
          </a:extLst>
        </xdr:cNvPr>
        <xdr:cNvSpPr txBox="1"/>
      </xdr:nvSpPr>
      <xdr:spPr>
        <a:xfrm>
          <a:off x="2705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143527</xdr:rowOff>
    </xdr:from>
    <xdr:ext cx="405111" cy="259045"/>
    <xdr:sp macro="" textlink="">
      <xdr:nvSpPr>
        <xdr:cNvPr id="428" name="n_3aveValue【港湾・漁港】&#10;有形固定資産減価償却率">
          <a:extLst>
            <a:ext uri="{FF2B5EF4-FFF2-40B4-BE49-F238E27FC236}">
              <a16:creationId xmlns:a16="http://schemas.microsoft.com/office/drawing/2014/main" id="{DE9F9CFF-1E78-4E0C-9906-467A56872352}"/>
            </a:ext>
          </a:extLst>
        </xdr:cNvPr>
        <xdr:cNvSpPr txBox="1"/>
      </xdr:nvSpPr>
      <xdr:spPr>
        <a:xfrm>
          <a:off x="1816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101072</xdr:rowOff>
    </xdr:from>
    <xdr:ext cx="405111" cy="259045"/>
    <xdr:sp macro="" textlink="">
      <xdr:nvSpPr>
        <xdr:cNvPr id="429" name="n_4aveValue【港湾・漁港】&#10;有形固定資産減価償却率">
          <a:extLst>
            <a:ext uri="{FF2B5EF4-FFF2-40B4-BE49-F238E27FC236}">
              <a16:creationId xmlns:a16="http://schemas.microsoft.com/office/drawing/2014/main" id="{E71B50B5-F1A8-48A4-A0D0-1E50982B3593}"/>
            </a:ext>
          </a:extLst>
        </xdr:cNvPr>
        <xdr:cNvSpPr txBox="1"/>
      </xdr:nvSpPr>
      <xdr:spPr>
        <a:xfrm>
          <a:off x="927744" y="179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65876</xdr:rowOff>
    </xdr:from>
    <xdr:ext cx="405111" cy="259045"/>
    <xdr:sp macro="" textlink="">
      <xdr:nvSpPr>
        <xdr:cNvPr id="430" name="n_1mainValue【港湾・漁港】&#10;有形固定資産減価償却率">
          <a:extLst>
            <a:ext uri="{FF2B5EF4-FFF2-40B4-BE49-F238E27FC236}">
              <a16:creationId xmlns:a16="http://schemas.microsoft.com/office/drawing/2014/main" id="{4E8CCA3C-9364-4800-876A-E379277B1923}"/>
            </a:ext>
          </a:extLst>
        </xdr:cNvPr>
        <xdr:cNvSpPr txBox="1"/>
      </xdr:nvSpPr>
      <xdr:spPr>
        <a:xfrm>
          <a:off x="35820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36484</xdr:rowOff>
    </xdr:from>
    <xdr:ext cx="405111" cy="259045"/>
    <xdr:sp macro="" textlink="">
      <xdr:nvSpPr>
        <xdr:cNvPr id="431" name="n_2mainValue【港湾・漁港】&#10;有形固定資産減価償却率">
          <a:extLst>
            <a:ext uri="{FF2B5EF4-FFF2-40B4-BE49-F238E27FC236}">
              <a16:creationId xmlns:a16="http://schemas.microsoft.com/office/drawing/2014/main" id="{0BB1220B-5CA5-4B7B-B48C-A8F0EB953E67}"/>
            </a:ext>
          </a:extLst>
        </xdr:cNvPr>
        <xdr:cNvSpPr txBox="1"/>
      </xdr:nvSpPr>
      <xdr:spPr>
        <a:xfrm>
          <a:off x="27057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10358</xdr:rowOff>
    </xdr:from>
    <xdr:ext cx="405111" cy="259045"/>
    <xdr:sp macro="" textlink="">
      <xdr:nvSpPr>
        <xdr:cNvPr id="432" name="n_3mainValue【港湾・漁港】&#10;有形固定資産減価償却率">
          <a:extLst>
            <a:ext uri="{FF2B5EF4-FFF2-40B4-BE49-F238E27FC236}">
              <a16:creationId xmlns:a16="http://schemas.microsoft.com/office/drawing/2014/main" id="{4E8F41E8-CA8F-4D35-8C28-9AD16CFEF52A}"/>
            </a:ext>
          </a:extLst>
        </xdr:cNvPr>
        <xdr:cNvSpPr txBox="1"/>
      </xdr:nvSpPr>
      <xdr:spPr>
        <a:xfrm>
          <a:off x="1816744" y="185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561</xdr:rowOff>
    </xdr:from>
    <xdr:ext cx="405111" cy="259045"/>
    <xdr:sp macro="" textlink="">
      <xdr:nvSpPr>
        <xdr:cNvPr id="433" name="n_4mainValue【港湾・漁港】&#10;有形固定資産減価償却率">
          <a:extLst>
            <a:ext uri="{FF2B5EF4-FFF2-40B4-BE49-F238E27FC236}">
              <a16:creationId xmlns:a16="http://schemas.microsoft.com/office/drawing/2014/main" id="{2497B00F-A833-4422-AA9B-A7B34F5FD312}"/>
            </a:ext>
          </a:extLst>
        </xdr:cNvPr>
        <xdr:cNvSpPr txBox="1"/>
      </xdr:nvSpPr>
      <xdr:spPr>
        <a:xfrm>
          <a:off x="927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8E75B2BB-5D6A-490D-9866-0A2BADCAF2C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80C3F4FB-317B-485E-9465-C88543412B6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91B8434D-EA2E-47DB-AEF7-83D2AE8DCD2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854A76CD-E080-49DA-8A5F-0ECFAA1210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75B4FDB0-CDB4-4EF3-9117-FD9ABFACC8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B39A5481-6831-4120-ACA7-502924187D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650822F1-76F2-474F-B7CE-748F944349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DE7557BE-3869-462D-8995-830E09C5980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ABC2B08C-EC50-479E-A4A6-6AB30F09E8C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CBC9A344-61A5-48E4-973A-241BACB9AD6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4" name="直線コネクタ 443">
          <a:extLst>
            <a:ext uri="{FF2B5EF4-FFF2-40B4-BE49-F238E27FC236}">
              <a16:creationId xmlns:a16="http://schemas.microsoft.com/office/drawing/2014/main" id="{DE486CCD-E334-4B43-B421-8BDA49AC865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5" name="テキスト ボックス 444">
          <a:extLst>
            <a:ext uri="{FF2B5EF4-FFF2-40B4-BE49-F238E27FC236}">
              <a16:creationId xmlns:a16="http://schemas.microsoft.com/office/drawing/2014/main" id="{62921AD1-90B4-4F5C-A41D-35B414D2E133}"/>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6" name="直線コネクタ 445">
          <a:extLst>
            <a:ext uri="{FF2B5EF4-FFF2-40B4-BE49-F238E27FC236}">
              <a16:creationId xmlns:a16="http://schemas.microsoft.com/office/drawing/2014/main" id="{0B9B40D3-BB1A-48BE-AB9E-3AAB3390D9B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7" name="テキスト ボックス 446">
          <a:extLst>
            <a:ext uri="{FF2B5EF4-FFF2-40B4-BE49-F238E27FC236}">
              <a16:creationId xmlns:a16="http://schemas.microsoft.com/office/drawing/2014/main" id="{DBFA5C8C-83E2-4D02-B9D7-B2160D931399}"/>
            </a:ext>
          </a:extLst>
        </xdr:cNvPr>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8" name="直線コネクタ 447">
          <a:extLst>
            <a:ext uri="{FF2B5EF4-FFF2-40B4-BE49-F238E27FC236}">
              <a16:creationId xmlns:a16="http://schemas.microsoft.com/office/drawing/2014/main" id="{397C4003-FA92-4CE6-AF5E-856AAF223D8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9" name="テキスト ボックス 448">
          <a:extLst>
            <a:ext uri="{FF2B5EF4-FFF2-40B4-BE49-F238E27FC236}">
              <a16:creationId xmlns:a16="http://schemas.microsoft.com/office/drawing/2014/main" id="{674AD7A7-E857-45EE-AE65-979A1E90EBA2}"/>
            </a:ext>
          </a:extLst>
        </xdr:cNvPr>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0" name="直線コネクタ 449">
          <a:extLst>
            <a:ext uri="{FF2B5EF4-FFF2-40B4-BE49-F238E27FC236}">
              <a16:creationId xmlns:a16="http://schemas.microsoft.com/office/drawing/2014/main" id="{37A1413A-5CDA-4392-AA9F-FC1926DC98A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1" name="テキスト ボックス 450">
          <a:extLst>
            <a:ext uri="{FF2B5EF4-FFF2-40B4-BE49-F238E27FC236}">
              <a16:creationId xmlns:a16="http://schemas.microsoft.com/office/drawing/2014/main" id="{36212BB2-E4A6-484F-975B-47363AB8CF8F}"/>
            </a:ext>
          </a:extLst>
        </xdr:cNvPr>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2" name="直線コネクタ 451">
          <a:extLst>
            <a:ext uri="{FF2B5EF4-FFF2-40B4-BE49-F238E27FC236}">
              <a16:creationId xmlns:a16="http://schemas.microsoft.com/office/drawing/2014/main" id="{492591F1-2338-462E-8A3A-2914A786F4B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3" name="テキスト ボックス 452">
          <a:extLst>
            <a:ext uri="{FF2B5EF4-FFF2-40B4-BE49-F238E27FC236}">
              <a16:creationId xmlns:a16="http://schemas.microsoft.com/office/drawing/2014/main" id="{6371E881-3AC8-43A2-A8C4-3591870E4999}"/>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4" name="直線コネクタ 453">
          <a:extLst>
            <a:ext uri="{FF2B5EF4-FFF2-40B4-BE49-F238E27FC236}">
              <a16:creationId xmlns:a16="http://schemas.microsoft.com/office/drawing/2014/main" id="{791F9FB5-BB15-4A50-AC75-45C2665AC51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5" name="テキスト ボックス 454">
          <a:extLst>
            <a:ext uri="{FF2B5EF4-FFF2-40B4-BE49-F238E27FC236}">
              <a16:creationId xmlns:a16="http://schemas.microsoft.com/office/drawing/2014/main" id="{A921A89C-FBCB-40D6-86AB-564BA01AFCBB}"/>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5B2D5091-88F4-4432-BEEC-3471A67828F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a:extLst>
            <a:ext uri="{FF2B5EF4-FFF2-40B4-BE49-F238E27FC236}">
              <a16:creationId xmlns:a16="http://schemas.microsoft.com/office/drawing/2014/main" id="{A83EE89A-C14C-4F9B-A597-A99C1139625E}"/>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E11710D5-FF8C-4191-833F-5A42010C291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9" name="直線コネクタ 458">
          <a:extLst>
            <a:ext uri="{FF2B5EF4-FFF2-40B4-BE49-F238E27FC236}">
              <a16:creationId xmlns:a16="http://schemas.microsoft.com/office/drawing/2014/main" id="{5C13696B-9671-46FE-8A0C-C6541D83DCB2}"/>
            </a:ext>
          </a:extLst>
        </xdr:cNvPr>
        <xdr:cNvCxnSpPr/>
      </xdr:nvCxnSpPr>
      <xdr:spPr>
        <a:xfrm flipV="1">
          <a:off x="10476865" y="170841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85354CBB-E5EC-4845-BF6A-BAD1EE6E3E84}"/>
            </a:ext>
          </a:extLst>
        </xdr:cNvPr>
        <xdr:cNvSpPr txBox="1"/>
      </xdr:nvSpPr>
      <xdr:spPr>
        <a:xfrm>
          <a:off x="10515600" y="186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61" name="直線コネクタ 460">
          <a:extLst>
            <a:ext uri="{FF2B5EF4-FFF2-40B4-BE49-F238E27FC236}">
              <a16:creationId xmlns:a16="http://schemas.microsoft.com/office/drawing/2014/main" id="{766DDDE9-1133-47CB-B6F6-2140E75E48D2}"/>
            </a:ext>
          </a:extLst>
        </xdr:cNvPr>
        <xdr:cNvCxnSpPr/>
      </xdr:nvCxnSpPr>
      <xdr:spPr>
        <a:xfrm>
          <a:off x="10388600" y="18673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62" name="【港湾・漁港】&#10;一人当たり有形固定資産（償却資産）額最大値テキスト">
          <a:extLst>
            <a:ext uri="{FF2B5EF4-FFF2-40B4-BE49-F238E27FC236}">
              <a16:creationId xmlns:a16="http://schemas.microsoft.com/office/drawing/2014/main" id="{59144D3B-137A-4E9A-805C-0403CEB22B1A}"/>
            </a:ext>
          </a:extLst>
        </xdr:cNvPr>
        <xdr:cNvSpPr txBox="1"/>
      </xdr:nvSpPr>
      <xdr:spPr>
        <a:xfrm>
          <a:off x="10515600" y="168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63" name="直線コネクタ 462">
          <a:extLst>
            <a:ext uri="{FF2B5EF4-FFF2-40B4-BE49-F238E27FC236}">
              <a16:creationId xmlns:a16="http://schemas.microsoft.com/office/drawing/2014/main" id="{E9C72850-1CBF-4ED9-9027-AC148F31C2FB}"/>
            </a:ext>
          </a:extLst>
        </xdr:cNvPr>
        <xdr:cNvCxnSpPr/>
      </xdr:nvCxnSpPr>
      <xdr:spPr>
        <a:xfrm>
          <a:off x="10388600" y="170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96562</xdr:rowOff>
    </xdr:from>
    <xdr:ext cx="534377" cy="259045"/>
    <xdr:sp macro="" textlink="">
      <xdr:nvSpPr>
        <xdr:cNvPr id="464" name="【港湾・漁港】&#10;一人当たり有形固定資産（償却資産）額平均値テキスト">
          <a:extLst>
            <a:ext uri="{FF2B5EF4-FFF2-40B4-BE49-F238E27FC236}">
              <a16:creationId xmlns:a16="http://schemas.microsoft.com/office/drawing/2014/main" id="{60090D4C-08EE-4D08-A65C-846CCA21A9CE}"/>
            </a:ext>
          </a:extLst>
        </xdr:cNvPr>
        <xdr:cNvSpPr txBox="1"/>
      </xdr:nvSpPr>
      <xdr:spPr>
        <a:xfrm>
          <a:off x="10515600" y="1809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5" name="フローチャート: 判断 464">
          <a:extLst>
            <a:ext uri="{FF2B5EF4-FFF2-40B4-BE49-F238E27FC236}">
              <a16:creationId xmlns:a16="http://schemas.microsoft.com/office/drawing/2014/main" id="{2FF3A260-164E-4B20-8D52-54588677A6AE}"/>
            </a:ext>
          </a:extLst>
        </xdr:cNvPr>
        <xdr:cNvSpPr/>
      </xdr:nvSpPr>
      <xdr:spPr>
        <a:xfrm>
          <a:off x="10426700" y="181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6" name="フローチャート: 判断 465">
          <a:extLst>
            <a:ext uri="{FF2B5EF4-FFF2-40B4-BE49-F238E27FC236}">
              <a16:creationId xmlns:a16="http://schemas.microsoft.com/office/drawing/2014/main" id="{5CD062FF-96F6-4559-98C7-19985E833D52}"/>
            </a:ext>
          </a:extLst>
        </xdr:cNvPr>
        <xdr:cNvSpPr/>
      </xdr:nvSpPr>
      <xdr:spPr>
        <a:xfrm>
          <a:off x="95885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7" name="フローチャート: 判断 466">
          <a:extLst>
            <a:ext uri="{FF2B5EF4-FFF2-40B4-BE49-F238E27FC236}">
              <a16:creationId xmlns:a16="http://schemas.microsoft.com/office/drawing/2014/main" id="{6A5BF4C4-BD17-48B0-97D8-FA6569023FDA}"/>
            </a:ext>
          </a:extLst>
        </xdr:cNvPr>
        <xdr:cNvSpPr/>
      </xdr:nvSpPr>
      <xdr:spPr>
        <a:xfrm>
          <a:off x="8699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80732</xdr:rowOff>
    </xdr:from>
    <xdr:to>
      <xdr:col>41</xdr:col>
      <xdr:colOff>101600</xdr:colOff>
      <xdr:row>106</xdr:row>
      <xdr:rowOff>10882</xdr:rowOff>
    </xdr:to>
    <xdr:sp macro="" textlink="">
      <xdr:nvSpPr>
        <xdr:cNvPr id="468" name="フローチャート: 判断 467">
          <a:extLst>
            <a:ext uri="{FF2B5EF4-FFF2-40B4-BE49-F238E27FC236}">
              <a16:creationId xmlns:a16="http://schemas.microsoft.com/office/drawing/2014/main" id="{AF52F98C-0E95-4388-B7E0-94813F121697}"/>
            </a:ext>
          </a:extLst>
        </xdr:cNvPr>
        <xdr:cNvSpPr/>
      </xdr:nvSpPr>
      <xdr:spPr>
        <a:xfrm>
          <a:off x="7810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23833</xdr:rowOff>
    </xdr:from>
    <xdr:to>
      <xdr:col>36</xdr:col>
      <xdr:colOff>165100</xdr:colOff>
      <xdr:row>106</xdr:row>
      <xdr:rowOff>125433</xdr:rowOff>
    </xdr:to>
    <xdr:sp macro="" textlink="">
      <xdr:nvSpPr>
        <xdr:cNvPr id="469" name="フローチャート: 判断 468">
          <a:extLst>
            <a:ext uri="{FF2B5EF4-FFF2-40B4-BE49-F238E27FC236}">
              <a16:creationId xmlns:a16="http://schemas.microsoft.com/office/drawing/2014/main" id="{91625AE9-B8B6-4A68-A09E-8DBA438AF2BE}"/>
            </a:ext>
          </a:extLst>
        </xdr:cNvPr>
        <xdr:cNvSpPr/>
      </xdr:nvSpPr>
      <xdr:spPr>
        <a:xfrm>
          <a:off x="6921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4DF660D-75C1-43D4-B0EF-FBF77D2D477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5102002-792B-472C-BE8D-B12629AF68B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B833A0E-27AB-4987-A315-E4B69450021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46FCAE7-D7E3-49FC-BE5F-6E57F85202A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A73B3B1-B960-4512-BDDB-BB7AB03917C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134714</xdr:rowOff>
    </xdr:from>
    <xdr:to>
      <xdr:col>55</xdr:col>
      <xdr:colOff>50800</xdr:colOff>
      <xdr:row>104</xdr:row>
      <xdr:rowOff>64864</xdr:rowOff>
    </xdr:to>
    <xdr:sp macro="" textlink="">
      <xdr:nvSpPr>
        <xdr:cNvPr id="475" name="楕円 474">
          <a:extLst>
            <a:ext uri="{FF2B5EF4-FFF2-40B4-BE49-F238E27FC236}">
              <a16:creationId xmlns:a16="http://schemas.microsoft.com/office/drawing/2014/main" id="{716589FE-D004-4307-9DEE-4FC4B7AEBBAE}"/>
            </a:ext>
          </a:extLst>
        </xdr:cNvPr>
        <xdr:cNvSpPr/>
      </xdr:nvSpPr>
      <xdr:spPr>
        <a:xfrm>
          <a:off x="10426700" y="177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157591</xdr:rowOff>
    </xdr:from>
    <xdr:ext cx="534377" cy="259045"/>
    <xdr:sp macro="" textlink="">
      <xdr:nvSpPr>
        <xdr:cNvPr id="476" name="【港湾・漁港】&#10;一人当たり有形固定資産（償却資産）額該当値テキスト">
          <a:extLst>
            <a:ext uri="{FF2B5EF4-FFF2-40B4-BE49-F238E27FC236}">
              <a16:creationId xmlns:a16="http://schemas.microsoft.com/office/drawing/2014/main" id="{22EC3255-9E1C-4FEB-891A-DACCC73EE5DC}"/>
            </a:ext>
          </a:extLst>
        </xdr:cNvPr>
        <xdr:cNvSpPr txBox="1"/>
      </xdr:nvSpPr>
      <xdr:spPr>
        <a:xfrm>
          <a:off x="10515600" y="1764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149160</xdr:rowOff>
    </xdr:from>
    <xdr:to>
      <xdr:col>50</xdr:col>
      <xdr:colOff>165100</xdr:colOff>
      <xdr:row>104</xdr:row>
      <xdr:rowOff>79310</xdr:rowOff>
    </xdr:to>
    <xdr:sp macro="" textlink="">
      <xdr:nvSpPr>
        <xdr:cNvPr id="477" name="楕円 476">
          <a:extLst>
            <a:ext uri="{FF2B5EF4-FFF2-40B4-BE49-F238E27FC236}">
              <a16:creationId xmlns:a16="http://schemas.microsoft.com/office/drawing/2014/main" id="{DDEE8507-E6F6-4603-99FF-D2E20B6A126E}"/>
            </a:ext>
          </a:extLst>
        </xdr:cNvPr>
        <xdr:cNvSpPr/>
      </xdr:nvSpPr>
      <xdr:spPr>
        <a:xfrm>
          <a:off x="9588500" y="178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14064</xdr:rowOff>
    </xdr:from>
    <xdr:to>
      <xdr:col>55</xdr:col>
      <xdr:colOff>0</xdr:colOff>
      <xdr:row>104</xdr:row>
      <xdr:rowOff>28510</xdr:rowOff>
    </xdr:to>
    <xdr:cxnSp macro="">
      <xdr:nvCxnSpPr>
        <xdr:cNvPr id="478" name="直線コネクタ 477">
          <a:extLst>
            <a:ext uri="{FF2B5EF4-FFF2-40B4-BE49-F238E27FC236}">
              <a16:creationId xmlns:a16="http://schemas.microsoft.com/office/drawing/2014/main" id="{268579AF-2911-4971-B7F8-017B14C308AF}"/>
            </a:ext>
          </a:extLst>
        </xdr:cNvPr>
        <xdr:cNvCxnSpPr/>
      </xdr:nvCxnSpPr>
      <xdr:spPr>
        <a:xfrm flipV="1">
          <a:off x="9639300" y="17844864"/>
          <a:ext cx="838200" cy="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158293</xdr:rowOff>
    </xdr:from>
    <xdr:to>
      <xdr:col>46</xdr:col>
      <xdr:colOff>38100</xdr:colOff>
      <xdr:row>104</xdr:row>
      <xdr:rowOff>88443</xdr:rowOff>
    </xdr:to>
    <xdr:sp macro="" textlink="">
      <xdr:nvSpPr>
        <xdr:cNvPr id="479" name="楕円 478">
          <a:extLst>
            <a:ext uri="{FF2B5EF4-FFF2-40B4-BE49-F238E27FC236}">
              <a16:creationId xmlns:a16="http://schemas.microsoft.com/office/drawing/2014/main" id="{075AC9E9-5E44-4716-9F19-CB326B9B8806}"/>
            </a:ext>
          </a:extLst>
        </xdr:cNvPr>
        <xdr:cNvSpPr/>
      </xdr:nvSpPr>
      <xdr:spPr>
        <a:xfrm>
          <a:off x="8699500" y="1781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28510</xdr:rowOff>
    </xdr:from>
    <xdr:to>
      <xdr:col>50</xdr:col>
      <xdr:colOff>114300</xdr:colOff>
      <xdr:row>104</xdr:row>
      <xdr:rowOff>37643</xdr:rowOff>
    </xdr:to>
    <xdr:cxnSp macro="">
      <xdr:nvCxnSpPr>
        <xdr:cNvPr id="480" name="直線コネクタ 479">
          <a:extLst>
            <a:ext uri="{FF2B5EF4-FFF2-40B4-BE49-F238E27FC236}">
              <a16:creationId xmlns:a16="http://schemas.microsoft.com/office/drawing/2014/main" id="{9399F58B-58E1-4352-8E22-4C48AF726377}"/>
            </a:ext>
          </a:extLst>
        </xdr:cNvPr>
        <xdr:cNvCxnSpPr/>
      </xdr:nvCxnSpPr>
      <xdr:spPr>
        <a:xfrm flipV="1">
          <a:off x="8750300" y="17859310"/>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149999</xdr:rowOff>
    </xdr:from>
    <xdr:to>
      <xdr:col>41</xdr:col>
      <xdr:colOff>101600</xdr:colOff>
      <xdr:row>104</xdr:row>
      <xdr:rowOff>80149</xdr:rowOff>
    </xdr:to>
    <xdr:sp macro="" textlink="">
      <xdr:nvSpPr>
        <xdr:cNvPr id="481" name="楕円 480">
          <a:extLst>
            <a:ext uri="{FF2B5EF4-FFF2-40B4-BE49-F238E27FC236}">
              <a16:creationId xmlns:a16="http://schemas.microsoft.com/office/drawing/2014/main" id="{C613B3C4-5678-4D88-9E8E-0BC02A4771D4}"/>
            </a:ext>
          </a:extLst>
        </xdr:cNvPr>
        <xdr:cNvSpPr/>
      </xdr:nvSpPr>
      <xdr:spPr>
        <a:xfrm>
          <a:off x="7810500" y="178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29349</xdr:rowOff>
    </xdr:from>
    <xdr:to>
      <xdr:col>45</xdr:col>
      <xdr:colOff>177800</xdr:colOff>
      <xdr:row>104</xdr:row>
      <xdr:rowOff>37643</xdr:rowOff>
    </xdr:to>
    <xdr:cxnSp macro="">
      <xdr:nvCxnSpPr>
        <xdr:cNvPr id="482" name="直線コネクタ 481">
          <a:extLst>
            <a:ext uri="{FF2B5EF4-FFF2-40B4-BE49-F238E27FC236}">
              <a16:creationId xmlns:a16="http://schemas.microsoft.com/office/drawing/2014/main" id="{8DFE0480-7DC9-4E40-877D-65408A5B260E}"/>
            </a:ext>
          </a:extLst>
        </xdr:cNvPr>
        <xdr:cNvCxnSpPr/>
      </xdr:nvCxnSpPr>
      <xdr:spPr>
        <a:xfrm>
          <a:off x="7861300" y="17860149"/>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168743</xdr:rowOff>
    </xdr:from>
    <xdr:to>
      <xdr:col>36</xdr:col>
      <xdr:colOff>165100</xdr:colOff>
      <xdr:row>104</xdr:row>
      <xdr:rowOff>98893</xdr:rowOff>
    </xdr:to>
    <xdr:sp macro="" textlink="">
      <xdr:nvSpPr>
        <xdr:cNvPr id="483" name="楕円 482">
          <a:extLst>
            <a:ext uri="{FF2B5EF4-FFF2-40B4-BE49-F238E27FC236}">
              <a16:creationId xmlns:a16="http://schemas.microsoft.com/office/drawing/2014/main" id="{99E29469-2AB3-4634-A901-B74849E1624B}"/>
            </a:ext>
          </a:extLst>
        </xdr:cNvPr>
        <xdr:cNvSpPr/>
      </xdr:nvSpPr>
      <xdr:spPr>
        <a:xfrm>
          <a:off x="6921500" y="178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29349</xdr:rowOff>
    </xdr:from>
    <xdr:to>
      <xdr:col>41</xdr:col>
      <xdr:colOff>50800</xdr:colOff>
      <xdr:row>104</xdr:row>
      <xdr:rowOff>48093</xdr:rowOff>
    </xdr:to>
    <xdr:cxnSp macro="">
      <xdr:nvCxnSpPr>
        <xdr:cNvPr id="484" name="直線コネクタ 483">
          <a:extLst>
            <a:ext uri="{FF2B5EF4-FFF2-40B4-BE49-F238E27FC236}">
              <a16:creationId xmlns:a16="http://schemas.microsoft.com/office/drawing/2014/main" id="{CC7F1EC7-0D6A-45A1-8CFC-7912F3918889}"/>
            </a:ext>
          </a:extLst>
        </xdr:cNvPr>
        <xdr:cNvCxnSpPr/>
      </xdr:nvCxnSpPr>
      <xdr:spPr>
        <a:xfrm flipV="1">
          <a:off x="6972300" y="17860149"/>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50091</xdr:rowOff>
    </xdr:from>
    <xdr:ext cx="534377" cy="259045"/>
    <xdr:sp macro="" textlink="">
      <xdr:nvSpPr>
        <xdr:cNvPr id="485" name="n_1aveValue【港湾・漁港】&#10;一人当たり有形固定資産（償却資産）額">
          <a:extLst>
            <a:ext uri="{FF2B5EF4-FFF2-40B4-BE49-F238E27FC236}">
              <a16:creationId xmlns:a16="http://schemas.microsoft.com/office/drawing/2014/main" id="{0FF84E52-CF72-420F-85C6-E4751AB2665F}"/>
            </a:ext>
          </a:extLst>
        </xdr:cNvPr>
        <xdr:cNvSpPr txBox="1"/>
      </xdr:nvSpPr>
      <xdr:spPr>
        <a:xfrm>
          <a:off x="9359411" y="182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55686</xdr:rowOff>
    </xdr:from>
    <xdr:ext cx="534377" cy="259045"/>
    <xdr:sp macro="" textlink="">
      <xdr:nvSpPr>
        <xdr:cNvPr id="486" name="n_2aveValue【港湾・漁港】&#10;一人当たり有形固定資産（償却資産）額">
          <a:extLst>
            <a:ext uri="{FF2B5EF4-FFF2-40B4-BE49-F238E27FC236}">
              <a16:creationId xmlns:a16="http://schemas.microsoft.com/office/drawing/2014/main" id="{12422989-EDB9-47D9-8273-948754D9A56E}"/>
            </a:ext>
          </a:extLst>
        </xdr:cNvPr>
        <xdr:cNvSpPr txBox="1"/>
      </xdr:nvSpPr>
      <xdr:spPr>
        <a:xfrm>
          <a:off x="8483111" y="182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2009</xdr:rowOff>
    </xdr:from>
    <xdr:ext cx="534377" cy="259045"/>
    <xdr:sp macro="" textlink="">
      <xdr:nvSpPr>
        <xdr:cNvPr id="487" name="n_3aveValue【港湾・漁港】&#10;一人当たり有形固定資産（償却資産）額">
          <a:extLst>
            <a:ext uri="{FF2B5EF4-FFF2-40B4-BE49-F238E27FC236}">
              <a16:creationId xmlns:a16="http://schemas.microsoft.com/office/drawing/2014/main" id="{197165AD-6FC2-4563-BF53-EA21C44B5430}"/>
            </a:ext>
          </a:extLst>
        </xdr:cNvPr>
        <xdr:cNvSpPr txBox="1"/>
      </xdr:nvSpPr>
      <xdr:spPr>
        <a:xfrm>
          <a:off x="7594111" y="181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116560</xdr:rowOff>
    </xdr:from>
    <xdr:ext cx="534377" cy="259045"/>
    <xdr:sp macro="" textlink="">
      <xdr:nvSpPr>
        <xdr:cNvPr id="488" name="n_4aveValue【港湾・漁港】&#10;一人当たり有形固定資産（償却資産）額">
          <a:extLst>
            <a:ext uri="{FF2B5EF4-FFF2-40B4-BE49-F238E27FC236}">
              <a16:creationId xmlns:a16="http://schemas.microsoft.com/office/drawing/2014/main" id="{94B60701-70A3-454B-9788-E063A8CEEB45}"/>
            </a:ext>
          </a:extLst>
        </xdr:cNvPr>
        <xdr:cNvSpPr txBox="1"/>
      </xdr:nvSpPr>
      <xdr:spPr>
        <a:xfrm>
          <a:off x="6705111" y="182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95837</xdr:rowOff>
    </xdr:from>
    <xdr:ext cx="534377" cy="259045"/>
    <xdr:sp macro="" textlink="">
      <xdr:nvSpPr>
        <xdr:cNvPr id="489" name="n_1mainValue【港湾・漁港】&#10;一人当たり有形固定資産（償却資産）額">
          <a:extLst>
            <a:ext uri="{FF2B5EF4-FFF2-40B4-BE49-F238E27FC236}">
              <a16:creationId xmlns:a16="http://schemas.microsoft.com/office/drawing/2014/main" id="{9F4F36D3-F305-4C01-8BCC-31A2E3055B16}"/>
            </a:ext>
          </a:extLst>
        </xdr:cNvPr>
        <xdr:cNvSpPr txBox="1"/>
      </xdr:nvSpPr>
      <xdr:spPr>
        <a:xfrm>
          <a:off x="9359411" y="175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104970</xdr:rowOff>
    </xdr:from>
    <xdr:ext cx="534377" cy="259045"/>
    <xdr:sp macro="" textlink="">
      <xdr:nvSpPr>
        <xdr:cNvPr id="490" name="n_2mainValue【港湾・漁港】&#10;一人当たり有形固定資産（償却資産）額">
          <a:extLst>
            <a:ext uri="{FF2B5EF4-FFF2-40B4-BE49-F238E27FC236}">
              <a16:creationId xmlns:a16="http://schemas.microsoft.com/office/drawing/2014/main" id="{89DC275C-DCFF-454A-9AB6-EFBB38E33F95}"/>
            </a:ext>
          </a:extLst>
        </xdr:cNvPr>
        <xdr:cNvSpPr txBox="1"/>
      </xdr:nvSpPr>
      <xdr:spPr>
        <a:xfrm>
          <a:off x="8483111" y="175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96676</xdr:rowOff>
    </xdr:from>
    <xdr:ext cx="534377" cy="259045"/>
    <xdr:sp macro="" textlink="">
      <xdr:nvSpPr>
        <xdr:cNvPr id="491" name="n_3mainValue【港湾・漁港】&#10;一人当たり有形固定資産（償却資産）額">
          <a:extLst>
            <a:ext uri="{FF2B5EF4-FFF2-40B4-BE49-F238E27FC236}">
              <a16:creationId xmlns:a16="http://schemas.microsoft.com/office/drawing/2014/main" id="{0D3244A8-39CF-4BA7-9F13-E38B24AF9FE3}"/>
            </a:ext>
          </a:extLst>
        </xdr:cNvPr>
        <xdr:cNvSpPr txBox="1"/>
      </xdr:nvSpPr>
      <xdr:spPr>
        <a:xfrm>
          <a:off x="7594111" y="1758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115420</xdr:rowOff>
    </xdr:from>
    <xdr:ext cx="534377" cy="259045"/>
    <xdr:sp macro="" textlink="">
      <xdr:nvSpPr>
        <xdr:cNvPr id="492" name="n_4mainValue【港湾・漁港】&#10;一人当たり有形固定資産（償却資産）額">
          <a:extLst>
            <a:ext uri="{FF2B5EF4-FFF2-40B4-BE49-F238E27FC236}">
              <a16:creationId xmlns:a16="http://schemas.microsoft.com/office/drawing/2014/main" id="{45241B30-9183-498E-932E-6F18BE972625}"/>
            </a:ext>
          </a:extLst>
        </xdr:cNvPr>
        <xdr:cNvSpPr txBox="1"/>
      </xdr:nvSpPr>
      <xdr:spPr>
        <a:xfrm>
          <a:off x="6705111" y="1760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A5EE2F7B-8EE4-44F9-AD56-8EA91CF166C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A262808-F999-4F2B-BD8F-5278CC6949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2EAEDD0D-FD42-4CB2-97D8-2F632741F75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1FAEC878-1D82-4DEE-8948-E87747B9597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7256AC20-267B-4BCB-B2F3-912C4D08A7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BB5F7B1-5C44-49E0-A0F7-F30F91C570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35187C11-C51A-4EFC-8656-9C5159C5E7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27B7176D-B3E7-4347-97A7-65E3F35538D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BE58864-6CC1-4189-B16A-40EB9FA6996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17A0D99-BA0A-4091-84DF-764BAC45ED4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DF24E9E9-981D-4E6F-B42D-96D9884B315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EBBEE463-A1BF-4954-A055-3A0D8271448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FAFA6964-8BA7-4DF1-A1DC-6F383B2B0C8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9988D577-4017-4FD3-B234-2D0B79A6D75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A6FF97A3-14A8-4CB0-A141-C22BA084E44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CBDB81B9-4A22-45C2-912B-8406C3AD99A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B6882242-FD79-4675-AA4C-06202DD16B6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815D36BD-16E1-4651-A6E7-55AC183FC19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2DC6F759-B6E0-440A-9B1E-3189D0C04DD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D5F4DB23-368D-4B62-AD32-E869482C75D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C767AD97-EF41-4D0F-8848-42C6DEA3521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94C7B276-35B7-4AB9-9DDC-0C0F822CAC8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24394713-D27B-4AB4-99AC-A5A1DFAF743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B5C60099-8893-4F75-BFBF-71C8C308868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7" name="直線コネクタ 516">
          <a:extLst>
            <a:ext uri="{FF2B5EF4-FFF2-40B4-BE49-F238E27FC236}">
              <a16:creationId xmlns:a16="http://schemas.microsoft.com/office/drawing/2014/main" id="{7BF6DA18-A874-4185-81C3-EBD44D05784F}"/>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8" name="【認定こども園・幼稚園・保育所】&#10;有形固定資産減価償却率最小値テキスト">
          <a:extLst>
            <a:ext uri="{FF2B5EF4-FFF2-40B4-BE49-F238E27FC236}">
              <a16:creationId xmlns:a16="http://schemas.microsoft.com/office/drawing/2014/main" id="{9DC2EF34-247C-4FAF-882F-2584FD866FC3}"/>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9" name="直線コネクタ 518">
          <a:extLst>
            <a:ext uri="{FF2B5EF4-FFF2-40B4-BE49-F238E27FC236}">
              <a16:creationId xmlns:a16="http://schemas.microsoft.com/office/drawing/2014/main" id="{765EE58A-6E4F-42E6-AF55-B8CF56E3775B}"/>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69748933-5D68-4B88-9CBA-9E2E1C3E5BB2}"/>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21" name="直線コネクタ 520">
          <a:extLst>
            <a:ext uri="{FF2B5EF4-FFF2-40B4-BE49-F238E27FC236}">
              <a16:creationId xmlns:a16="http://schemas.microsoft.com/office/drawing/2014/main" id="{FF1D25CE-8435-4096-AAED-B496FE237D99}"/>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C61D327D-0213-493A-AD96-1ABD286F5057}"/>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23" name="フローチャート: 判断 522">
          <a:extLst>
            <a:ext uri="{FF2B5EF4-FFF2-40B4-BE49-F238E27FC236}">
              <a16:creationId xmlns:a16="http://schemas.microsoft.com/office/drawing/2014/main" id="{2E68FCEB-C640-4A79-9954-40326F8C1257}"/>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4" name="フローチャート: 判断 523">
          <a:extLst>
            <a:ext uri="{FF2B5EF4-FFF2-40B4-BE49-F238E27FC236}">
              <a16:creationId xmlns:a16="http://schemas.microsoft.com/office/drawing/2014/main" id="{53E987FA-7E7E-4758-9E32-B3B5BFE68423}"/>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5" name="フローチャート: 判断 524">
          <a:extLst>
            <a:ext uri="{FF2B5EF4-FFF2-40B4-BE49-F238E27FC236}">
              <a16:creationId xmlns:a16="http://schemas.microsoft.com/office/drawing/2014/main" id="{5B843887-D9C1-4D0F-99E7-B4EE07594554}"/>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6" name="フローチャート: 判断 525">
          <a:extLst>
            <a:ext uri="{FF2B5EF4-FFF2-40B4-BE49-F238E27FC236}">
              <a16:creationId xmlns:a16="http://schemas.microsoft.com/office/drawing/2014/main" id="{3E9795D0-61CA-4F11-9303-73C71E38952F}"/>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7" name="フローチャート: 判断 526">
          <a:extLst>
            <a:ext uri="{FF2B5EF4-FFF2-40B4-BE49-F238E27FC236}">
              <a16:creationId xmlns:a16="http://schemas.microsoft.com/office/drawing/2014/main" id="{31C834E2-448F-407D-8562-9490CE733A98}"/>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F8258E6-F786-4C02-8F2A-22E7A899897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EFB2135-97B4-41A8-ADAC-051CD8588C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98B72CA-AFBD-4837-B72F-3C3C628EA46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EC2643A-9404-4402-810F-F5CFBBF252C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E46DD3B-DF74-4526-B356-5D0A24F38B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95885</xdr:rowOff>
    </xdr:from>
    <xdr:to>
      <xdr:col>85</xdr:col>
      <xdr:colOff>177800</xdr:colOff>
      <xdr:row>38</xdr:row>
      <xdr:rowOff>26035</xdr:rowOff>
    </xdr:to>
    <xdr:sp macro="" textlink="">
      <xdr:nvSpPr>
        <xdr:cNvPr id="533" name="楕円 532">
          <a:extLst>
            <a:ext uri="{FF2B5EF4-FFF2-40B4-BE49-F238E27FC236}">
              <a16:creationId xmlns:a16="http://schemas.microsoft.com/office/drawing/2014/main" id="{AF32953E-1AC1-42F4-96BC-321FE96B13EF}"/>
            </a:ext>
          </a:extLst>
        </xdr:cNvPr>
        <xdr:cNvSpPr/>
      </xdr:nvSpPr>
      <xdr:spPr>
        <a:xfrm>
          <a:off x="16268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74312</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A7393681-FD99-406E-A870-4770CDD617C2}"/>
            </a:ext>
          </a:extLst>
        </xdr:cNvPr>
        <xdr:cNvSpPr txBox="1"/>
      </xdr:nvSpPr>
      <xdr:spPr>
        <a:xfrm>
          <a:off x="16357600"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53975</xdr:rowOff>
    </xdr:from>
    <xdr:to>
      <xdr:col>81</xdr:col>
      <xdr:colOff>101600</xdr:colOff>
      <xdr:row>37</xdr:row>
      <xdr:rowOff>155575</xdr:rowOff>
    </xdr:to>
    <xdr:sp macro="" textlink="">
      <xdr:nvSpPr>
        <xdr:cNvPr id="535" name="楕円 534">
          <a:extLst>
            <a:ext uri="{FF2B5EF4-FFF2-40B4-BE49-F238E27FC236}">
              <a16:creationId xmlns:a16="http://schemas.microsoft.com/office/drawing/2014/main" id="{D6A579E5-0884-4BAA-93D8-16278C0DADF3}"/>
            </a:ext>
          </a:extLst>
        </xdr:cNvPr>
        <xdr:cNvSpPr/>
      </xdr:nvSpPr>
      <xdr:spPr>
        <a:xfrm>
          <a:off x="15430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104775</xdr:rowOff>
    </xdr:from>
    <xdr:to>
      <xdr:col>85</xdr:col>
      <xdr:colOff>127000</xdr:colOff>
      <xdr:row>37</xdr:row>
      <xdr:rowOff>146685</xdr:rowOff>
    </xdr:to>
    <xdr:cxnSp macro="">
      <xdr:nvCxnSpPr>
        <xdr:cNvPr id="536" name="直線コネクタ 535">
          <a:extLst>
            <a:ext uri="{FF2B5EF4-FFF2-40B4-BE49-F238E27FC236}">
              <a16:creationId xmlns:a16="http://schemas.microsoft.com/office/drawing/2014/main" id="{2914DFEB-C148-48A9-AD18-FE2CA1AB2A7B}"/>
            </a:ext>
          </a:extLst>
        </xdr:cNvPr>
        <xdr:cNvCxnSpPr/>
      </xdr:nvCxnSpPr>
      <xdr:spPr>
        <a:xfrm>
          <a:off x="15481300" y="64484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537" name="楕円 536">
          <a:extLst>
            <a:ext uri="{FF2B5EF4-FFF2-40B4-BE49-F238E27FC236}">
              <a16:creationId xmlns:a16="http://schemas.microsoft.com/office/drawing/2014/main" id="{957076BD-943D-428A-8D89-F8BF277D900B}"/>
            </a:ext>
          </a:extLst>
        </xdr:cNvPr>
        <xdr:cNvSpPr/>
      </xdr:nvSpPr>
      <xdr:spPr>
        <a:xfrm>
          <a:off x="14541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37</xdr:row>
      <xdr:rowOff>104775</xdr:rowOff>
    </xdr:to>
    <xdr:cxnSp macro="">
      <xdr:nvCxnSpPr>
        <xdr:cNvPr id="538" name="直線コネクタ 537">
          <a:extLst>
            <a:ext uri="{FF2B5EF4-FFF2-40B4-BE49-F238E27FC236}">
              <a16:creationId xmlns:a16="http://schemas.microsoft.com/office/drawing/2014/main" id="{D122889D-61ED-43E8-AD3F-0798A821AF24}"/>
            </a:ext>
          </a:extLst>
        </xdr:cNvPr>
        <xdr:cNvCxnSpPr/>
      </xdr:nvCxnSpPr>
      <xdr:spPr>
        <a:xfrm>
          <a:off x="14592300" y="64027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130175</xdr:rowOff>
    </xdr:from>
    <xdr:to>
      <xdr:col>72</xdr:col>
      <xdr:colOff>38100</xdr:colOff>
      <xdr:row>37</xdr:row>
      <xdr:rowOff>60325</xdr:rowOff>
    </xdr:to>
    <xdr:sp macro="" textlink="">
      <xdr:nvSpPr>
        <xdr:cNvPr id="539" name="楕円 538">
          <a:extLst>
            <a:ext uri="{FF2B5EF4-FFF2-40B4-BE49-F238E27FC236}">
              <a16:creationId xmlns:a16="http://schemas.microsoft.com/office/drawing/2014/main" id="{701CDEFC-93A8-4EBD-B1A1-24348C5E6282}"/>
            </a:ext>
          </a:extLst>
        </xdr:cNvPr>
        <xdr:cNvSpPr/>
      </xdr:nvSpPr>
      <xdr:spPr>
        <a:xfrm>
          <a:off x="13652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9525</xdr:rowOff>
    </xdr:from>
    <xdr:to>
      <xdr:col>76</xdr:col>
      <xdr:colOff>114300</xdr:colOff>
      <xdr:row>37</xdr:row>
      <xdr:rowOff>59055</xdr:rowOff>
    </xdr:to>
    <xdr:cxnSp macro="">
      <xdr:nvCxnSpPr>
        <xdr:cNvPr id="540" name="直線コネクタ 539">
          <a:extLst>
            <a:ext uri="{FF2B5EF4-FFF2-40B4-BE49-F238E27FC236}">
              <a16:creationId xmlns:a16="http://schemas.microsoft.com/office/drawing/2014/main" id="{412E6E65-D591-426F-92CF-685F46304015}"/>
            </a:ext>
          </a:extLst>
        </xdr:cNvPr>
        <xdr:cNvCxnSpPr/>
      </xdr:nvCxnSpPr>
      <xdr:spPr>
        <a:xfrm>
          <a:off x="13703300" y="63531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80645</xdr:rowOff>
    </xdr:from>
    <xdr:to>
      <xdr:col>67</xdr:col>
      <xdr:colOff>101600</xdr:colOff>
      <xdr:row>37</xdr:row>
      <xdr:rowOff>10795</xdr:rowOff>
    </xdr:to>
    <xdr:sp macro="" textlink="">
      <xdr:nvSpPr>
        <xdr:cNvPr id="541" name="楕円 540">
          <a:extLst>
            <a:ext uri="{FF2B5EF4-FFF2-40B4-BE49-F238E27FC236}">
              <a16:creationId xmlns:a16="http://schemas.microsoft.com/office/drawing/2014/main" id="{DE72B745-4E83-4A59-8AFE-835E70488A12}"/>
            </a:ext>
          </a:extLst>
        </xdr:cNvPr>
        <xdr:cNvSpPr/>
      </xdr:nvSpPr>
      <xdr:spPr>
        <a:xfrm>
          <a:off x="12763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131445</xdr:rowOff>
    </xdr:from>
    <xdr:to>
      <xdr:col>71</xdr:col>
      <xdr:colOff>177800</xdr:colOff>
      <xdr:row>37</xdr:row>
      <xdr:rowOff>9525</xdr:rowOff>
    </xdr:to>
    <xdr:cxnSp macro="">
      <xdr:nvCxnSpPr>
        <xdr:cNvPr id="542" name="直線コネクタ 541">
          <a:extLst>
            <a:ext uri="{FF2B5EF4-FFF2-40B4-BE49-F238E27FC236}">
              <a16:creationId xmlns:a16="http://schemas.microsoft.com/office/drawing/2014/main" id="{948BA1B9-E194-47CC-B663-D3F15F8F1334}"/>
            </a:ext>
          </a:extLst>
        </xdr:cNvPr>
        <xdr:cNvCxnSpPr/>
      </xdr:nvCxnSpPr>
      <xdr:spPr>
        <a:xfrm>
          <a:off x="12814300" y="63036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21F2E376-15C8-442D-B819-28048721C7E0}"/>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77DEA976-0698-4803-B016-A4921A82FA62}"/>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C3CEDAB8-9602-4815-8B89-C58E7FBC4035}"/>
            </a:ext>
          </a:extLst>
        </xdr:cNvPr>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3BA1068F-530C-4797-B485-9A7DFC6C17DB}"/>
            </a:ext>
          </a:extLst>
        </xdr:cNvPr>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146702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B3C24687-40BC-4FDD-85D2-66017E351030}"/>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100982</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FE19C49D-BCF2-47D3-977A-571DFCB84290}"/>
            </a:ext>
          </a:extLst>
        </xdr:cNvPr>
        <xdr:cNvSpPr txBox="1"/>
      </xdr:nvSpPr>
      <xdr:spPr>
        <a:xfrm>
          <a:off x="14389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76852</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78107F55-F9AD-404E-BF52-F022ED7FAC37}"/>
            </a:ext>
          </a:extLst>
        </xdr:cNvPr>
        <xdr:cNvSpPr txBox="1"/>
      </xdr:nvSpPr>
      <xdr:spPr>
        <a:xfrm>
          <a:off x="13500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27322</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64140507-92CC-4B67-A4C6-10BD9997278F}"/>
            </a:ext>
          </a:extLst>
        </xdr:cNvPr>
        <xdr:cNvSpPr txBox="1"/>
      </xdr:nvSpPr>
      <xdr:spPr>
        <a:xfrm>
          <a:off x="12611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51033872-7348-4DFD-AB3E-3B78555FDD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E426AE3D-C981-4E50-AE39-97D482300C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1BE2FF17-74CB-4960-A022-9DCD7D7913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50E9D6F7-9A75-474E-A031-5A701AEBDC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D33EF68C-E5C2-4663-AD60-F46EFB74918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ED275D82-C658-488D-BC80-3CE44E1085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EB488CC5-A48C-4949-92BF-4672ECB9A0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92D00BD4-E112-4CA7-B6A1-D76D68E12DF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6FFCEE89-E6AC-43AB-940D-7E0E2E3DF6C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B06F0110-06DA-420E-8E4F-130EB50C9AD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52AFC222-CDA6-4AA0-A74A-CC78195EF8F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91CCB32C-73F3-4442-ACE0-8A6052F4450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A417C8EC-431C-4E98-BC05-2FB3EBCCCF6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A6852E4B-D928-4EB6-A07E-3B4834497A7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DD0C1412-F257-44FB-B6DC-26E4D384225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9F68F644-4AC9-4974-8A21-B35779E3EB9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8A133D37-A34E-4B38-AAE1-8D9BFC37C26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CF19560B-B913-4397-9146-457A9B602A3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71A541F3-E7B8-4E6B-8E20-8A863F3EB66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7A24CE47-B2A8-456F-B289-F82F0E13F07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9C6B8B03-2693-4C8A-9D91-FE028C4207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94FF059C-4E25-4762-8F15-6C786A50B71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83D5EC39-ABE5-4D45-A8B7-0E11D457A0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4" name="直線コネクタ 573">
          <a:extLst>
            <a:ext uri="{FF2B5EF4-FFF2-40B4-BE49-F238E27FC236}">
              <a16:creationId xmlns:a16="http://schemas.microsoft.com/office/drawing/2014/main" id="{5C789543-73C0-4D39-A26C-FFB06C87BA3F}"/>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D0B1EE09-5FC2-441B-9A17-432D28947D43}"/>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6" name="直線コネクタ 575">
          <a:extLst>
            <a:ext uri="{FF2B5EF4-FFF2-40B4-BE49-F238E27FC236}">
              <a16:creationId xmlns:a16="http://schemas.microsoft.com/office/drawing/2014/main" id="{7E3AA607-82E4-4057-BE52-AF5F840A0811}"/>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706723B0-B98A-4CAF-A7A4-1D2A2A10C750}"/>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8" name="直線コネクタ 577">
          <a:extLst>
            <a:ext uri="{FF2B5EF4-FFF2-40B4-BE49-F238E27FC236}">
              <a16:creationId xmlns:a16="http://schemas.microsoft.com/office/drawing/2014/main" id="{2DBA1FCE-3658-4325-9B04-B6C6179161B7}"/>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CD53D83D-D1F6-4684-AFDB-5577B9815901}"/>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80" name="フローチャート: 判断 579">
          <a:extLst>
            <a:ext uri="{FF2B5EF4-FFF2-40B4-BE49-F238E27FC236}">
              <a16:creationId xmlns:a16="http://schemas.microsoft.com/office/drawing/2014/main" id="{A4A6BCB0-11C0-423D-A0FD-D88EB2934B4D}"/>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81" name="フローチャート: 判断 580">
          <a:extLst>
            <a:ext uri="{FF2B5EF4-FFF2-40B4-BE49-F238E27FC236}">
              <a16:creationId xmlns:a16="http://schemas.microsoft.com/office/drawing/2014/main" id="{17EE916E-92D9-4301-AA96-864A695730C3}"/>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82" name="フローチャート: 判断 581">
          <a:extLst>
            <a:ext uri="{FF2B5EF4-FFF2-40B4-BE49-F238E27FC236}">
              <a16:creationId xmlns:a16="http://schemas.microsoft.com/office/drawing/2014/main" id="{D29BB0A9-EA70-43ED-8BD6-568BB056089C}"/>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83" name="フローチャート: 判断 582">
          <a:extLst>
            <a:ext uri="{FF2B5EF4-FFF2-40B4-BE49-F238E27FC236}">
              <a16:creationId xmlns:a16="http://schemas.microsoft.com/office/drawing/2014/main" id="{803263E5-77FB-4551-9BE4-55912F4A0088}"/>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4" name="フローチャート: 判断 583">
          <a:extLst>
            <a:ext uri="{FF2B5EF4-FFF2-40B4-BE49-F238E27FC236}">
              <a16:creationId xmlns:a16="http://schemas.microsoft.com/office/drawing/2014/main" id="{8138D562-D5F8-44A2-BD82-9C58F153D14B}"/>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323B03C-03B8-43E5-97FC-F53023015C7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7716031-724B-4F06-A971-189BB6C9DED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B9829F7-EF14-4664-89EA-399ADBC8EE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6735A9C-8B33-464E-B7C1-1EAC46C2009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57CE2E8-2F86-48C3-811C-EE3F32A7C3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590" name="楕円 589">
          <a:extLst>
            <a:ext uri="{FF2B5EF4-FFF2-40B4-BE49-F238E27FC236}">
              <a16:creationId xmlns:a16="http://schemas.microsoft.com/office/drawing/2014/main" id="{902E5AAC-2B56-45AD-AE09-9FC6A1A0FE17}"/>
            </a:ext>
          </a:extLst>
        </xdr:cNvPr>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A8362342-BB2D-4634-AA75-CE2612CCF8DF}"/>
            </a:ext>
          </a:extLst>
        </xdr:cNvPr>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592" name="楕円 591">
          <a:extLst>
            <a:ext uri="{FF2B5EF4-FFF2-40B4-BE49-F238E27FC236}">
              <a16:creationId xmlns:a16="http://schemas.microsoft.com/office/drawing/2014/main" id="{51D1278D-12CF-4E30-A9A7-095C9879828E}"/>
            </a:ext>
          </a:extLst>
        </xdr:cNvPr>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593" name="直線コネクタ 592">
          <a:extLst>
            <a:ext uri="{FF2B5EF4-FFF2-40B4-BE49-F238E27FC236}">
              <a16:creationId xmlns:a16="http://schemas.microsoft.com/office/drawing/2014/main" id="{C223A540-CD36-4CEB-9F21-23EA26584663}"/>
            </a:ext>
          </a:extLst>
        </xdr:cNvPr>
        <xdr:cNvCxnSpPr/>
      </xdr:nvCxnSpPr>
      <xdr:spPr>
        <a:xfrm>
          <a:off x="21323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594" name="楕円 593">
          <a:extLst>
            <a:ext uri="{FF2B5EF4-FFF2-40B4-BE49-F238E27FC236}">
              <a16:creationId xmlns:a16="http://schemas.microsoft.com/office/drawing/2014/main" id="{DC6EC2D3-9A78-4F23-BC20-3C059C39F8B8}"/>
            </a:ext>
          </a:extLst>
        </xdr:cNvPr>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595" name="直線コネクタ 594">
          <a:extLst>
            <a:ext uri="{FF2B5EF4-FFF2-40B4-BE49-F238E27FC236}">
              <a16:creationId xmlns:a16="http://schemas.microsoft.com/office/drawing/2014/main" id="{00ECC741-807B-4AAD-A4CD-67152804D52C}"/>
            </a:ext>
          </a:extLst>
        </xdr:cNvPr>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71120</xdr:rowOff>
    </xdr:from>
    <xdr:to>
      <xdr:col>102</xdr:col>
      <xdr:colOff>165100</xdr:colOff>
      <xdr:row>41</xdr:row>
      <xdr:rowOff>1270</xdr:rowOff>
    </xdr:to>
    <xdr:sp macro="" textlink="">
      <xdr:nvSpPr>
        <xdr:cNvPr id="596" name="楕円 595">
          <a:extLst>
            <a:ext uri="{FF2B5EF4-FFF2-40B4-BE49-F238E27FC236}">
              <a16:creationId xmlns:a16="http://schemas.microsoft.com/office/drawing/2014/main" id="{16B68E8E-0AFC-4E55-8AC6-00D8601F8DDA}"/>
            </a:ext>
          </a:extLst>
        </xdr:cNvPr>
        <xdr:cNvSpPr/>
      </xdr:nvSpPr>
      <xdr:spPr>
        <a:xfrm>
          <a:off x="19494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144780</xdr:rowOff>
    </xdr:to>
    <xdr:cxnSp macro="">
      <xdr:nvCxnSpPr>
        <xdr:cNvPr id="597" name="直線コネクタ 596">
          <a:extLst>
            <a:ext uri="{FF2B5EF4-FFF2-40B4-BE49-F238E27FC236}">
              <a16:creationId xmlns:a16="http://schemas.microsoft.com/office/drawing/2014/main" id="{83E229F8-AA35-404B-A112-24439F6CB182}"/>
            </a:ext>
          </a:extLst>
        </xdr:cNvPr>
        <xdr:cNvCxnSpPr/>
      </xdr:nvCxnSpPr>
      <xdr:spPr>
        <a:xfrm>
          <a:off x="19545300" y="697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598" name="楕円 597">
          <a:extLst>
            <a:ext uri="{FF2B5EF4-FFF2-40B4-BE49-F238E27FC236}">
              <a16:creationId xmlns:a16="http://schemas.microsoft.com/office/drawing/2014/main" id="{4ED86159-E2E0-4422-A1FD-119C790254D8}"/>
            </a:ext>
          </a:extLst>
        </xdr:cNvPr>
        <xdr:cNvSpPr/>
      </xdr:nvSpPr>
      <xdr:spPr>
        <a:xfrm>
          <a:off x="18605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121920</xdr:rowOff>
    </xdr:from>
    <xdr:to>
      <xdr:col>102</xdr:col>
      <xdr:colOff>114300</xdr:colOff>
      <xdr:row>40</xdr:row>
      <xdr:rowOff>121920</xdr:rowOff>
    </xdr:to>
    <xdr:cxnSp macro="">
      <xdr:nvCxnSpPr>
        <xdr:cNvPr id="599" name="直線コネクタ 598">
          <a:extLst>
            <a:ext uri="{FF2B5EF4-FFF2-40B4-BE49-F238E27FC236}">
              <a16:creationId xmlns:a16="http://schemas.microsoft.com/office/drawing/2014/main" id="{05E3F682-6501-4629-9103-740527F8C177}"/>
            </a:ext>
          </a:extLst>
        </xdr:cNvPr>
        <xdr:cNvCxnSpPr/>
      </xdr:nvCxnSpPr>
      <xdr:spPr>
        <a:xfrm>
          <a:off x="18656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F8C09401-E1AF-4B93-BAE4-B1A1724033E7}"/>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97C90B92-A4EE-4364-8A61-AED13647CAE9}"/>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4812B4CD-4303-4525-B516-F432D43CC9F7}"/>
            </a:ext>
          </a:extLst>
        </xdr:cNvPr>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633CF196-DECF-4DCE-9860-324301F10091}"/>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E33A2CD8-A04C-4688-B5A3-6F454A1E33F4}"/>
            </a:ext>
          </a:extLst>
        </xdr:cNvPr>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9A2919CA-434D-47EA-BCF9-3D0CC6586048}"/>
            </a:ext>
          </a:extLst>
        </xdr:cNvPr>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163847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88D8C5C3-55CF-406B-8341-7CC0E8F31602}"/>
            </a:ext>
          </a:extLst>
        </xdr:cNvPr>
        <xdr:cNvSpPr txBox="1"/>
      </xdr:nvSpPr>
      <xdr:spPr>
        <a:xfrm>
          <a:off x="19310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82023398-AB1F-4CBD-9E99-73804B3E8285}"/>
            </a:ext>
          </a:extLst>
        </xdr:cNvPr>
        <xdr:cNvSpPr txBox="1"/>
      </xdr:nvSpPr>
      <xdr:spPr>
        <a:xfrm>
          <a:off x="18421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B34421BA-2D97-40ED-A59F-A0521AF430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2B1092A0-E653-41B2-875F-9218355E063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BD55BEB4-65D4-4589-937F-E9814849F1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EEA0F600-28D3-4ACE-A019-1AA9A4E8967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A02392C-EC4B-438A-BF9B-4B982FE2AB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F0211247-C974-42B3-B068-964029DA116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38CDF83-1EF6-4FC7-8609-61F0AFC7E4B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647A1EB1-124C-4AD9-9919-FF2CE1327BB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A2EEC490-D4CE-42D5-8842-44B350334B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152837A2-05AE-4EE6-9641-4064D4587F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D7132102-8BD1-4AB6-B365-879A9D92ACB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9" name="直線コネクタ 618">
          <a:extLst>
            <a:ext uri="{FF2B5EF4-FFF2-40B4-BE49-F238E27FC236}">
              <a16:creationId xmlns:a16="http://schemas.microsoft.com/office/drawing/2014/main" id="{E11EA30E-791A-4B5B-965B-61F94D29A47E}"/>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20" name="テキスト ボックス 619">
          <a:extLst>
            <a:ext uri="{FF2B5EF4-FFF2-40B4-BE49-F238E27FC236}">
              <a16:creationId xmlns:a16="http://schemas.microsoft.com/office/drawing/2014/main" id="{4E6A7240-64CE-4EAA-AB3C-99DBCFEEE78B}"/>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1" name="直線コネクタ 620">
          <a:extLst>
            <a:ext uri="{FF2B5EF4-FFF2-40B4-BE49-F238E27FC236}">
              <a16:creationId xmlns:a16="http://schemas.microsoft.com/office/drawing/2014/main" id="{47BB0277-1E2A-487F-B1BC-F5CCE7A37E45}"/>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2" name="テキスト ボックス 621">
          <a:extLst>
            <a:ext uri="{FF2B5EF4-FFF2-40B4-BE49-F238E27FC236}">
              <a16:creationId xmlns:a16="http://schemas.microsoft.com/office/drawing/2014/main" id="{7EFC45DD-7BA3-444E-8ED2-C6A98671844D}"/>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3" name="直線コネクタ 622">
          <a:extLst>
            <a:ext uri="{FF2B5EF4-FFF2-40B4-BE49-F238E27FC236}">
              <a16:creationId xmlns:a16="http://schemas.microsoft.com/office/drawing/2014/main" id="{B24737A3-7797-4876-87B9-16E0A8353AFD}"/>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4" name="テキスト ボックス 623">
          <a:extLst>
            <a:ext uri="{FF2B5EF4-FFF2-40B4-BE49-F238E27FC236}">
              <a16:creationId xmlns:a16="http://schemas.microsoft.com/office/drawing/2014/main" id="{35071165-5302-4956-966E-1CD1EC661A38}"/>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D70BBB13-FE46-47AA-8552-7CCA1A2CA5D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F86C380C-55C1-4F58-9CBA-0E5D7CB982B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7" name="直線コネクタ 626">
          <a:extLst>
            <a:ext uri="{FF2B5EF4-FFF2-40B4-BE49-F238E27FC236}">
              <a16:creationId xmlns:a16="http://schemas.microsoft.com/office/drawing/2014/main" id="{128E56A8-E678-4E31-A5BC-20AD14311535}"/>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8" name="テキスト ボックス 627">
          <a:extLst>
            <a:ext uri="{FF2B5EF4-FFF2-40B4-BE49-F238E27FC236}">
              <a16:creationId xmlns:a16="http://schemas.microsoft.com/office/drawing/2014/main" id="{9CE7C5D9-F902-4CB5-820D-2FAFC59F27C2}"/>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9" name="直線コネクタ 628">
          <a:extLst>
            <a:ext uri="{FF2B5EF4-FFF2-40B4-BE49-F238E27FC236}">
              <a16:creationId xmlns:a16="http://schemas.microsoft.com/office/drawing/2014/main" id="{246F45BE-AC3B-4892-880B-FBF94EC29AFF}"/>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0" name="テキスト ボックス 629">
          <a:extLst>
            <a:ext uri="{FF2B5EF4-FFF2-40B4-BE49-F238E27FC236}">
              <a16:creationId xmlns:a16="http://schemas.microsoft.com/office/drawing/2014/main" id="{14F8AEDE-C4E7-4ACE-9EBB-CC938139CAF6}"/>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1" name="直線コネクタ 630">
          <a:extLst>
            <a:ext uri="{FF2B5EF4-FFF2-40B4-BE49-F238E27FC236}">
              <a16:creationId xmlns:a16="http://schemas.microsoft.com/office/drawing/2014/main" id="{FCEC6B70-EFBA-419D-A28B-F082A69A1AF5}"/>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2" name="テキスト ボックス 631">
          <a:extLst>
            <a:ext uri="{FF2B5EF4-FFF2-40B4-BE49-F238E27FC236}">
              <a16:creationId xmlns:a16="http://schemas.microsoft.com/office/drawing/2014/main" id="{F69B9E13-BEB5-4FA5-B032-4D27566B130E}"/>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199A215-8F3D-4701-BBD6-22AEE69F2A7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a:extLst>
            <a:ext uri="{FF2B5EF4-FFF2-40B4-BE49-F238E27FC236}">
              <a16:creationId xmlns:a16="http://schemas.microsoft.com/office/drawing/2014/main" id="{0FB453F9-344C-4888-B728-9492DCDBC0E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7E97B881-AAB1-4490-A2B1-3723E73B18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6" name="直線コネクタ 635">
          <a:extLst>
            <a:ext uri="{FF2B5EF4-FFF2-40B4-BE49-F238E27FC236}">
              <a16:creationId xmlns:a16="http://schemas.microsoft.com/office/drawing/2014/main" id="{E9BA1474-84DA-4963-BADF-9CBAFAAB1EA6}"/>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5BC4C0DA-285B-41EE-AD34-E2606414A23D}"/>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8" name="直線コネクタ 637">
          <a:extLst>
            <a:ext uri="{FF2B5EF4-FFF2-40B4-BE49-F238E27FC236}">
              <a16:creationId xmlns:a16="http://schemas.microsoft.com/office/drawing/2014/main" id="{D5EA1F05-8194-4838-9283-56CDE8E591D8}"/>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399D548F-CB4D-443D-B154-736308A2D398}"/>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40" name="直線コネクタ 639">
          <a:extLst>
            <a:ext uri="{FF2B5EF4-FFF2-40B4-BE49-F238E27FC236}">
              <a16:creationId xmlns:a16="http://schemas.microsoft.com/office/drawing/2014/main" id="{EF9242B5-345C-416B-967C-DEC1B1AC4987}"/>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F04DE9B3-430F-44D6-864E-A5D8918A12B8}"/>
            </a:ext>
          </a:extLst>
        </xdr:cNvPr>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2" name="フローチャート: 判断 641">
          <a:extLst>
            <a:ext uri="{FF2B5EF4-FFF2-40B4-BE49-F238E27FC236}">
              <a16:creationId xmlns:a16="http://schemas.microsoft.com/office/drawing/2014/main" id="{EC0278E3-1B71-490C-9DBA-19F8213341AD}"/>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43" name="フローチャート: 判断 642">
          <a:extLst>
            <a:ext uri="{FF2B5EF4-FFF2-40B4-BE49-F238E27FC236}">
              <a16:creationId xmlns:a16="http://schemas.microsoft.com/office/drawing/2014/main" id="{858569E4-CDFF-4B35-B9F0-AEC9693D02AF}"/>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4" name="フローチャート: 判断 643">
          <a:extLst>
            <a:ext uri="{FF2B5EF4-FFF2-40B4-BE49-F238E27FC236}">
              <a16:creationId xmlns:a16="http://schemas.microsoft.com/office/drawing/2014/main" id="{E359DE52-516A-4DDE-92AB-3B0512F27FE9}"/>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645" name="フローチャート: 判断 644">
          <a:extLst>
            <a:ext uri="{FF2B5EF4-FFF2-40B4-BE49-F238E27FC236}">
              <a16:creationId xmlns:a16="http://schemas.microsoft.com/office/drawing/2014/main" id="{7A5485F0-C356-4964-9F32-E37D048EBDA2}"/>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646" name="フローチャート: 判断 645">
          <a:extLst>
            <a:ext uri="{FF2B5EF4-FFF2-40B4-BE49-F238E27FC236}">
              <a16:creationId xmlns:a16="http://schemas.microsoft.com/office/drawing/2014/main" id="{69756668-2D48-41C5-89C1-7BD494672DA6}"/>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A561902-3FB7-4564-B822-93EED98F03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75F59E2-D3F3-4060-B662-E78DAABCE05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EE10C3B-7A69-4C89-AA5F-C106B537BBE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275C37D-0570-4DD3-90FF-6D8EA40AC56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5CA60CD-2172-42A2-933F-72E3B419737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77788</xdr:rowOff>
    </xdr:from>
    <xdr:to>
      <xdr:col>85</xdr:col>
      <xdr:colOff>177800</xdr:colOff>
      <xdr:row>61</xdr:row>
      <xdr:rowOff>7938</xdr:rowOff>
    </xdr:to>
    <xdr:sp macro="" textlink="">
      <xdr:nvSpPr>
        <xdr:cNvPr id="652" name="楕円 651">
          <a:extLst>
            <a:ext uri="{FF2B5EF4-FFF2-40B4-BE49-F238E27FC236}">
              <a16:creationId xmlns:a16="http://schemas.microsoft.com/office/drawing/2014/main" id="{155EB5BA-102A-4027-A299-42CBC452678E}"/>
            </a:ext>
          </a:extLst>
        </xdr:cNvPr>
        <xdr:cNvSpPr/>
      </xdr:nvSpPr>
      <xdr:spPr>
        <a:xfrm>
          <a:off x="16268700" y="103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100665</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EB387722-73AF-4586-895B-A770BC537E2F}"/>
            </a:ext>
          </a:extLst>
        </xdr:cNvPr>
        <xdr:cNvSpPr txBox="1"/>
      </xdr:nvSpPr>
      <xdr:spPr>
        <a:xfrm>
          <a:off x="16357600" y="1021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654" name="楕円 653">
          <a:extLst>
            <a:ext uri="{FF2B5EF4-FFF2-40B4-BE49-F238E27FC236}">
              <a16:creationId xmlns:a16="http://schemas.microsoft.com/office/drawing/2014/main" id="{D9AB8A74-8EF7-460C-8283-40617CBAB7D5}"/>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128588</xdr:rowOff>
    </xdr:to>
    <xdr:cxnSp macro="">
      <xdr:nvCxnSpPr>
        <xdr:cNvPr id="655" name="直線コネクタ 654">
          <a:extLst>
            <a:ext uri="{FF2B5EF4-FFF2-40B4-BE49-F238E27FC236}">
              <a16:creationId xmlns:a16="http://schemas.microsoft.com/office/drawing/2014/main" id="{0F813F29-E149-47BE-81D7-79B5F4119E9B}"/>
            </a:ext>
          </a:extLst>
        </xdr:cNvPr>
        <xdr:cNvCxnSpPr/>
      </xdr:nvCxnSpPr>
      <xdr:spPr>
        <a:xfrm>
          <a:off x="15481300" y="10378440"/>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656" name="楕円 655">
          <a:extLst>
            <a:ext uri="{FF2B5EF4-FFF2-40B4-BE49-F238E27FC236}">
              <a16:creationId xmlns:a16="http://schemas.microsoft.com/office/drawing/2014/main" id="{841D88D9-E0A0-4D4A-9C64-8FAE90E16F1F}"/>
            </a:ext>
          </a:extLst>
        </xdr:cNvPr>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91440</xdr:rowOff>
    </xdr:to>
    <xdr:cxnSp macro="">
      <xdr:nvCxnSpPr>
        <xdr:cNvPr id="657" name="直線コネクタ 656">
          <a:extLst>
            <a:ext uri="{FF2B5EF4-FFF2-40B4-BE49-F238E27FC236}">
              <a16:creationId xmlns:a16="http://schemas.microsoft.com/office/drawing/2014/main" id="{D83D6514-D297-412D-8192-63221FC3802B}"/>
            </a:ext>
          </a:extLst>
        </xdr:cNvPr>
        <xdr:cNvCxnSpPr/>
      </xdr:nvCxnSpPr>
      <xdr:spPr>
        <a:xfrm>
          <a:off x="14592300" y="1034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658" name="楕円 657">
          <a:extLst>
            <a:ext uri="{FF2B5EF4-FFF2-40B4-BE49-F238E27FC236}">
              <a16:creationId xmlns:a16="http://schemas.microsoft.com/office/drawing/2014/main" id="{013E4727-9860-462A-AD96-728E7882417B}"/>
            </a:ext>
          </a:extLst>
        </xdr:cNvPr>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57150</xdr:rowOff>
    </xdr:to>
    <xdr:cxnSp macro="">
      <xdr:nvCxnSpPr>
        <xdr:cNvPr id="659" name="直線コネクタ 658">
          <a:extLst>
            <a:ext uri="{FF2B5EF4-FFF2-40B4-BE49-F238E27FC236}">
              <a16:creationId xmlns:a16="http://schemas.microsoft.com/office/drawing/2014/main" id="{68D590E7-3889-427C-B0DC-88AD9E640D95}"/>
            </a:ext>
          </a:extLst>
        </xdr:cNvPr>
        <xdr:cNvCxnSpPr/>
      </xdr:nvCxnSpPr>
      <xdr:spPr>
        <a:xfrm>
          <a:off x="13703300" y="1034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140653</xdr:rowOff>
    </xdr:from>
    <xdr:to>
      <xdr:col>67</xdr:col>
      <xdr:colOff>101600</xdr:colOff>
      <xdr:row>60</xdr:row>
      <xdr:rowOff>70803</xdr:rowOff>
    </xdr:to>
    <xdr:sp macro="" textlink="">
      <xdr:nvSpPr>
        <xdr:cNvPr id="660" name="楕円 659">
          <a:extLst>
            <a:ext uri="{FF2B5EF4-FFF2-40B4-BE49-F238E27FC236}">
              <a16:creationId xmlns:a16="http://schemas.microsoft.com/office/drawing/2014/main" id="{45311A4D-8A6C-459A-B44E-66E61EA605DD}"/>
            </a:ext>
          </a:extLst>
        </xdr:cNvPr>
        <xdr:cNvSpPr/>
      </xdr:nvSpPr>
      <xdr:spPr>
        <a:xfrm>
          <a:off x="12763500" y="102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20003</xdr:rowOff>
    </xdr:from>
    <xdr:to>
      <xdr:col>71</xdr:col>
      <xdr:colOff>177800</xdr:colOff>
      <xdr:row>60</xdr:row>
      <xdr:rowOff>57150</xdr:rowOff>
    </xdr:to>
    <xdr:cxnSp macro="">
      <xdr:nvCxnSpPr>
        <xdr:cNvPr id="661" name="直線コネクタ 660">
          <a:extLst>
            <a:ext uri="{FF2B5EF4-FFF2-40B4-BE49-F238E27FC236}">
              <a16:creationId xmlns:a16="http://schemas.microsoft.com/office/drawing/2014/main" id="{0DDF26C7-9F56-46D3-8945-B85303CD0E4B}"/>
            </a:ext>
          </a:extLst>
        </xdr:cNvPr>
        <xdr:cNvCxnSpPr/>
      </xdr:nvCxnSpPr>
      <xdr:spPr>
        <a:xfrm>
          <a:off x="12814300" y="10307003"/>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662" name="n_1aveValue【学校施設】&#10;有形固定資産減価償却率">
          <a:extLst>
            <a:ext uri="{FF2B5EF4-FFF2-40B4-BE49-F238E27FC236}">
              <a16:creationId xmlns:a16="http://schemas.microsoft.com/office/drawing/2014/main" id="{D3329FC8-DA98-4508-8EE0-435C15F86414}"/>
            </a:ext>
          </a:extLst>
        </xdr:cNvPr>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63" name="n_2aveValue【学校施設】&#10;有形固定資産減価償却率">
          <a:extLst>
            <a:ext uri="{FF2B5EF4-FFF2-40B4-BE49-F238E27FC236}">
              <a16:creationId xmlns:a16="http://schemas.microsoft.com/office/drawing/2014/main" id="{74DFA5C1-A555-44F8-AA7F-D7ECFE5A77AA}"/>
            </a:ext>
          </a:extLst>
        </xdr:cNvPr>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664" name="n_3aveValue【学校施設】&#10;有形固定資産減価償却率">
          <a:extLst>
            <a:ext uri="{FF2B5EF4-FFF2-40B4-BE49-F238E27FC236}">
              <a16:creationId xmlns:a16="http://schemas.microsoft.com/office/drawing/2014/main" id="{D3329C25-CF82-431E-B256-94BBBB0B328C}"/>
            </a:ext>
          </a:extLst>
        </xdr:cNvPr>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665" name="n_4aveValue【学校施設】&#10;有形固定資産減価償却率">
          <a:extLst>
            <a:ext uri="{FF2B5EF4-FFF2-40B4-BE49-F238E27FC236}">
              <a16:creationId xmlns:a16="http://schemas.microsoft.com/office/drawing/2014/main" id="{FCDF1BE1-D642-4B73-AABB-94C7F8D2CBE3}"/>
            </a:ext>
          </a:extLst>
        </xdr:cNvPr>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666" name="n_1mainValue【学校施設】&#10;有形固定資産減価償却率">
          <a:extLst>
            <a:ext uri="{FF2B5EF4-FFF2-40B4-BE49-F238E27FC236}">
              <a16:creationId xmlns:a16="http://schemas.microsoft.com/office/drawing/2014/main" id="{AB44E5F8-00F7-4D12-BBDF-ED506E8CBCB8}"/>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667" name="n_2mainValue【学校施設】&#10;有形固定資産減価償却率">
          <a:extLst>
            <a:ext uri="{FF2B5EF4-FFF2-40B4-BE49-F238E27FC236}">
              <a16:creationId xmlns:a16="http://schemas.microsoft.com/office/drawing/2014/main" id="{3279280A-2E6F-43ED-AA2B-C088AE6A60EA}"/>
            </a:ext>
          </a:extLst>
        </xdr:cNvPr>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668" name="n_3mainValue【学校施設】&#10;有形固定資産減価償却率">
          <a:extLst>
            <a:ext uri="{FF2B5EF4-FFF2-40B4-BE49-F238E27FC236}">
              <a16:creationId xmlns:a16="http://schemas.microsoft.com/office/drawing/2014/main" id="{B36A79D1-9B69-447A-8EA3-549FB9FC1F54}"/>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87330</xdr:rowOff>
    </xdr:from>
    <xdr:ext cx="405111" cy="259045"/>
    <xdr:sp macro="" textlink="">
      <xdr:nvSpPr>
        <xdr:cNvPr id="669" name="n_4mainValue【学校施設】&#10;有形固定資産減価償却率">
          <a:extLst>
            <a:ext uri="{FF2B5EF4-FFF2-40B4-BE49-F238E27FC236}">
              <a16:creationId xmlns:a16="http://schemas.microsoft.com/office/drawing/2014/main" id="{9234F927-E004-4FD9-BD0B-62D3E33E9F16}"/>
            </a:ext>
          </a:extLst>
        </xdr:cNvPr>
        <xdr:cNvSpPr txBox="1"/>
      </xdr:nvSpPr>
      <xdr:spPr>
        <a:xfrm>
          <a:off x="12611744" y="1003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98813AFD-7F6F-4963-89BE-ABB695B854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BC390FEE-2C3A-4312-84C9-7803A28C8E0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F956D8AE-2D99-4CCA-BB52-DE0CB7B26F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C5651C9F-3AB3-488C-9B54-D785B932A7A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1222B99E-8B20-4242-AB39-33CCC08CEC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DDB89C07-D6A1-4A7E-8DCA-07C8EFD5102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B12F1F94-E552-488F-A8BC-F13994A058D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8B99F1D5-EF22-4592-8C77-541E333919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AC7F827E-4CF8-424F-8CE0-D1F077C187A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D8BFA266-FFBF-487C-AAE6-1853C6FFCC5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EC804986-50C2-4DAD-8A05-975A54E0DC7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a:extLst>
            <a:ext uri="{FF2B5EF4-FFF2-40B4-BE49-F238E27FC236}">
              <a16:creationId xmlns:a16="http://schemas.microsoft.com/office/drawing/2014/main" id="{0F401563-899D-4CC6-94E6-990D9D927F3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a:extLst>
            <a:ext uri="{FF2B5EF4-FFF2-40B4-BE49-F238E27FC236}">
              <a16:creationId xmlns:a16="http://schemas.microsoft.com/office/drawing/2014/main" id="{00E06D29-365A-4563-9C8F-788C35C1B72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a:extLst>
            <a:ext uri="{FF2B5EF4-FFF2-40B4-BE49-F238E27FC236}">
              <a16:creationId xmlns:a16="http://schemas.microsoft.com/office/drawing/2014/main" id="{CD84BA08-3D3D-4E6A-BD3D-62B602B5E6A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a:extLst>
            <a:ext uri="{FF2B5EF4-FFF2-40B4-BE49-F238E27FC236}">
              <a16:creationId xmlns:a16="http://schemas.microsoft.com/office/drawing/2014/main" id="{7BC41422-ECF8-461C-B4CA-7D1E4023BE6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a:extLst>
            <a:ext uri="{FF2B5EF4-FFF2-40B4-BE49-F238E27FC236}">
              <a16:creationId xmlns:a16="http://schemas.microsoft.com/office/drawing/2014/main" id="{6B3C8ADA-646B-48A5-90F3-C874A54E0D0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a:extLst>
            <a:ext uri="{FF2B5EF4-FFF2-40B4-BE49-F238E27FC236}">
              <a16:creationId xmlns:a16="http://schemas.microsoft.com/office/drawing/2014/main" id="{D447761F-E89D-48DC-BF81-114EDCC1D1D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a:extLst>
            <a:ext uri="{FF2B5EF4-FFF2-40B4-BE49-F238E27FC236}">
              <a16:creationId xmlns:a16="http://schemas.microsoft.com/office/drawing/2014/main" id="{EADF1E32-C6FA-46D5-9CBC-0162B76A288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a:extLst>
            <a:ext uri="{FF2B5EF4-FFF2-40B4-BE49-F238E27FC236}">
              <a16:creationId xmlns:a16="http://schemas.microsoft.com/office/drawing/2014/main" id="{86FCA010-228A-44F9-A677-F76C5795B25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a:extLst>
            <a:ext uri="{FF2B5EF4-FFF2-40B4-BE49-F238E27FC236}">
              <a16:creationId xmlns:a16="http://schemas.microsoft.com/office/drawing/2014/main" id="{97B99661-DC64-4061-B983-5D1962320A2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a:extLst>
            <a:ext uri="{FF2B5EF4-FFF2-40B4-BE49-F238E27FC236}">
              <a16:creationId xmlns:a16="http://schemas.microsoft.com/office/drawing/2014/main" id="{07CB3FAC-4C43-4A6D-98DE-984BB10531E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a:extLst>
            <a:ext uri="{FF2B5EF4-FFF2-40B4-BE49-F238E27FC236}">
              <a16:creationId xmlns:a16="http://schemas.microsoft.com/office/drawing/2014/main" id="{42C3C979-04DF-4BF3-8D18-75816102012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a:extLst>
            <a:ext uri="{FF2B5EF4-FFF2-40B4-BE49-F238E27FC236}">
              <a16:creationId xmlns:a16="http://schemas.microsoft.com/office/drawing/2014/main" id="{9C47C3ED-3ACA-4FA3-8C48-FEA58985C50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E8B78527-7749-43D5-8BA1-F7673C0D1A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DFBF9523-ED67-45F7-9224-24A6C62BFEB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B8227E9C-7908-4894-A81C-468F6DA4040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6" name="直線コネクタ 695">
          <a:extLst>
            <a:ext uri="{FF2B5EF4-FFF2-40B4-BE49-F238E27FC236}">
              <a16:creationId xmlns:a16="http://schemas.microsoft.com/office/drawing/2014/main" id="{9ABB66E3-4348-490D-98BE-AEAC9D65CE22}"/>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7" name="【学校施設】&#10;一人当たり面積最小値テキスト">
          <a:extLst>
            <a:ext uri="{FF2B5EF4-FFF2-40B4-BE49-F238E27FC236}">
              <a16:creationId xmlns:a16="http://schemas.microsoft.com/office/drawing/2014/main" id="{B9CC796A-C108-479D-9A50-7F63AB8425DA}"/>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8" name="直線コネクタ 697">
          <a:extLst>
            <a:ext uri="{FF2B5EF4-FFF2-40B4-BE49-F238E27FC236}">
              <a16:creationId xmlns:a16="http://schemas.microsoft.com/office/drawing/2014/main" id="{D69DBA51-3543-44E6-8401-527F0F801758}"/>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9" name="【学校施設】&#10;一人当たり面積最大値テキスト">
          <a:extLst>
            <a:ext uri="{FF2B5EF4-FFF2-40B4-BE49-F238E27FC236}">
              <a16:creationId xmlns:a16="http://schemas.microsoft.com/office/drawing/2014/main" id="{1B71BE78-6678-493D-9291-F078867FCE47}"/>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700" name="直線コネクタ 699">
          <a:extLst>
            <a:ext uri="{FF2B5EF4-FFF2-40B4-BE49-F238E27FC236}">
              <a16:creationId xmlns:a16="http://schemas.microsoft.com/office/drawing/2014/main" id="{3016045A-12FF-434F-81D9-16A9AEDB98B8}"/>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701" name="【学校施設】&#10;一人当たり面積平均値テキスト">
          <a:extLst>
            <a:ext uri="{FF2B5EF4-FFF2-40B4-BE49-F238E27FC236}">
              <a16:creationId xmlns:a16="http://schemas.microsoft.com/office/drawing/2014/main" id="{05F69633-1786-4126-8909-3B907FE5041B}"/>
            </a:ext>
          </a:extLst>
        </xdr:cNvPr>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702" name="フローチャート: 判断 701">
          <a:extLst>
            <a:ext uri="{FF2B5EF4-FFF2-40B4-BE49-F238E27FC236}">
              <a16:creationId xmlns:a16="http://schemas.microsoft.com/office/drawing/2014/main" id="{BFDEDF42-4930-4D89-A789-1C60409C7CA6}"/>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703" name="フローチャート: 判断 702">
          <a:extLst>
            <a:ext uri="{FF2B5EF4-FFF2-40B4-BE49-F238E27FC236}">
              <a16:creationId xmlns:a16="http://schemas.microsoft.com/office/drawing/2014/main" id="{6A9F2D91-94D7-4CE8-A0B2-01912512472F}"/>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4" name="フローチャート: 判断 703">
          <a:extLst>
            <a:ext uri="{FF2B5EF4-FFF2-40B4-BE49-F238E27FC236}">
              <a16:creationId xmlns:a16="http://schemas.microsoft.com/office/drawing/2014/main" id="{33C87532-8D2A-48AE-82F2-3E442B74268B}"/>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705" name="フローチャート: 判断 704">
          <a:extLst>
            <a:ext uri="{FF2B5EF4-FFF2-40B4-BE49-F238E27FC236}">
              <a16:creationId xmlns:a16="http://schemas.microsoft.com/office/drawing/2014/main" id="{7B0D7312-6198-4BB5-91CD-078B69129FB6}"/>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706" name="フローチャート: 判断 705">
          <a:extLst>
            <a:ext uri="{FF2B5EF4-FFF2-40B4-BE49-F238E27FC236}">
              <a16:creationId xmlns:a16="http://schemas.microsoft.com/office/drawing/2014/main" id="{77578EDD-5BAA-4F71-A4EC-D21023D5A52E}"/>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B191A40B-E66F-4998-83C9-F415D819FDA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D25D2C8B-5BE7-4BB0-AC54-4A1B2577E2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0C3AECE-1D97-4EB7-872D-C556EDE73F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B1B92278-E1D9-43FD-97D9-E5D66BC3FEB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BB1FD087-360C-4767-AA57-5E51123287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143510</xdr:rowOff>
    </xdr:from>
    <xdr:to>
      <xdr:col>116</xdr:col>
      <xdr:colOff>114300</xdr:colOff>
      <xdr:row>58</xdr:row>
      <xdr:rowOff>73660</xdr:rowOff>
    </xdr:to>
    <xdr:sp macro="" textlink="">
      <xdr:nvSpPr>
        <xdr:cNvPr id="712" name="楕円 711">
          <a:extLst>
            <a:ext uri="{FF2B5EF4-FFF2-40B4-BE49-F238E27FC236}">
              <a16:creationId xmlns:a16="http://schemas.microsoft.com/office/drawing/2014/main" id="{E42D704A-D423-45EB-B233-C299B6D62929}"/>
            </a:ext>
          </a:extLst>
        </xdr:cNvPr>
        <xdr:cNvSpPr/>
      </xdr:nvSpPr>
      <xdr:spPr>
        <a:xfrm>
          <a:off x="22110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166387</xdr:rowOff>
    </xdr:from>
    <xdr:ext cx="469744" cy="259045"/>
    <xdr:sp macro="" textlink="">
      <xdr:nvSpPr>
        <xdr:cNvPr id="713" name="【学校施設】&#10;一人当たり面積該当値テキスト">
          <a:extLst>
            <a:ext uri="{FF2B5EF4-FFF2-40B4-BE49-F238E27FC236}">
              <a16:creationId xmlns:a16="http://schemas.microsoft.com/office/drawing/2014/main" id="{CDCDFEDF-D51E-4565-822D-081307598009}"/>
            </a:ext>
          </a:extLst>
        </xdr:cNvPr>
        <xdr:cNvSpPr txBox="1"/>
      </xdr:nvSpPr>
      <xdr:spPr>
        <a:xfrm>
          <a:off x="22199600"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151130</xdr:rowOff>
    </xdr:from>
    <xdr:to>
      <xdr:col>112</xdr:col>
      <xdr:colOff>38100</xdr:colOff>
      <xdr:row>58</xdr:row>
      <xdr:rowOff>81280</xdr:rowOff>
    </xdr:to>
    <xdr:sp macro="" textlink="">
      <xdr:nvSpPr>
        <xdr:cNvPr id="714" name="楕円 713">
          <a:extLst>
            <a:ext uri="{FF2B5EF4-FFF2-40B4-BE49-F238E27FC236}">
              <a16:creationId xmlns:a16="http://schemas.microsoft.com/office/drawing/2014/main" id="{CBAC297B-96A9-4EDE-A3B9-23033A263747}"/>
            </a:ext>
          </a:extLst>
        </xdr:cNvPr>
        <xdr:cNvSpPr/>
      </xdr:nvSpPr>
      <xdr:spPr>
        <a:xfrm>
          <a:off x="2127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22860</xdr:rowOff>
    </xdr:from>
    <xdr:to>
      <xdr:col>116</xdr:col>
      <xdr:colOff>63500</xdr:colOff>
      <xdr:row>58</xdr:row>
      <xdr:rowOff>30480</xdr:rowOff>
    </xdr:to>
    <xdr:cxnSp macro="">
      <xdr:nvCxnSpPr>
        <xdr:cNvPr id="715" name="直線コネクタ 714">
          <a:extLst>
            <a:ext uri="{FF2B5EF4-FFF2-40B4-BE49-F238E27FC236}">
              <a16:creationId xmlns:a16="http://schemas.microsoft.com/office/drawing/2014/main" id="{FC434B8A-B51D-4DA1-8F60-FA46579F3714}"/>
            </a:ext>
          </a:extLst>
        </xdr:cNvPr>
        <xdr:cNvCxnSpPr/>
      </xdr:nvCxnSpPr>
      <xdr:spPr>
        <a:xfrm flipV="1">
          <a:off x="21323300" y="9966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159838</xdr:rowOff>
    </xdr:from>
    <xdr:to>
      <xdr:col>107</xdr:col>
      <xdr:colOff>101600</xdr:colOff>
      <xdr:row>58</xdr:row>
      <xdr:rowOff>89988</xdr:rowOff>
    </xdr:to>
    <xdr:sp macro="" textlink="">
      <xdr:nvSpPr>
        <xdr:cNvPr id="716" name="楕円 715">
          <a:extLst>
            <a:ext uri="{FF2B5EF4-FFF2-40B4-BE49-F238E27FC236}">
              <a16:creationId xmlns:a16="http://schemas.microsoft.com/office/drawing/2014/main" id="{4F6C026E-0214-45E6-8BE4-B88FD478580C}"/>
            </a:ext>
          </a:extLst>
        </xdr:cNvPr>
        <xdr:cNvSpPr/>
      </xdr:nvSpPr>
      <xdr:spPr>
        <a:xfrm>
          <a:off x="203835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30480</xdr:rowOff>
    </xdr:from>
    <xdr:to>
      <xdr:col>111</xdr:col>
      <xdr:colOff>177800</xdr:colOff>
      <xdr:row>58</xdr:row>
      <xdr:rowOff>39188</xdr:rowOff>
    </xdr:to>
    <xdr:cxnSp macro="">
      <xdr:nvCxnSpPr>
        <xdr:cNvPr id="717" name="直線コネクタ 716">
          <a:extLst>
            <a:ext uri="{FF2B5EF4-FFF2-40B4-BE49-F238E27FC236}">
              <a16:creationId xmlns:a16="http://schemas.microsoft.com/office/drawing/2014/main" id="{ED68D4B4-FA03-4438-A099-BC799172E372}"/>
            </a:ext>
          </a:extLst>
        </xdr:cNvPr>
        <xdr:cNvCxnSpPr/>
      </xdr:nvCxnSpPr>
      <xdr:spPr>
        <a:xfrm flipV="1">
          <a:off x="20434300" y="9974580"/>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166370</xdr:rowOff>
    </xdr:from>
    <xdr:to>
      <xdr:col>102</xdr:col>
      <xdr:colOff>165100</xdr:colOff>
      <xdr:row>58</xdr:row>
      <xdr:rowOff>96520</xdr:rowOff>
    </xdr:to>
    <xdr:sp macro="" textlink="">
      <xdr:nvSpPr>
        <xdr:cNvPr id="718" name="楕円 717">
          <a:extLst>
            <a:ext uri="{FF2B5EF4-FFF2-40B4-BE49-F238E27FC236}">
              <a16:creationId xmlns:a16="http://schemas.microsoft.com/office/drawing/2014/main" id="{99DC3A04-D487-4930-8920-C7397AC56A31}"/>
            </a:ext>
          </a:extLst>
        </xdr:cNvPr>
        <xdr:cNvSpPr/>
      </xdr:nvSpPr>
      <xdr:spPr>
        <a:xfrm>
          <a:off x="19494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39188</xdr:rowOff>
    </xdr:from>
    <xdr:to>
      <xdr:col>107</xdr:col>
      <xdr:colOff>50800</xdr:colOff>
      <xdr:row>58</xdr:row>
      <xdr:rowOff>45720</xdr:rowOff>
    </xdr:to>
    <xdr:cxnSp macro="">
      <xdr:nvCxnSpPr>
        <xdr:cNvPr id="719" name="直線コネクタ 718">
          <a:extLst>
            <a:ext uri="{FF2B5EF4-FFF2-40B4-BE49-F238E27FC236}">
              <a16:creationId xmlns:a16="http://schemas.microsoft.com/office/drawing/2014/main" id="{814E851B-B5CB-4642-A31D-23998E6D44F3}"/>
            </a:ext>
          </a:extLst>
        </xdr:cNvPr>
        <xdr:cNvCxnSpPr/>
      </xdr:nvCxnSpPr>
      <xdr:spPr>
        <a:xfrm flipV="1">
          <a:off x="19545300" y="99832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5806</xdr:rowOff>
    </xdr:from>
    <xdr:to>
      <xdr:col>98</xdr:col>
      <xdr:colOff>38100</xdr:colOff>
      <xdr:row>58</xdr:row>
      <xdr:rowOff>107406</xdr:rowOff>
    </xdr:to>
    <xdr:sp macro="" textlink="">
      <xdr:nvSpPr>
        <xdr:cNvPr id="720" name="楕円 719">
          <a:extLst>
            <a:ext uri="{FF2B5EF4-FFF2-40B4-BE49-F238E27FC236}">
              <a16:creationId xmlns:a16="http://schemas.microsoft.com/office/drawing/2014/main" id="{EA21693A-23F0-46FB-87B6-3AB597877A81}"/>
            </a:ext>
          </a:extLst>
        </xdr:cNvPr>
        <xdr:cNvSpPr/>
      </xdr:nvSpPr>
      <xdr:spPr>
        <a:xfrm>
          <a:off x="18605500" y="99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45720</xdr:rowOff>
    </xdr:from>
    <xdr:to>
      <xdr:col>102</xdr:col>
      <xdr:colOff>114300</xdr:colOff>
      <xdr:row>58</xdr:row>
      <xdr:rowOff>56606</xdr:rowOff>
    </xdr:to>
    <xdr:cxnSp macro="">
      <xdr:nvCxnSpPr>
        <xdr:cNvPr id="721" name="直線コネクタ 720">
          <a:extLst>
            <a:ext uri="{FF2B5EF4-FFF2-40B4-BE49-F238E27FC236}">
              <a16:creationId xmlns:a16="http://schemas.microsoft.com/office/drawing/2014/main" id="{46980EF1-BB0A-4D04-9BD9-05EB549CDDE7}"/>
            </a:ext>
          </a:extLst>
        </xdr:cNvPr>
        <xdr:cNvCxnSpPr/>
      </xdr:nvCxnSpPr>
      <xdr:spPr>
        <a:xfrm flipV="1">
          <a:off x="18656300" y="998982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722" name="n_1aveValue【学校施設】&#10;一人当たり面積">
          <a:extLst>
            <a:ext uri="{FF2B5EF4-FFF2-40B4-BE49-F238E27FC236}">
              <a16:creationId xmlns:a16="http://schemas.microsoft.com/office/drawing/2014/main" id="{E94793F0-34D4-42D0-90DF-3E3D5948CDB7}"/>
            </a:ext>
          </a:extLst>
        </xdr:cNvPr>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723" name="n_2aveValue【学校施設】&#10;一人当たり面積">
          <a:extLst>
            <a:ext uri="{FF2B5EF4-FFF2-40B4-BE49-F238E27FC236}">
              <a16:creationId xmlns:a16="http://schemas.microsoft.com/office/drawing/2014/main" id="{12C0DDE5-1EEF-424F-9A8E-2CA78F31BCB9}"/>
            </a:ext>
          </a:extLst>
        </xdr:cNvPr>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724" name="n_3aveValue【学校施設】&#10;一人当たり面積">
          <a:extLst>
            <a:ext uri="{FF2B5EF4-FFF2-40B4-BE49-F238E27FC236}">
              <a16:creationId xmlns:a16="http://schemas.microsoft.com/office/drawing/2014/main" id="{D6FC7BCF-C120-457B-A762-16B97AAAC907}"/>
            </a:ext>
          </a:extLst>
        </xdr:cNvPr>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725" name="n_4aveValue【学校施設】&#10;一人当たり面積">
          <a:extLst>
            <a:ext uri="{FF2B5EF4-FFF2-40B4-BE49-F238E27FC236}">
              <a16:creationId xmlns:a16="http://schemas.microsoft.com/office/drawing/2014/main" id="{1750DCF8-9C3B-4EEE-9BF6-34841FCB8E47}"/>
            </a:ext>
          </a:extLst>
        </xdr:cNvPr>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97807</xdr:rowOff>
    </xdr:from>
    <xdr:ext cx="469744" cy="259045"/>
    <xdr:sp macro="" textlink="">
      <xdr:nvSpPr>
        <xdr:cNvPr id="726" name="n_1mainValue【学校施設】&#10;一人当たり面積">
          <a:extLst>
            <a:ext uri="{FF2B5EF4-FFF2-40B4-BE49-F238E27FC236}">
              <a16:creationId xmlns:a16="http://schemas.microsoft.com/office/drawing/2014/main" id="{2C78C6BB-7C4C-4F8D-AA2B-CA7A1CF7BD45}"/>
            </a:ext>
          </a:extLst>
        </xdr:cNvPr>
        <xdr:cNvSpPr txBox="1"/>
      </xdr:nvSpPr>
      <xdr:spPr>
        <a:xfrm>
          <a:off x="21075727"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106515</xdr:rowOff>
    </xdr:from>
    <xdr:ext cx="469744" cy="259045"/>
    <xdr:sp macro="" textlink="">
      <xdr:nvSpPr>
        <xdr:cNvPr id="727" name="n_2mainValue【学校施設】&#10;一人当たり面積">
          <a:extLst>
            <a:ext uri="{FF2B5EF4-FFF2-40B4-BE49-F238E27FC236}">
              <a16:creationId xmlns:a16="http://schemas.microsoft.com/office/drawing/2014/main" id="{04793D42-6715-49D4-8E5A-ACA854B8CBFA}"/>
            </a:ext>
          </a:extLst>
        </xdr:cNvPr>
        <xdr:cNvSpPr txBox="1"/>
      </xdr:nvSpPr>
      <xdr:spPr>
        <a:xfrm>
          <a:off x="20199427" y="970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113047</xdr:rowOff>
    </xdr:from>
    <xdr:ext cx="469744" cy="259045"/>
    <xdr:sp macro="" textlink="">
      <xdr:nvSpPr>
        <xdr:cNvPr id="728" name="n_3mainValue【学校施設】&#10;一人当たり面積">
          <a:extLst>
            <a:ext uri="{FF2B5EF4-FFF2-40B4-BE49-F238E27FC236}">
              <a16:creationId xmlns:a16="http://schemas.microsoft.com/office/drawing/2014/main" id="{8A2DCB34-043A-4F09-AFF6-63D1247869CF}"/>
            </a:ext>
          </a:extLst>
        </xdr:cNvPr>
        <xdr:cNvSpPr txBox="1"/>
      </xdr:nvSpPr>
      <xdr:spPr>
        <a:xfrm>
          <a:off x="1931042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123933</xdr:rowOff>
    </xdr:from>
    <xdr:ext cx="469744" cy="259045"/>
    <xdr:sp macro="" textlink="">
      <xdr:nvSpPr>
        <xdr:cNvPr id="729" name="n_4mainValue【学校施設】&#10;一人当たり面積">
          <a:extLst>
            <a:ext uri="{FF2B5EF4-FFF2-40B4-BE49-F238E27FC236}">
              <a16:creationId xmlns:a16="http://schemas.microsoft.com/office/drawing/2014/main" id="{C354AF38-1F30-474F-8592-F8FEC1FAF418}"/>
            </a:ext>
          </a:extLst>
        </xdr:cNvPr>
        <xdr:cNvSpPr txBox="1"/>
      </xdr:nvSpPr>
      <xdr:spPr>
        <a:xfrm>
          <a:off x="18421427" y="97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711043F5-29B5-429F-A002-25A177E090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7AA49E16-3947-48D7-B983-222BCAD893C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9FB6FADD-CF58-4326-BD98-8C4FE49F35F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BD614B2E-1E79-4635-9AE6-479C082F42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539E5C00-B986-43EF-A38D-10FFC0EC569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8F93A6D8-D77B-43DB-B8A9-DAE923379E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32726F94-44DF-4554-B4DD-833B8F4851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F535287E-3EEB-4C28-A545-E061B395D90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BDF09524-896B-493F-84DB-9C48C20B6B0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16E524C1-5470-483E-8FC9-7F19054BC13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D9D8B945-1AB9-4D28-A54A-9B160B6739E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a:extLst>
            <a:ext uri="{FF2B5EF4-FFF2-40B4-BE49-F238E27FC236}">
              <a16:creationId xmlns:a16="http://schemas.microsoft.com/office/drawing/2014/main" id="{A1B6F58E-C638-4822-8D36-1762BB86B89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a:extLst>
            <a:ext uri="{FF2B5EF4-FFF2-40B4-BE49-F238E27FC236}">
              <a16:creationId xmlns:a16="http://schemas.microsoft.com/office/drawing/2014/main" id="{35F4D540-4226-4253-B8B8-88EE819D325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a:extLst>
            <a:ext uri="{FF2B5EF4-FFF2-40B4-BE49-F238E27FC236}">
              <a16:creationId xmlns:a16="http://schemas.microsoft.com/office/drawing/2014/main" id="{FA65AC4D-A3B0-4269-9B07-C254D15C745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a:extLst>
            <a:ext uri="{FF2B5EF4-FFF2-40B4-BE49-F238E27FC236}">
              <a16:creationId xmlns:a16="http://schemas.microsoft.com/office/drawing/2014/main" id="{1B456EC7-F8AB-4A9E-A262-38CD74DAFED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a:extLst>
            <a:ext uri="{FF2B5EF4-FFF2-40B4-BE49-F238E27FC236}">
              <a16:creationId xmlns:a16="http://schemas.microsoft.com/office/drawing/2014/main" id="{3B176CD5-3CDD-4795-B04D-B7658DE66D1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a:extLst>
            <a:ext uri="{FF2B5EF4-FFF2-40B4-BE49-F238E27FC236}">
              <a16:creationId xmlns:a16="http://schemas.microsoft.com/office/drawing/2014/main" id="{D33ED9CD-6EA0-4C01-9BF6-939F120C57E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a:extLst>
            <a:ext uri="{FF2B5EF4-FFF2-40B4-BE49-F238E27FC236}">
              <a16:creationId xmlns:a16="http://schemas.microsoft.com/office/drawing/2014/main" id="{FAF25405-11F9-446B-93CD-BCE2A4AB717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a:extLst>
            <a:ext uri="{FF2B5EF4-FFF2-40B4-BE49-F238E27FC236}">
              <a16:creationId xmlns:a16="http://schemas.microsoft.com/office/drawing/2014/main" id="{92671401-0D04-4455-A426-695AED1B5C8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a:extLst>
            <a:ext uri="{FF2B5EF4-FFF2-40B4-BE49-F238E27FC236}">
              <a16:creationId xmlns:a16="http://schemas.microsoft.com/office/drawing/2014/main" id="{23437C19-F9DF-4E4B-B103-66760842FDD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a:extLst>
            <a:ext uri="{FF2B5EF4-FFF2-40B4-BE49-F238E27FC236}">
              <a16:creationId xmlns:a16="http://schemas.microsoft.com/office/drawing/2014/main" id="{6CD6E9A1-5B06-4B3A-BA72-FE82EBBD943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F17A17F6-AD19-4B9C-9B5F-7A02F074D6F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a:extLst>
            <a:ext uri="{FF2B5EF4-FFF2-40B4-BE49-F238E27FC236}">
              <a16:creationId xmlns:a16="http://schemas.microsoft.com/office/drawing/2014/main" id="{BD515CAC-3229-4DB6-BBD9-F207987B25C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300A5DBD-EC29-468E-BC73-680220929B4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4" name="直線コネクタ 753">
          <a:extLst>
            <a:ext uri="{FF2B5EF4-FFF2-40B4-BE49-F238E27FC236}">
              <a16:creationId xmlns:a16="http://schemas.microsoft.com/office/drawing/2014/main" id="{57436525-576A-4A9A-9CB4-75392D279F55}"/>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5" name="【児童館】&#10;有形固定資産減価償却率最小値テキスト">
          <a:extLst>
            <a:ext uri="{FF2B5EF4-FFF2-40B4-BE49-F238E27FC236}">
              <a16:creationId xmlns:a16="http://schemas.microsoft.com/office/drawing/2014/main" id="{4AC45346-2BB9-42B4-B6B1-A07F7A5F216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6" name="直線コネクタ 755">
          <a:extLst>
            <a:ext uri="{FF2B5EF4-FFF2-40B4-BE49-F238E27FC236}">
              <a16:creationId xmlns:a16="http://schemas.microsoft.com/office/drawing/2014/main" id="{AF886211-E2BA-412C-AB69-7138E151FF7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7" name="【児童館】&#10;有形固定資産減価償却率最大値テキスト">
          <a:extLst>
            <a:ext uri="{FF2B5EF4-FFF2-40B4-BE49-F238E27FC236}">
              <a16:creationId xmlns:a16="http://schemas.microsoft.com/office/drawing/2014/main" id="{A04E8F36-0B04-4022-A42A-705EAA9F28A7}"/>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58" name="直線コネクタ 757">
          <a:extLst>
            <a:ext uri="{FF2B5EF4-FFF2-40B4-BE49-F238E27FC236}">
              <a16:creationId xmlns:a16="http://schemas.microsoft.com/office/drawing/2014/main" id="{D9C03C92-3990-4056-AC16-FAE57F3D0FB6}"/>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759" name="【児童館】&#10;有形固定資産減価償却率平均値テキスト">
          <a:extLst>
            <a:ext uri="{FF2B5EF4-FFF2-40B4-BE49-F238E27FC236}">
              <a16:creationId xmlns:a16="http://schemas.microsoft.com/office/drawing/2014/main" id="{259DE3E5-1344-4420-8431-F82A57D80C74}"/>
            </a:ext>
          </a:extLst>
        </xdr:cNvPr>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60" name="フローチャート: 判断 759">
          <a:extLst>
            <a:ext uri="{FF2B5EF4-FFF2-40B4-BE49-F238E27FC236}">
              <a16:creationId xmlns:a16="http://schemas.microsoft.com/office/drawing/2014/main" id="{02D564C8-9027-469B-A978-CC6A2338ADB7}"/>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61" name="フローチャート: 判断 760">
          <a:extLst>
            <a:ext uri="{FF2B5EF4-FFF2-40B4-BE49-F238E27FC236}">
              <a16:creationId xmlns:a16="http://schemas.microsoft.com/office/drawing/2014/main" id="{579281AC-1DB9-48B5-A0F5-0D6687A9072A}"/>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62" name="フローチャート: 判断 761">
          <a:extLst>
            <a:ext uri="{FF2B5EF4-FFF2-40B4-BE49-F238E27FC236}">
              <a16:creationId xmlns:a16="http://schemas.microsoft.com/office/drawing/2014/main" id="{D0ADBDE2-871F-4630-A98D-E8C3BC96F942}"/>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63" name="フローチャート: 判断 762">
          <a:extLst>
            <a:ext uri="{FF2B5EF4-FFF2-40B4-BE49-F238E27FC236}">
              <a16:creationId xmlns:a16="http://schemas.microsoft.com/office/drawing/2014/main" id="{BFA66150-4CCA-48D0-BA54-724094E05E98}"/>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64" name="フローチャート: 判断 763">
          <a:extLst>
            <a:ext uri="{FF2B5EF4-FFF2-40B4-BE49-F238E27FC236}">
              <a16:creationId xmlns:a16="http://schemas.microsoft.com/office/drawing/2014/main" id="{2FAA33C8-BF0A-4207-B686-151889311741}"/>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13BD01C-950F-45EB-8F0E-FABAF837B63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110F2611-7231-4ABB-8C30-59B182F2E30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597DD81-0363-417B-B72D-21861EFC5B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2D430339-9849-46CC-ABC5-48CB156B03A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80E9E8B9-36B6-4399-8A99-34B49692AC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48261</xdr:rowOff>
    </xdr:from>
    <xdr:to>
      <xdr:col>85</xdr:col>
      <xdr:colOff>177800</xdr:colOff>
      <xdr:row>84</xdr:row>
      <xdr:rowOff>149861</xdr:rowOff>
    </xdr:to>
    <xdr:sp macro="" textlink="">
      <xdr:nvSpPr>
        <xdr:cNvPr id="770" name="楕円 769">
          <a:extLst>
            <a:ext uri="{FF2B5EF4-FFF2-40B4-BE49-F238E27FC236}">
              <a16:creationId xmlns:a16="http://schemas.microsoft.com/office/drawing/2014/main" id="{A558934C-4CF6-497A-873C-0A6928218AB6}"/>
            </a:ext>
          </a:extLst>
        </xdr:cNvPr>
        <xdr:cNvSpPr/>
      </xdr:nvSpPr>
      <xdr:spPr>
        <a:xfrm>
          <a:off x="16268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26688</xdr:rowOff>
    </xdr:from>
    <xdr:ext cx="405111" cy="259045"/>
    <xdr:sp macro="" textlink="">
      <xdr:nvSpPr>
        <xdr:cNvPr id="771" name="【児童館】&#10;有形固定資産減価償却率該当値テキスト">
          <a:extLst>
            <a:ext uri="{FF2B5EF4-FFF2-40B4-BE49-F238E27FC236}">
              <a16:creationId xmlns:a16="http://schemas.microsoft.com/office/drawing/2014/main" id="{620FB2B8-EDD0-4D98-AE4D-423D71862A05}"/>
            </a:ext>
          </a:extLst>
        </xdr:cNvPr>
        <xdr:cNvSpPr txBox="1"/>
      </xdr:nvSpPr>
      <xdr:spPr>
        <a:xfrm>
          <a:off x="16357600"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164464</xdr:rowOff>
    </xdr:from>
    <xdr:to>
      <xdr:col>81</xdr:col>
      <xdr:colOff>101600</xdr:colOff>
      <xdr:row>84</xdr:row>
      <xdr:rowOff>94614</xdr:rowOff>
    </xdr:to>
    <xdr:sp macro="" textlink="">
      <xdr:nvSpPr>
        <xdr:cNvPr id="772" name="楕円 771">
          <a:extLst>
            <a:ext uri="{FF2B5EF4-FFF2-40B4-BE49-F238E27FC236}">
              <a16:creationId xmlns:a16="http://schemas.microsoft.com/office/drawing/2014/main" id="{C62F733A-6E51-4526-AB68-40DD98BBC0B9}"/>
            </a:ext>
          </a:extLst>
        </xdr:cNvPr>
        <xdr:cNvSpPr/>
      </xdr:nvSpPr>
      <xdr:spPr>
        <a:xfrm>
          <a:off x="15430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43814</xdr:rowOff>
    </xdr:from>
    <xdr:to>
      <xdr:col>85</xdr:col>
      <xdr:colOff>127000</xdr:colOff>
      <xdr:row>84</xdr:row>
      <xdr:rowOff>99061</xdr:rowOff>
    </xdr:to>
    <xdr:cxnSp macro="">
      <xdr:nvCxnSpPr>
        <xdr:cNvPr id="773" name="直線コネクタ 772">
          <a:extLst>
            <a:ext uri="{FF2B5EF4-FFF2-40B4-BE49-F238E27FC236}">
              <a16:creationId xmlns:a16="http://schemas.microsoft.com/office/drawing/2014/main" id="{2C723AD7-52C0-40BD-A537-EB6911CB212B}"/>
            </a:ext>
          </a:extLst>
        </xdr:cNvPr>
        <xdr:cNvCxnSpPr/>
      </xdr:nvCxnSpPr>
      <xdr:spPr>
        <a:xfrm>
          <a:off x="15481300" y="14445614"/>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107314</xdr:rowOff>
    </xdr:from>
    <xdr:to>
      <xdr:col>76</xdr:col>
      <xdr:colOff>165100</xdr:colOff>
      <xdr:row>85</xdr:row>
      <xdr:rowOff>37464</xdr:rowOff>
    </xdr:to>
    <xdr:sp macro="" textlink="">
      <xdr:nvSpPr>
        <xdr:cNvPr id="774" name="楕円 773">
          <a:extLst>
            <a:ext uri="{FF2B5EF4-FFF2-40B4-BE49-F238E27FC236}">
              <a16:creationId xmlns:a16="http://schemas.microsoft.com/office/drawing/2014/main" id="{52EA8367-DCB7-4735-A1DF-28AB1540741E}"/>
            </a:ext>
          </a:extLst>
        </xdr:cNvPr>
        <xdr:cNvSpPr/>
      </xdr:nvSpPr>
      <xdr:spPr>
        <a:xfrm>
          <a:off x="14541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43814</xdr:rowOff>
    </xdr:from>
    <xdr:to>
      <xdr:col>81</xdr:col>
      <xdr:colOff>50800</xdr:colOff>
      <xdr:row>84</xdr:row>
      <xdr:rowOff>158114</xdr:rowOff>
    </xdr:to>
    <xdr:cxnSp macro="">
      <xdr:nvCxnSpPr>
        <xdr:cNvPr id="775" name="直線コネクタ 774">
          <a:extLst>
            <a:ext uri="{FF2B5EF4-FFF2-40B4-BE49-F238E27FC236}">
              <a16:creationId xmlns:a16="http://schemas.microsoft.com/office/drawing/2014/main" id="{7EDDA600-AED3-46DF-96BD-B14239DA71AE}"/>
            </a:ext>
          </a:extLst>
        </xdr:cNvPr>
        <xdr:cNvCxnSpPr/>
      </xdr:nvCxnSpPr>
      <xdr:spPr>
        <a:xfrm flipV="1">
          <a:off x="14592300" y="144456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50164</xdr:rowOff>
    </xdr:from>
    <xdr:to>
      <xdr:col>72</xdr:col>
      <xdr:colOff>38100</xdr:colOff>
      <xdr:row>84</xdr:row>
      <xdr:rowOff>151764</xdr:rowOff>
    </xdr:to>
    <xdr:sp macro="" textlink="">
      <xdr:nvSpPr>
        <xdr:cNvPr id="776" name="楕円 775">
          <a:extLst>
            <a:ext uri="{FF2B5EF4-FFF2-40B4-BE49-F238E27FC236}">
              <a16:creationId xmlns:a16="http://schemas.microsoft.com/office/drawing/2014/main" id="{932A7CA7-6B2E-4F5C-8E6A-1BABB5DD5AB2}"/>
            </a:ext>
          </a:extLst>
        </xdr:cNvPr>
        <xdr:cNvSpPr/>
      </xdr:nvSpPr>
      <xdr:spPr>
        <a:xfrm>
          <a:off x="13652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100964</xdr:rowOff>
    </xdr:from>
    <xdr:to>
      <xdr:col>76</xdr:col>
      <xdr:colOff>114300</xdr:colOff>
      <xdr:row>84</xdr:row>
      <xdr:rowOff>158114</xdr:rowOff>
    </xdr:to>
    <xdr:cxnSp macro="">
      <xdr:nvCxnSpPr>
        <xdr:cNvPr id="777" name="直線コネクタ 776">
          <a:extLst>
            <a:ext uri="{FF2B5EF4-FFF2-40B4-BE49-F238E27FC236}">
              <a16:creationId xmlns:a16="http://schemas.microsoft.com/office/drawing/2014/main" id="{01853533-2BF8-408B-B7DC-76847918CA5B}"/>
            </a:ext>
          </a:extLst>
        </xdr:cNvPr>
        <xdr:cNvCxnSpPr/>
      </xdr:nvCxnSpPr>
      <xdr:spPr>
        <a:xfrm>
          <a:off x="13703300" y="145027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164464</xdr:rowOff>
    </xdr:from>
    <xdr:to>
      <xdr:col>67</xdr:col>
      <xdr:colOff>101600</xdr:colOff>
      <xdr:row>84</xdr:row>
      <xdr:rowOff>94614</xdr:rowOff>
    </xdr:to>
    <xdr:sp macro="" textlink="">
      <xdr:nvSpPr>
        <xdr:cNvPr id="778" name="楕円 777">
          <a:extLst>
            <a:ext uri="{FF2B5EF4-FFF2-40B4-BE49-F238E27FC236}">
              <a16:creationId xmlns:a16="http://schemas.microsoft.com/office/drawing/2014/main" id="{C3C11A53-AB38-4B68-B5C8-BC18A2336D6B}"/>
            </a:ext>
          </a:extLst>
        </xdr:cNvPr>
        <xdr:cNvSpPr/>
      </xdr:nvSpPr>
      <xdr:spPr>
        <a:xfrm>
          <a:off x="12763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43814</xdr:rowOff>
    </xdr:from>
    <xdr:to>
      <xdr:col>71</xdr:col>
      <xdr:colOff>177800</xdr:colOff>
      <xdr:row>84</xdr:row>
      <xdr:rowOff>100964</xdr:rowOff>
    </xdr:to>
    <xdr:cxnSp macro="">
      <xdr:nvCxnSpPr>
        <xdr:cNvPr id="779" name="直線コネクタ 778">
          <a:extLst>
            <a:ext uri="{FF2B5EF4-FFF2-40B4-BE49-F238E27FC236}">
              <a16:creationId xmlns:a16="http://schemas.microsoft.com/office/drawing/2014/main" id="{1E066697-E5F5-4148-AB2C-3C2676DBDE27}"/>
            </a:ext>
          </a:extLst>
        </xdr:cNvPr>
        <xdr:cNvCxnSpPr/>
      </xdr:nvCxnSpPr>
      <xdr:spPr>
        <a:xfrm>
          <a:off x="12814300" y="144456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780" name="n_1aveValue【児童館】&#10;有形固定資産減価償却率">
          <a:extLst>
            <a:ext uri="{FF2B5EF4-FFF2-40B4-BE49-F238E27FC236}">
              <a16:creationId xmlns:a16="http://schemas.microsoft.com/office/drawing/2014/main" id="{8DCB4389-4D67-4715-9909-D93F7AAB5980}"/>
            </a:ext>
          </a:extLst>
        </xdr:cNvPr>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81" name="n_2aveValue【児童館】&#10;有形固定資産減価償却率">
          <a:extLst>
            <a:ext uri="{FF2B5EF4-FFF2-40B4-BE49-F238E27FC236}">
              <a16:creationId xmlns:a16="http://schemas.microsoft.com/office/drawing/2014/main" id="{DC56645E-F73D-4F87-8E73-5FB70A9A4C6B}"/>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782" name="n_3aveValue【児童館】&#10;有形固定資産減価償却率">
          <a:extLst>
            <a:ext uri="{FF2B5EF4-FFF2-40B4-BE49-F238E27FC236}">
              <a16:creationId xmlns:a16="http://schemas.microsoft.com/office/drawing/2014/main" id="{01E6AD67-198F-44BC-97AD-F0C09559B0EA}"/>
            </a:ext>
          </a:extLst>
        </xdr:cNvPr>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83" name="n_4aveValue【児童館】&#10;有形固定資産減価償却率">
          <a:extLst>
            <a:ext uri="{FF2B5EF4-FFF2-40B4-BE49-F238E27FC236}">
              <a16:creationId xmlns:a16="http://schemas.microsoft.com/office/drawing/2014/main" id="{DB6F898E-00F0-4B7A-A9C5-D9CF51F49777}"/>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85741</xdr:rowOff>
    </xdr:from>
    <xdr:ext cx="405111" cy="259045"/>
    <xdr:sp macro="" textlink="">
      <xdr:nvSpPr>
        <xdr:cNvPr id="784" name="n_1mainValue【児童館】&#10;有形固定資産減価償却率">
          <a:extLst>
            <a:ext uri="{FF2B5EF4-FFF2-40B4-BE49-F238E27FC236}">
              <a16:creationId xmlns:a16="http://schemas.microsoft.com/office/drawing/2014/main" id="{E1CE85E5-3C99-4604-B44F-A66AF67E06EF}"/>
            </a:ext>
          </a:extLst>
        </xdr:cNvPr>
        <xdr:cNvSpPr txBox="1"/>
      </xdr:nvSpPr>
      <xdr:spPr>
        <a:xfrm>
          <a:off x="15266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28591</xdr:rowOff>
    </xdr:from>
    <xdr:ext cx="405111" cy="259045"/>
    <xdr:sp macro="" textlink="">
      <xdr:nvSpPr>
        <xdr:cNvPr id="785" name="n_2mainValue【児童館】&#10;有形固定資産減価償却率">
          <a:extLst>
            <a:ext uri="{FF2B5EF4-FFF2-40B4-BE49-F238E27FC236}">
              <a16:creationId xmlns:a16="http://schemas.microsoft.com/office/drawing/2014/main" id="{0EAD05A8-B28D-4F1C-9D53-E0FC438AF361}"/>
            </a:ext>
          </a:extLst>
        </xdr:cNvPr>
        <xdr:cNvSpPr txBox="1"/>
      </xdr:nvSpPr>
      <xdr:spPr>
        <a:xfrm>
          <a:off x="143897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142891</xdr:rowOff>
    </xdr:from>
    <xdr:ext cx="405111" cy="259045"/>
    <xdr:sp macro="" textlink="">
      <xdr:nvSpPr>
        <xdr:cNvPr id="786" name="n_3mainValue【児童館】&#10;有形固定資産減価償却率">
          <a:extLst>
            <a:ext uri="{FF2B5EF4-FFF2-40B4-BE49-F238E27FC236}">
              <a16:creationId xmlns:a16="http://schemas.microsoft.com/office/drawing/2014/main" id="{9D27BF05-08E0-4D9C-AA99-84369FDC916E}"/>
            </a:ext>
          </a:extLst>
        </xdr:cNvPr>
        <xdr:cNvSpPr txBox="1"/>
      </xdr:nvSpPr>
      <xdr:spPr>
        <a:xfrm>
          <a:off x="13500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85741</xdr:rowOff>
    </xdr:from>
    <xdr:ext cx="405111" cy="259045"/>
    <xdr:sp macro="" textlink="">
      <xdr:nvSpPr>
        <xdr:cNvPr id="787" name="n_4mainValue【児童館】&#10;有形固定資産減価償却率">
          <a:extLst>
            <a:ext uri="{FF2B5EF4-FFF2-40B4-BE49-F238E27FC236}">
              <a16:creationId xmlns:a16="http://schemas.microsoft.com/office/drawing/2014/main" id="{47AAC166-FEDD-4307-8462-23B9859D1AEC}"/>
            </a:ext>
          </a:extLst>
        </xdr:cNvPr>
        <xdr:cNvSpPr txBox="1"/>
      </xdr:nvSpPr>
      <xdr:spPr>
        <a:xfrm>
          <a:off x="12611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1F9C7391-A328-4DDA-8BD3-16A42BFBFF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373C0C34-482D-4247-B78B-30B3A2E847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2835B599-E95C-4E30-81D5-B61BB6B1341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A8751C88-1BEC-41DF-9F47-5A819DF70BD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AF6AA274-E589-40CC-9F91-3475934C8D5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A41BDA50-B464-4F87-8C1B-8F1018D22FB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E7E87739-49D6-4F75-8900-61A6C26114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204EEB1E-B6C4-436E-A603-2034F0966F9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C026F5D3-B172-416F-86A1-22A340BC4EB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62C18374-5B5D-4C14-8AA1-25438B0B65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a:extLst>
            <a:ext uri="{FF2B5EF4-FFF2-40B4-BE49-F238E27FC236}">
              <a16:creationId xmlns:a16="http://schemas.microsoft.com/office/drawing/2014/main" id="{4F526977-E6F6-453B-8E3A-38012D98087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a:extLst>
            <a:ext uri="{FF2B5EF4-FFF2-40B4-BE49-F238E27FC236}">
              <a16:creationId xmlns:a16="http://schemas.microsoft.com/office/drawing/2014/main" id="{F246FDAD-B6FF-4684-9D9B-F23D46239B5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a:extLst>
            <a:ext uri="{FF2B5EF4-FFF2-40B4-BE49-F238E27FC236}">
              <a16:creationId xmlns:a16="http://schemas.microsoft.com/office/drawing/2014/main" id="{4691B1A6-52EC-4956-8B6A-F4598C06864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a:extLst>
            <a:ext uri="{FF2B5EF4-FFF2-40B4-BE49-F238E27FC236}">
              <a16:creationId xmlns:a16="http://schemas.microsoft.com/office/drawing/2014/main" id="{2A01475C-3B6C-4278-BDD4-461740AC6C0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a:extLst>
            <a:ext uri="{FF2B5EF4-FFF2-40B4-BE49-F238E27FC236}">
              <a16:creationId xmlns:a16="http://schemas.microsoft.com/office/drawing/2014/main" id="{83FDA700-3BE2-481E-92BF-8A3051A441F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a:extLst>
            <a:ext uri="{FF2B5EF4-FFF2-40B4-BE49-F238E27FC236}">
              <a16:creationId xmlns:a16="http://schemas.microsoft.com/office/drawing/2014/main" id="{BB916CD5-A64F-4EC5-BE28-8D04EE37058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a:extLst>
            <a:ext uri="{FF2B5EF4-FFF2-40B4-BE49-F238E27FC236}">
              <a16:creationId xmlns:a16="http://schemas.microsoft.com/office/drawing/2014/main" id="{9A6540B1-37FE-4A4D-A7B6-118D3F4EC61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a:extLst>
            <a:ext uri="{FF2B5EF4-FFF2-40B4-BE49-F238E27FC236}">
              <a16:creationId xmlns:a16="http://schemas.microsoft.com/office/drawing/2014/main" id="{19507D02-2D85-4A22-BF0A-46B70913494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DFB9331B-8015-4CBF-828F-DBDDE44F6E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637ABC99-5F8A-40CF-8211-645B8C8C387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DABD8B5E-8B3C-47A6-8C63-CE18AAE5BE5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809" name="直線コネクタ 808">
          <a:extLst>
            <a:ext uri="{FF2B5EF4-FFF2-40B4-BE49-F238E27FC236}">
              <a16:creationId xmlns:a16="http://schemas.microsoft.com/office/drawing/2014/main" id="{81554C57-0481-4163-A9D7-4016D4380C61}"/>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10" name="【児童館】&#10;一人当たり面積最小値テキスト">
          <a:extLst>
            <a:ext uri="{FF2B5EF4-FFF2-40B4-BE49-F238E27FC236}">
              <a16:creationId xmlns:a16="http://schemas.microsoft.com/office/drawing/2014/main" id="{8A0BB2E0-E550-4036-9E96-7768A9AA271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11" name="直線コネクタ 810">
          <a:extLst>
            <a:ext uri="{FF2B5EF4-FFF2-40B4-BE49-F238E27FC236}">
              <a16:creationId xmlns:a16="http://schemas.microsoft.com/office/drawing/2014/main" id="{3D5DA436-D7FC-46C3-8C5D-3DCFECC1F7EF}"/>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2" name="【児童館】&#10;一人当たり面積最大値テキスト">
          <a:extLst>
            <a:ext uri="{FF2B5EF4-FFF2-40B4-BE49-F238E27FC236}">
              <a16:creationId xmlns:a16="http://schemas.microsoft.com/office/drawing/2014/main" id="{3D08849C-A9DC-4E84-863D-ED2D62739A78}"/>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3" name="直線コネクタ 812">
          <a:extLst>
            <a:ext uri="{FF2B5EF4-FFF2-40B4-BE49-F238E27FC236}">
              <a16:creationId xmlns:a16="http://schemas.microsoft.com/office/drawing/2014/main" id="{F35D12A5-8E1C-4F45-977F-5AD55147BDAE}"/>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4" name="【児童館】&#10;一人当たり面積平均値テキスト">
          <a:extLst>
            <a:ext uri="{FF2B5EF4-FFF2-40B4-BE49-F238E27FC236}">
              <a16:creationId xmlns:a16="http://schemas.microsoft.com/office/drawing/2014/main" id="{1FA363D2-8B77-4460-ACE7-7AA0AFDDB065}"/>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5" name="フローチャート: 判断 814">
          <a:extLst>
            <a:ext uri="{FF2B5EF4-FFF2-40B4-BE49-F238E27FC236}">
              <a16:creationId xmlns:a16="http://schemas.microsoft.com/office/drawing/2014/main" id="{C3D9E08C-4C59-4BA1-88B2-C10053FE46CF}"/>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6" name="フローチャート: 判断 815">
          <a:extLst>
            <a:ext uri="{FF2B5EF4-FFF2-40B4-BE49-F238E27FC236}">
              <a16:creationId xmlns:a16="http://schemas.microsoft.com/office/drawing/2014/main" id="{6B75133E-22BE-4739-9604-A3F2DDBA455B}"/>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7" name="フローチャート: 判断 816">
          <a:extLst>
            <a:ext uri="{FF2B5EF4-FFF2-40B4-BE49-F238E27FC236}">
              <a16:creationId xmlns:a16="http://schemas.microsoft.com/office/drawing/2014/main" id="{9804DA90-98D8-4A04-9057-705AFDA380AE}"/>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8" name="フローチャート: 判断 817">
          <a:extLst>
            <a:ext uri="{FF2B5EF4-FFF2-40B4-BE49-F238E27FC236}">
              <a16:creationId xmlns:a16="http://schemas.microsoft.com/office/drawing/2014/main" id="{A826CD71-E52A-4734-8E7F-EC609BB7CD49}"/>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9" name="フローチャート: 判断 818">
          <a:extLst>
            <a:ext uri="{FF2B5EF4-FFF2-40B4-BE49-F238E27FC236}">
              <a16:creationId xmlns:a16="http://schemas.microsoft.com/office/drawing/2014/main" id="{9418029C-475D-42DC-9A19-CE4A4FDCD48F}"/>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F2680B5-27AB-4C71-BE62-A0F61FEFCC9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8793699-330F-44F1-A0C7-076CB44E718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2C5E990-0D77-44F6-9A61-E762BBB30C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4A66C324-C1D4-4062-9D97-039705B0931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F68DCBCE-11A7-40B9-8BD2-B514399A071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5" name="楕円 824">
          <a:extLst>
            <a:ext uri="{FF2B5EF4-FFF2-40B4-BE49-F238E27FC236}">
              <a16:creationId xmlns:a16="http://schemas.microsoft.com/office/drawing/2014/main" id="{E75123D5-3327-41CE-85BD-537C8ED1E37E}"/>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26" name="【児童館】&#10;一人当たり面積該当値テキスト">
          <a:extLst>
            <a:ext uri="{FF2B5EF4-FFF2-40B4-BE49-F238E27FC236}">
              <a16:creationId xmlns:a16="http://schemas.microsoft.com/office/drawing/2014/main" id="{52AC93D5-3259-4575-A765-BB704ED9E8AC}"/>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7" name="楕円 826">
          <a:extLst>
            <a:ext uri="{FF2B5EF4-FFF2-40B4-BE49-F238E27FC236}">
              <a16:creationId xmlns:a16="http://schemas.microsoft.com/office/drawing/2014/main" id="{76613888-EDBC-4DF4-8199-72D15E9B8EA7}"/>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8" name="直線コネクタ 827">
          <a:extLst>
            <a:ext uri="{FF2B5EF4-FFF2-40B4-BE49-F238E27FC236}">
              <a16:creationId xmlns:a16="http://schemas.microsoft.com/office/drawing/2014/main" id="{F4B22CE5-4945-433D-9C65-621AF99E7A46}"/>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9" name="楕円 828">
          <a:extLst>
            <a:ext uri="{FF2B5EF4-FFF2-40B4-BE49-F238E27FC236}">
              <a16:creationId xmlns:a16="http://schemas.microsoft.com/office/drawing/2014/main" id="{8341E0AF-563A-40C5-9194-1449E21873F6}"/>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30" name="直線コネクタ 829">
          <a:extLst>
            <a:ext uri="{FF2B5EF4-FFF2-40B4-BE49-F238E27FC236}">
              <a16:creationId xmlns:a16="http://schemas.microsoft.com/office/drawing/2014/main" id="{496A7922-E39B-4225-882B-4915F1DEF46D}"/>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31" name="楕円 830">
          <a:extLst>
            <a:ext uri="{FF2B5EF4-FFF2-40B4-BE49-F238E27FC236}">
              <a16:creationId xmlns:a16="http://schemas.microsoft.com/office/drawing/2014/main" id="{455AE688-109A-4270-B4C4-D994D7E7CEFE}"/>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32" name="直線コネクタ 831">
          <a:extLst>
            <a:ext uri="{FF2B5EF4-FFF2-40B4-BE49-F238E27FC236}">
              <a16:creationId xmlns:a16="http://schemas.microsoft.com/office/drawing/2014/main" id="{00BA0A9B-A726-47BA-8B60-2D08136843B1}"/>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3" name="楕円 832">
          <a:extLst>
            <a:ext uri="{FF2B5EF4-FFF2-40B4-BE49-F238E27FC236}">
              <a16:creationId xmlns:a16="http://schemas.microsoft.com/office/drawing/2014/main" id="{4C385294-69BF-4480-B20B-C660B8A21B99}"/>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34" name="直線コネクタ 833">
          <a:extLst>
            <a:ext uri="{FF2B5EF4-FFF2-40B4-BE49-F238E27FC236}">
              <a16:creationId xmlns:a16="http://schemas.microsoft.com/office/drawing/2014/main" id="{59024369-51A3-448B-8BE7-CA868C62DEBC}"/>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35" name="n_1aveValue【児童館】&#10;一人当たり面積">
          <a:extLst>
            <a:ext uri="{FF2B5EF4-FFF2-40B4-BE49-F238E27FC236}">
              <a16:creationId xmlns:a16="http://schemas.microsoft.com/office/drawing/2014/main" id="{F4D77273-B747-47FF-AE3E-E3DEDE8143F4}"/>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6" name="n_2aveValue【児童館】&#10;一人当たり面積">
          <a:extLst>
            <a:ext uri="{FF2B5EF4-FFF2-40B4-BE49-F238E27FC236}">
              <a16:creationId xmlns:a16="http://schemas.microsoft.com/office/drawing/2014/main" id="{58EE40EE-28D9-480B-82D8-E2C86EEE6B5A}"/>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7" name="n_3aveValue【児童館】&#10;一人当たり面積">
          <a:extLst>
            <a:ext uri="{FF2B5EF4-FFF2-40B4-BE49-F238E27FC236}">
              <a16:creationId xmlns:a16="http://schemas.microsoft.com/office/drawing/2014/main" id="{F98044CE-8263-4645-A57B-0D93BC6BEC9A}"/>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8" name="n_4aveValue【児童館】&#10;一人当たり面積">
          <a:extLst>
            <a:ext uri="{FF2B5EF4-FFF2-40B4-BE49-F238E27FC236}">
              <a16:creationId xmlns:a16="http://schemas.microsoft.com/office/drawing/2014/main" id="{7F6B6517-A9DF-499B-A8BD-3A0704B69389}"/>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9" name="n_1mainValue【児童館】&#10;一人当たり面積">
          <a:extLst>
            <a:ext uri="{FF2B5EF4-FFF2-40B4-BE49-F238E27FC236}">
              <a16:creationId xmlns:a16="http://schemas.microsoft.com/office/drawing/2014/main" id="{A0E4A5E8-4CED-45B7-BC1F-83D40730794B}"/>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40" name="n_2mainValue【児童館】&#10;一人当たり面積">
          <a:extLst>
            <a:ext uri="{FF2B5EF4-FFF2-40B4-BE49-F238E27FC236}">
              <a16:creationId xmlns:a16="http://schemas.microsoft.com/office/drawing/2014/main" id="{29463C0F-A0F5-4447-BF17-2C6C15D17A2F}"/>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41" name="n_3mainValue【児童館】&#10;一人当たり面積">
          <a:extLst>
            <a:ext uri="{FF2B5EF4-FFF2-40B4-BE49-F238E27FC236}">
              <a16:creationId xmlns:a16="http://schemas.microsoft.com/office/drawing/2014/main" id="{E5B5A511-3D59-4598-A431-351EB8813032}"/>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2" name="n_4mainValue【児童館】&#10;一人当たり面積">
          <a:extLst>
            <a:ext uri="{FF2B5EF4-FFF2-40B4-BE49-F238E27FC236}">
              <a16:creationId xmlns:a16="http://schemas.microsoft.com/office/drawing/2014/main" id="{5E5403AA-5F8E-44FD-9220-D779B33CD103}"/>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A46E7625-A478-4AA9-95CF-DB2E692866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AF77E62A-FC19-403E-943B-6DBA91656DC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ADCCEE9F-E8D6-482E-B565-B9D1EBBD34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EF47D732-2A22-4D43-B28D-9D067987CA7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0748AE0E-EAA6-4F9E-83F9-EE406540D6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EBC7EE39-5271-4194-9B0E-88BDF115BCC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6913D2B9-EAE0-486C-92D1-DAC7415B3B4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41B0D9F4-0020-4A33-A922-39A370083B8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DD1E4E72-780D-48E2-A1F9-D3B67C34DB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1FCE8DA4-456A-4E76-8E7C-F1D56A1F532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577A4997-01D9-466A-8041-24C54EB4FA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a:extLst>
            <a:ext uri="{FF2B5EF4-FFF2-40B4-BE49-F238E27FC236}">
              <a16:creationId xmlns:a16="http://schemas.microsoft.com/office/drawing/2014/main" id="{0EE43009-7C30-4F70-9E28-940A0150FAA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35BCDB46-9C43-43DA-9B0E-BF2B3E42205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a:extLst>
            <a:ext uri="{FF2B5EF4-FFF2-40B4-BE49-F238E27FC236}">
              <a16:creationId xmlns:a16="http://schemas.microsoft.com/office/drawing/2014/main" id="{17F97C48-70F3-4D2B-A98F-4EC3646507E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a:extLst>
            <a:ext uri="{FF2B5EF4-FFF2-40B4-BE49-F238E27FC236}">
              <a16:creationId xmlns:a16="http://schemas.microsoft.com/office/drawing/2014/main" id="{8DD8BDDD-42AA-4206-BEB2-062EF1FF768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a:extLst>
            <a:ext uri="{FF2B5EF4-FFF2-40B4-BE49-F238E27FC236}">
              <a16:creationId xmlns:a16="http://schemas.microsoft.com/office/drawing/2014/main" id="{FA154E76-78BF-415A-B638-EB8C696E2E4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a:extLst>
            <a:ext uri="{FF2B5EF4-FFF2-40B4-BE49-F238E27FC236}">
              <a16:creationId xmlns:a16="http://schemas.microsoft.com/office/drawing/2014/main" id="{5F21896B-7A35-430D-95CC-FAE3113853F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a:extLst>
            <a:ext uri="{FF2B5EF4-FFF2-40B4-BE49-F238E27FC236}">
              <a16:creationId xmlns:a16="http://schemas.microsoft.com/office/drawing/2014/main" id="{3EA28CF6-4779-4497-82C9-D22DC636E69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a:extLst>
            <a:ext uri="{FF2B5EF4-FFF2-40B4-BE49-F238E27FC236}">
              <a16:creationId xmlns:a16="http://schemas.microsoft.com/office/drawing/2014/main" id="{62A61791-82C9-4AE3-97C9-C392EF01774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a:extLst>
            <a:ext uri="{FF2B5EF4-FFF2-40B4-BE49-F238E27FC236}">
              <a16:creationId xmlns:a16="http://schemas.microsoft.com/office/drawing/2014/main" id="{E8F6957C-3DF5-4C45-8B26-D553E5D3F55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a:extLst>
            <a:ext uri="{FF2B5EF4-FFF2-40B4-BE49-F238E27FC236}">
              <a16:creationId xmlns:a16="http://schemas.microsoft.com/office/drawing/2014/main" id="{37C697EB-63DB-4EEC-8358-9A523C6968C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B1293C8-2FF2-4272-B1BB-39916D34CCB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a:extLst>
            <a:ext uri="{FF2B5EF4-FFF2-40B4-BE49-F238E27FC236}">
              <a16:creationId xmlns:a16="http://schemas.microsoft.com/office/drawing/2014/main" id="{1D97818A-88FE-4D88-8117-099A9E76A1D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a:extLst>
            <a:ext uri="{FF2B5EF4-FFF2-40B4-BE49-F238E27FC236}">
              <a16:creationId xmlns:a16="http://schemas.microsoft.com/office/drawing/2014/main" id="{421D414D-15C7-4D81-A88C-754C6E22365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867" name="直線コネクタ 866">
          <a:extLst>
            <a:ext uri="{FF2B5EF4-FFF2-40B4-BE49-F238E27FC236}">
              <a16:creationId xmlns:a16="http://schemas.microsoft.com/office/drawing/2014/main" id="{0ED5BFE6-560D-494A-97F0-B8F145F82501}"/>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8" name="【公民館】&#10;有形固定資産減価償却率最小値テキスト">
          <a:extLst>
            <a:ext uri="{FF2B5EF4-FFF2-40B4-BE49-F238E27FC236}">
              <a16:creationId xmlns:a16="http://schemas.microsoft.com/office/drawing/2014/main" id="{6267F46E-4890-4BE0-A8BB-91F8261A3F9A}"/>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9" name="直線コネクタ 868">
          <a:extLst>
            <a:ext uri="{FF2B5EF4-FFF2-40B4-BE49-F238E27FC236}">
              <a16:creationId xmlns:a16="http://schemas.microsoft.com/office/drawing/2014/main" id="{BD8ECCC9-E9BF-4CB7-A1D2-B60A19F57F0A}"/>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870" name="【公民館】&#10;有形固定資産減価償却率最大値テキスト">
          <a:extLst>
            <a:ext uri="{FF2B5EF4-FFF2-40B4-BE49-F238E27FC236}">
              <a16:creationId xmlns:a16="http://schemas.microsoft.com/office/drawing/2014/main" id="{7F20EDBE-E4E9-40A8-9FE5-ACFC0E9135E6}"/>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71" name="直線コネクタ 870">
          <a:extLst>
            <a:ext uri="{FF2B5EF4-FFF2-40B4-BE49-F238E27FC236}">
              <a16:creationId xmlns:a16="http://schemas.microsoft.com/office/drawing/2014/main" id="{9E55EA28-5B02-4AA4-A55C-CA06597F9E7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2" name="【公民館】&#10;有形固定資産減価償却率平均値テキスト">
          <a:extLst>
            <a:ext uri="{FF2B5EF4-FFF2-40B4-BE49-F238E27FC236}">
              <a16:creationId xmlns:a16="http://schemas.microsoft.com/office/drawing/2014/main" id="{86C4948B-D800-4B4B-9603-525A92BD1470}"/>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3" name="フローチャート: 判断 872">
          <a:extLst>
            <a:ext uri="{FF2B5EF4-FFF2-40B4-BE49-F238E27FC236}">
              <a16:creationId xmlns:a16="http://schemas.microsoft.com/office/drawing/2014/main" id="{5CF197EF-04DA-44B1-AC0B-BCFE92C9B79D}"/>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4" name="フローチャート: 判断 873">
          <a:extLst>
            <a:ext uri="{FF2B5EF4-FFF2-40B4-BE49-F238E27FC236}">
              <a16:creationId xmlns:a16="http://schemas.microsoft.com/office/drawing/2014/main" id="{7C9C6ED9-05C9-48EF-809B-487706D9FC99}"/>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5" name="フローチャート: 判断 874">
          <a:extLst>
            <a:ext uri="{FF2B5EF4-FFF2-40B4-BE49-F238E27FC236}">
              <a16:creationId xmlns:a16="http://schemas.microsoft.com/office/drawing/2014/main" id="{3D785F6C-8709-4213-8D5A-023715C2D576}"/>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876" name="フローチャート: 判断 875">
          <a:extLst>
            <a:ext uri="{FF2B5EF4-FFF2-40B4-BE49-F238E27FC236}">
              <a16:creationId xmlns:a16="http://schemas.microsoft.com/office/drawing/2014/main" id="{AE47134D-93A5-4E9E-A6C9-D11210E87990}"/>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7" name="フローチャート: 判断 876">
          <a:extLst>
            <a:ext uri="{FF2B5EF4-FFF2-40B4-BE49-F238E27FC236}">
              <a16:creationId xmlns:a16="http://schemas.microsoft.com/office/drawing/2014/main" id="{87449661-7E85-452F-BCC2-52CD35581A8E}"/>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D62959C-348E-4763-B99F-3FB1DAEC7D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17C2ADA-0EFF-446B-9325-B5CC2003561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B6E62C6-AD9A-4DEB-837C-EF4865E9A85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0EEE408-8083-4A96-B626-64ADF294E7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44ABB4B8-94FE-48A9-99D1-F187156EF58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53975</xdr:rowOff>
    </xdr:from>
    <xdr:to>
      <xdr:col>85</xdr:col>
      <xdr:colOff>177800</xdr:colOff>
      <xdr:row>106</xdr:row>
      <xdr:rowOff>155575</xdr:rowOff>
    </xdr:to>
    <xdr:sp macro="" textlink="">
      <xdr:nvSpPr>
        <xdr:cNvPr id="883" name="楕円 882">
          <a:extLst>
            <a:ext uri="{FF2B5EF4-FFF2-40B4-BE49-F238E27FC236}">
              <a16:creationId xmlns:a16="http://schemas.microsoft.com/office/drawing/2014/main" id="{4EE18C3F-51CA-44E8-A2BE-ADCA97DDD01D}"/>
            </a:ext>
          </a:extLst>
        </xdr:cNvPr>
        <xdr:cNvSpPr/>
      </xdr:nvSpPr>
      <xdr:spPr>
        <a:xfrm>
          <a:off x="16268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32402</xdr:rowOff>
    </xdr:from>
    <xdr:ext cx="405111" cy="259045"/>
    <xdr:sp macro="" textlink="">
      <xdr:nvSpPr>
        <xdr:cNvPr id="884" name="【公民館】&#10;有形固定資産減価償却率該当値テキスト">
          <a:extLst>
            <a:ext uri="{FF2B5EF4-FFF2-40B4-BE49-F238E27FC236}">
              <a16:creationId xmlns:a16="http://schemas.microsoft.com/office/drawing/2014/main" id="{26BE5C7D-547F-45DF-8063-514D629540FA}"/>
            </a:ext>
          </a:extLst>
        </xdr:cNvPr>
        <xdr:cNvSpPr txBox="1"/>
      </xdr:nvSpPr>
      <xdr:spPr>
        <a:xfrm>
          <a:off x="1635760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636</xdr:rowOff>
    </xdr:from>
    <xdr:to>
      <xdr:col>81</xdr:col>
      <xdr:colOff>101600</xdr:colOff>
      <xdr:row>107</xdr:row>
      <xdr:rowOff>102236</xdr:rowOff>
    </xdr:to>
    <xdr:sp macro="" textlink="">
      <xdr:nvSpPr>
        <xdr:cNvPr id="885" name="楕円 884">
          <a:extLst>
            <a:ext uri="{FF2B5EF4-FFF2-40B4-BE49-F238E27FC236}">
              <a16:creationId xmlns:a16="http://schemas.microsoft.com/office/drawing/2014/main" id="{6820B699-88FC-444D-965F-27E57F13A362}"/>
            </a:ext>
          </a:extLst>
        </xdr:cNvPr>
        <xdr:cNvSpPr/>
      </xdr:nvSpPr>
      <xdr:spPr>
        <a:xfrm>
          <a:off x="15430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104775</xdr:rowOff>
    </xdr:from>
    <xdr:to>
      <xdr:col>85</xdr:col>
      <xdr:colOff>127000</xdr:colOff>
      <xdr:row>107</xdr:row>
      <xdr:rowOff>51436</xdr:rowOff>
    </xdr:to>
    <xdr:cxnSp macro="">
      <xdr:nvCxnSpPr>
        <xdr:cNvPr id="886" name="直線コネクタ 885">
          <a:extLst>
            <a:ext uri="{FF2B5EF4-FFF2-40B4-BE49-F238E27FC236}">
              <a16:creationId xmlns:a16="http://schemas.microsoft.com/office/drawing/2014/main" id="{482A7F52-4110-41B4-819C-DD276E933138}"/>
            </a:ext>
          </a:extLst>
        </xdr:cNvPr>
        <xdr:cNvCxnSpPr/>
      </xdr:nvCxnSpPr>
      <xdr:spPr>
        <a:xfrm flipV="1">
          <a:off x="15481300" y="18278475"/>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63500</xdr:rowOff>
    </xdr:from>
    <xdr:to>
      <xdr:col>76</xdr:col>
      <xdr:colOff>165100</xdr:colOff>
      <xdr:row>107</xdr:row>
      <xdr:rowOff>165100</xdr:rowOff>
    </xdr:to>
    <xdr:sp macro="" textlink="">
      <xdr:nvSpPr>
        <xdr:cNvPr id="887" name="楕円 886">
          <a:extLst>
            <a:ext uri="{FF2B5EF4-FFF2-40B4-BE49-F238E27FC236}">
              <a16:creationId xmlns:a16="http://schemas.microsoft.com/office/drawing/2014/main" id="{D01F2A5F-9C11-4F4E-81ED-14E1F92D47A9}"/>
            </a:ext>
          </a:extLst>
        </xdr:cNvPr>
        <xdr:cNvSpPr/>
      </xdr:nvSpPr>
      <xdr:spPr>
        <a:xfrm>
          <a:off x="1454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51436</xdr:rowOff>
    </xdr:from>
    <xdr:to>
      <xdr:col>81</xdr:col>
      <xdr:colOff>50800</xdr:colOff>
      <xdr:row>107</xdr:row>
      <xdr:rowOff>114300</xdr:rowOff>
    </xdr:to>
    <xdr:cxnSp macro="">
      <xdr:nvCxnSpPr>
        <xdr:cNvPr id="888" name="直線コネクタ 887">
          <a:extLst>
            <a:ext uri="{FF2B5EF4-FFF2-40B4-BE49-F238E27FC236}">
              <a16:creationId xmlns:a16="http://schemas.microsoft.com/office/drawing/2014/main" id="{9CA267DA-B4BD-4CCF-88F8-BD85DC751838}"/>
            </a:ext>
          </a:extLst>
        </xdr:cNvPr>
        <xdr:cNvCxnSpPr/>
      </xdr:nvCxnSpPr>
      <xdr:spPr>
        <a:xfrm flipV="1">
          <a:off x="14592300" y="1839658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25400</xdr:rowOff>
    </xdr:from>
    <xdr:to>
      <xdr:col>72</xdr:col>
      <xdr:colOff>38100</xdr:colOff>
      <xdr:row>107</xdr:row>
      <xdr:rowOff>127000</xdr:rowOff>
    </xdr:to>
    <xdr:sp macro="" textlink="">
      <xdr:nvSpPr>
        <xdr:cNvPr id="889" name="楕円 888">
          <a:extLst>
            <a:ext uri="{FF2B5EF4-FFF2-40B4-BE49-F238E27FC236}">
              <a16:creationId xmlns:a16="http://schemas.microsoft.com/office/drawing/2014/main" id="{D61A2A59-74A1-4770-A797-01A35EF2AB07}"/>
            </a:ext>
          </a:extLst>
        </xdr:cNvPr>
        <xdr:cNvSpPr/>
      </xdr:nvSpPr>
      <xdr:spPr>
        <a:xfrm>
          <a:off x="1365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76200</xdr:rowOff>
    </xdr:from>
    <xdr:to>
      <xdr:col>76</xdr:col>
      <xdr:colOff>114300</xdr:colOff>
      <xdr:row>107</xdr:row>
      <xdr:rowOff>114300</xdr:rowOff>
    </xdr:to>
    <xdr:cxnSp macro="">
      <xdr:nvCxnSpPr>
        <xdr:cNvPr id="890" name="直線コネクタ 889">
          <a:extLst>
            <a:ext uri="{FF2B5EF4-FFF2-40B4-BE49-F238E27FC236}">
              <a16:creationId xmlns:a16="http://schemas.microsoft.com/office/drawing/2014/main" id="{71A2BAE5-4E40-4BAF-85F3-F298DA0C63E8}"/>
            </a:ext>
          </a:extLst>
        </xdr:cNvPr>
        <xdr:cNvCxnSpPr/>
      </xdr:nvCxnSpPr>
      <xdr:spPr>
        <a:xfrm>
          <a:off x="13703300" y="18421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158750</xdr:rowOff>
    </xdr:from>
    <xdr:to>
      <xdr:col>67</xdr:col>
      <xdr:colOff>101600</xdr:colOff>
      <xdr:row>107</xdr:row>
      <xdr:rowOff>88900</xdr:rowOff>
    </xdr:to>
    <xdr:sp macro="" textlink="">
      <xdr:nvSpPr>
        <xdr:cNvPr id="891" name="楕円 890">
          <a:extLst>
            <a:ext uri="{FF2B5EF4-FFF2-40B4-BE49-F238E27FC236}">
              <a16:creationId xmlns:a16="http://schemas.microsoft.com/office/drawing/2014/main" id="{19A6D3D2-653B-46B7-998F-20880827CA91}"/>
            </a:ext>
          </a:extLst>
        </xdr:cNvPr>
        <xdr:cNvSpPr/>
      </xdr:nvSpPr>
      <xdr:spPr>
        <a:xfrm>
          <a:off x="12763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38100</xdr:rowOff>
    </xdr:from>
    <xdr:to>
      <xdr:col>71</xdr:col>
      <xdr:colOff>177800</xdr:colOff>
      <xdr:row>107</xdr:row>
      <xdr:rowOff>76200</xdr:rowOff>
    </xdr:to>
    <xdr:cxnSp macro="">
      <xdr:nvCxnSpPr>
        <xdr:cNvPr id="892" name="直線コネクタ 891">
          <a:extLst>
            <a:ext uri="{FF2B5EF4-FFF2-40B4-BE49-F238E27FC236}">
              <a16:creationId xmlns:a16="http://schemas.microsoft.com/office/drawing/2014/main" id="{82A86732-AFF0-4D56-88CD-9487163A7EF2}"/>
            </a:ext>
          </a:extLst>
        </xdr:cNvPr>
        <xdr:cNvCxnSpPr/>
      </xdr:nvCxnSpPr>
      <xdr:spPr>
        <a:xfrm>
          <a:off x="12814300" y="18383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893" name="n_1aveValue【公民館】&#10;有形固定資産減価償却率">
          <a:extLst>
            <a:ext uri="{FF2B5EF4-FFF2-40B4-BE49-F238E27FC236}">
              <a16:creationId xmlns:a16="http://schemas.microsoft.com/office/drawing/2014/main" id="{D050AE7D-3FE3-4E3A-B9E7-D378CB449ACD}"/>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4" name="n_2aveValue【公民館】&#10;有形固定資産減価償却率">
          <a:extLst>
            <a:ext uri="{FF2B5EF4-FFF2-40B4-BE49-F238E27FC236}">
              <a16:creationId xmlns:a16="http://schemas.microsoft.com/office/drawing/2014/main" id="{090DFBF4-423C-4147-9279-09893332AADE}"/>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895" name="n_3aveValue【公民館】&#10;有形固定資産減価償却率">
          <a:extLst>
            <a:ext uri="{FF2B5EF4-FFF2-40B4-BE49-F238E27FC236}">
              <a16:creationId xmlns:a16="http://schemas.microsoft.com/office/drawing/2014/main" id="{A7398FA7-5D68-482D-9C05-F80CF61384C1}"/>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6" name="n_4aveValue【公民館】&#10;有形固定資産減価償却率">
          <a:extLst>
            <a:ext uri="{FF2B5EF4-FFF2-40B4-BE49-F238E27FC236}">
              <a16:creationId xmlns:a16="http://schemas.microsoft.com/office/drawing/2014/main" id="{E4FEA22E-4981-4303-A373-464C99636F89}"/>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93363</xdr:rowOff>
    </xdr:from>
    <xdr:ext cx="405111" cy="259045"/>
    <xdr:sp macro="" textlink="">
      <xdr:nvSpPr>
        <xdr:cNvPr id="897" name="n_1mainValue【公民館】&#10;有形固定資産減価償却率">
          <a:extLst>
            <a:ext uri="{FF2B5EF4-FFF2-40B4-BE49-F238E27FC236}">
              <a16:creationId xmlns:a16="http://schemas.microsoft.com/office/drawing/2014/main" id="{ADBAA626-94E4-4190-BD0E-CEF071C3D69A}"/>
            </a:ext>
          </a:extLst>
        </xdr:cNvPr>
        <xdr:cNvSpPr txBox="1"/>
      </xdr:nvSpPr>
      <xdr:spPr>
        <a:xfrm>
          <a:off x="15266044"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156227</xdr:rowOff>
    </xdr:from>
    <xdr:ext cx="405111" cy="259045"/>
    <xdr:sp macro="" textlink="">
      <xdr:nvSpPr>
        <xdr:cNvPr id="898" name="n_2mainValue【公民館】&#10;有形固定資産減価償却率">
          <a:extLst>
            <a:ext uri="{FF2B5EF4-FFF2-40B4-BE49-F238E27FC236}">
              <a16:creationId xmlns:a16="http://schemas.microsoft.com/office/drawing/2014/main" id="{226A8E65-99DB-42D9-83F6-70817CB88E61}"/>
            </a:ext>
          </a:extLst>
        </xdr:cNvPr>
        <xdr:cNvSpPr txBox="1"/>
      </xdr:nvSpPr>
      <xdr:spPr>
        <a:xfrm>
          <a:off x="14389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118127</xdr:rowOff>
    </xdr:from>
    <xdr:ext cx="405111" cy="259045"/>
    <xdr:sp macro="" textlink="">
      <xdr:nvSpPr>
        <xdr:cNvPr id="899" name="n_3mainValue【公民館】&#10;有形固定資産減価償却率">
          <a:extLst>
            <a:ext uri="{FF2B5EF4-FFF2-40B4-BE49-F238E27FC236}">
              <a16:creationId xmlns:a16="http://schemas.microsoft.com/office/drawing/2014/main" id="{B796C5FC-E090-47E4-9FAC-78C66558CD6A}"/>
            </a:ext>
          </a:extLst>
        </xdr:cNvPr>
        <xdr:cNvSpPr txBox="1"/>
      </xdr:nvSpPr>
      <xdr:spPr>
        <a:xfrm>
          <a:off x="13500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80027</xdr:rowOff>
    </xdr:from>
    <xdr:ext cx="405111" cy="259045"/>
    <xdr:sp macro="" textlink="">
      <xdr:nvSpPr>
        <xdr:cNvPr id="900" name="n_4mainValue【公民館】&#10;有形固定資産減価償却率">
          <a:extLst>
            <a:ext uri="{FF2B5EF4-FFF2-40B4-BE49-F238E27FC236}">
              <a16:creationId xmlns:a16="http://schemas.microsoft.com/office/drawing/2014/main" id="{865B967B-227E-4D53-BBF5-735C32AAEA16}"/>
            </a:ext>
          </a:extLst>
        </xdr:cNvPr>
        <xdr:cNvSpPr txBox="1"/>
      </xdr:nvSpPr>
      <xdr:spPr>
        <a:xfrm>
          <a:off x="126117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54AE76D2-15B1-4609-8E96-B79FC6292E6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8A6F48C6-2BBD-48E0-B359-1B81A7D8D47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8E6FF9E5-3D01-4984-92E1-0A7D58F938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B9A0A76F-42D8-4DB6-A783-8BAB87F511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8D7C97CC-CB2A-4650-BE2F-8BE420C9FF1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5AE8084D-9580-479D-BE03-24A8154A460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635EF906-A6EE-4595-AB7D-245F2BD835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113AB8C2-4019-4137-8BEE-8AB18A5998E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BF515B3F-096A-46A3-A37F-6BFAB6CE84E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65C8900D-72E4-4F5B-9EA9-EFB14860171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1" name="直線コネクタ 910">
          <a:extLst>
            <a:ext uri="{FF2B5EF4-FFF2-40B4-BE49-F238E27FC236}">
              <a16:creationId xmlns:a16="http://schemas.microsoft.com/office/drawing/2014/main" id="{B7A90A85-F2A1-4BDD-BE5A-64B60404877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2" name="テキスト ボックス 911">
          <a:extLst>
            <a:ext uri="{FF2B5EF4-FFF2-40B4-BE49-F238E27FC236}">
              <a16:creationId xmlns:a16="http://schemas.microsoft.com/office/drawing/2014/main" id="{106AAD1B-4094-4230-9B31-46DE9DA98D3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3" name="直線コネクタ 912">
          <a:extLst>
            <a:ext uri="{FF2B5EF4-FFF2-40B4-BE49-F238E27FC236}">
              <a16:creationId xmlns:a16="http://schemas.microsoft.com/office/drawing/2014/main" id="{87F23325-3D44-4FAA-8564-4FDD37C5D49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4" name="テキスト ボックス 913">
          <a:extLst>
            <a:ext uri="{FF2B5EF4-FFF2-40B4-BE49-F238E27FC236}">
              <a16:creationId xmlns:a16="http://schemas.microsoft.com/office/drawing/2014/main" id="{89A06CD7-DB14-4962-9D5D-813C2438F18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a:extLst>
            <a:ext uri="{FF2B5EF4-FFF2-40B4-BE49-F238E27FC236}">
              <a16:creationId xmlns:a16="http://schemas.microsoft.com/office/drawing/2014/main" id="{8D14BF4B-1CEF-477E-87BE-1D55BB459F7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a:extLst>
            <a:ext uri="{FF2B5EF4-FFF2-40B4-BE49-F238E27FC236}">
              <a16:creationId xmlns:a16="http://schemas.microsoft.com/office/drawing/2014/main" id="{98EE21E0-9C67-4FB5-9BAD-6B067221F4D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7" name="直線コネクタ 916">
          <a:extLst>
            <a:ext uri="{FF2B5EF4-FFF2-40B4-BE49-F238E27FC236}">
              <a16:creationId xmlns:a16="http://schemas.microsoft.com/office/drawing/2014/main" id="{3AEE5B6F-0350-4E52-B96B-CA45A0992BE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8" name="テキスト ボックス 917">
          <a:extLst>
            <a:ext uri="{FF2B5EF4-FFF2-40B4-BE49-F238E27FC236}">
              <a16:creationId xmlns:a16="http://schemas.microsoft.com/office/drawing/2014/main" id="{06EAE0B6-3FC5-4FB9-A535-5FEFB947AD2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9" name="直線コネクタ 918">
          <a:extLst>
            <a:ext uri="{FF2B5EF4-FFF2-40B4-BE49-F238E27FC236}">
              <a16:creationId xmlns:a16="http://schemas.microsoft.com/office/drawing/2014/main" id="{622C47E1-C94B-40BE-ABBA-B7ABA2C3637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0" name="テキスト ボックス 919">
          <a:extLst>
            <a:ext uri="{FF2B5EF4-FFF2-40B4-BE49-F238E27FC236}">
              <a16:creationId xmlns:a16="http://schemas.microsoft.com/office/drawing/2014/main" id="{4F16A81C-3FFF-4D4C-8B4F-F025577084E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9F86781B-B237-4CE4-A8A6-6CE4890E1B0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2DFE2EEB-C4A4-4072-957B-111B0E6F286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66180E64-DF68-41E4-A7B3-B572979044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924" name="直線コネクタ 923">
          <a:extLst>
            <a:ext uri="{FF2B5EF4-FFF2-40B4-BE49-F238E27FC236}">
              <a16:creationId xmlns:a16="http://schemas.microsoft.com/office/drawing/2014/main" id="{B1D68B12-5639-4DEA-A7E9-F648C001E045}"/>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5" name="【公民館】&#10;一人当たり面積最小値テキスト">
          <a:extLst>
            <a:ext uri="{FF2B5EF4-FFF2-40B4-BE49-F238E27FC236}">
              <a16:creationId xmlns:a16="http://schemas.microsoft.com/office/drawing/2014/main" id="{89929C5C-63CF-4716-8A7C-086539C93BEF}"/>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6" name="直線コネクタ 925">
          <a:extLst>
            <a:ext uri="{FF2B5EF4-FFF2-40B4-BE49-F238E27FC236}">
              <a16:creationId xmlns:a16="http://schemas.microsoft.com/office/drawing/2014/main" id="{0889861B-079A-49D1-B4B3-B41ACA296A8E}"/>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27" name="【公民館】&#10;一人当たり面積最大値テキスト">
          <a:extLst>
            <a:ext uri="{FF2B5EF4-FFF2-40B4-BE49-F238E27FC236}">
              <a16:creationId xmlns:a16="http://schemas.microsoft.com/office/drawing/2014/main" id="{DDF5045C-3256-41D8-943C-1F443E8E883B}"/>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28" name="直線コネクタ 927">
          <a:extLst>
            <a:ext uri="{FF2B5EF4-FFF2-40B4-BE49-F238E27FC236}">
              <a16:creationId xmlns:a16="http://schemas.microsoft.com/office/drawing/2014/main" id="{1AECC25B-6AB5-45B4-A85A-F3947762FB6C}"/>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29" name="【公民館】&#10;一人当たり面積平均値テキスト">
          <a:extLst>
            <a:ext uri="{FF2B5EF4-FFF2-40B4-BE49-F238E27FC236}">
              <a16:creationId xmlns:a16="http://schemas.microsoft.com/office/drawing/2014/main" id="{E7DFF415-68D9-434E-87ED-1C2857355194}"/>
            </a:ext>
          </a:extLst>
        </xdr:cNvPr>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30" name="フローチャート: 判断 929">
          <a:extLst>
            <a:ext uri="{FF2B5EF4-FFF2-40B4-BE49-F238E27FC236}">
              <a16:creationId xmlns:a16="http://schemas.microsoft.com/office/drawing/2014/main" id="{907939A6-B704-4016-97C6-482E59DD45BA}"/>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31" name="フローチャート: 判断 930">
          <a:extLst>
            <a:ext uri="{FF2B5EF4-FFF2-40B4-BE49-F238E27FC236}">
              <a16:creationId xmlns:a16="http://schemas.microsoft.com/office/drawing/2014/main" id="{1F296624-0E9C-4A55-A4FF-BD16D9C1B3AA}"/>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932" name="フローチャート: 判断 931">
          <a:extLst>
            <a:ext uri="{FF2B5EF4-FFF2-40B4-BE49-F238E27FC236}">
              <a16:creationId xmlns:a16="http://schemas.microsoft.com/office/drawing/2014/main" id="{47A787D6-ED89-48A4-8058-5D1AF8887322}"/>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33" name="フローチャート: 判断 932">
          <a:extLst>
            <a:ext uri="{FF2B5EF4-FFF2-40B4-BE49-F238E27FC236}">
              <a16:creationId xmlns:a16="http://schemas.microsoft.com/office/drawing/2014/main" id="{27C29208-556D-4C32-A173-EBF2C19496E6}"/>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4" name="フローチャート: 判断 933">
          <a:extLst>
            <a:ext uri="{FF2B5EF4-FFF2-40B4-BE49-F238E27FC236}">
              <a16:creationId xmlns:a16="http://schemas.microsoft.com/office/drawing/2014/main" id="{CCED8A46-62E3-4ACA-99D2-851CA3975D17}"/>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32AF74E-3D19-4935-8033-76C01661C3C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6822AAB-B497-458B-B291-316E2A504E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CBEA3BF8-1322-4D56-AA52-A61E7CAC03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0C32A41-8D6D-4670-A7F8-663C6FB35C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CF52A1D4-A278-4B96-9CD4-2F772652A35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40639</xdr:rowOff>
    </xdr:from>
    <xdr:to>
      <xdr:col>116</xdr:col>
      <xdr:colOff>114300</xdr:colOff>
      <xdr:row>106</xdr:row>
      <xdr:rowOff>142239</xdr:rowOff>
    </xdr:to>
    <xdr:sp macro="" textlink="">
      <xdr:nvSpPr>
        <xdr:cNvPr id="940" name="楕円 939">
          <a:extLst>
            <a:ext uri="{FF2B5EF4-FFF2-40B4-BE49-F238E27FC236}">
              <a16:creationId xmlns:a16="http://schemas.microsoft.com/office/drawing/2014/main" id="{969F4354-DD86-4066-AE56-9ADD2A43A63B}"/>
            </a:ext>
          </a:extLst>
        </xdr:cNvPr>
        <xdr:cNvSpPr/>
      </xdr:nvSpPr>
      <xdr:spPr>
        <a:xfrm>
          <a:off x="22110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19066</xdr:rowOff>
    </xdr:from>
    <xdr:ext cx="469744" cy="259045"/>
    <xdr:sp macro="" textlink="">
      <xdr:nvSpPr>
        <xdr:cNvPr id="941" name="【公民館】&#10;一人当たり面積該当値テキスト">
          <a:extLst>
            <a:ext uri="{FF2B5EF4-FFF2-40B4-BE49-F238E27FC236}">
              <a16:creationId xmlns:a16="http://schemas.microsoft.com/office/drawing/2014/main" id="{FB2E22AE-78C6-4B6F-9BCC-29641D706C67}"/>
            </a:ext>
          </a:extLst>
        </xdr:cNvPr>
        <xdr:cNvSpPr txBox="1"/>
      </xdr:nvSpPr>
      <xdr:spPr>
        <a:xfrm>
          <a:off x="22199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40639</xdr:rowOff>
    </xdr:from>
    <xdr:to>
      <xdr:col>112</xdr:col>
      <xdr:colOff>38100</xdr:colOff>
      <xdr:row>106</xdr:row>
      <xdr:rowOff>142239</xdr:rowOff>
    </xdr:to>
    <xdr:sp macro="" textlink="">
      <xdr:nvSpPr>
        <xdr:cNvPr id="942" name="楕円 941">
          <a:extLst>
            <a:ext uri="{FF2B5EF4-FFF2-40B4-BE49-F238E27FC236}">
              <a16:creationId xmlns:a16="http://schemas.microsoft.com/office/drawing/2014/main" id="{9F161948-8984-46F1-B558-1D8D901B18C5}"/>
            </a:ext>
          </a:extLst>
        </xdr:cNvPr>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91439</xdr:rowOff>
    </xdr:to>
    <xdr:cxnSp macro="">
      <xdr:nvCxnSpPr>
        <xdr:cNvPr id="943" name="直線コネクタ 942">
          <a:extLst>
            <a:ext uri="{FF2B5EF4-FFF2-40B4-BE49-F238E27FC236}">
              <a16:creationId xmlns:a16="http://schemas.microsoft.com/office/drawing/2014/main" id="{FA975262-73D9-4CC5-B098-12DF1FCFDFC6}"/>
            </a:ext>
          </a:extLst>
        </xdr:cNvPr>
        <xdr:cNvCxnSpPr/>
      </xdr:nvCxnSpPr>
      <xdr:spPr>
        <a:xfrm>
          <a:off x="21323300" y="18265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44" name="楕円 943">
          <a:extLst>
            <a:ext uri="{FF2B5EF4-FFF2-40B4-BE49-F238E27FC236}">
              <a16:creationId xmlns:a16="http://schemas.microsoft.com/office/drawing/2014/main" id="{C7522C37-EAE1-487B-86AC-97BB49E780F5}"/>
            </a:ext>
          </a:extLst>
        </xdr:cNvPr>
        <xdr:cNvSpPr/>
      </xdr:nvSpPr>
      <xdr:spPr>
        <a:xfrm>
          <a:off x="20383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91439</xdr:rowOff>
    </xdr:to>
    <xdr:cxnSp macro="">
      <xdr:nvCxnSpPr>
        <xdr:cNvPr id="945" name="直線コネクタ 944">
          <a:extLst>
            <a:ext uri="{FF2B5EF4-FFF2-40B4-BE49-F238E27FC236}">
              <a16:creationId xmlns:a16="http://schemas.microsoft.com/office/drawing/2014/main" id="{520CBB0D-CBA0-44B7-937A-139AC4D9A86C}"/>
            </a:ext>
          </a:extLst>
        </xdr:cNvPr>
        <xdr:cNvCxnSpPr/>
      </xdr:nvCxnSpPr>
      <xdr:spPr>
        <a:xfrm>
          <a:off x="20434300" y="18265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46" name="楕円 945">
          <a:extLst>
            <a:ext uri="{FF2B5EF4-FFF2-40B4-BE49-F238E27FC236}">
              <a16:creationId xmlns:a16="http://schemas.microsoft.com/office/drawing/2014/main" id="{CD2DC7C6-3326-46E1-8A2B-AF7B7DFC7F89}"/>
            </a:ext>
          </a:extLst>
        </xdr:cNvPr>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99061</xdr:rowOff>
    </xdr:to>
    <xdr:cxnSp macro="">
      <xdr:nvCxnSpPr>
        <xdr:cNvPr id="947" name="直線コネクタ 946">
          <a:extLst>
            <a:ext uri="{FF2B5EF4-FFF2-40B4-BE49-F238E27FC236}">
              <a16:creationId xmlns:a16="http://schemas.microsoft.com/office/drawing/2014/main" id="{EBB2FEDC-DBD1-4E8A-9B66-DB25EF240D14}"/>
            </a:ext>
          </a:extLst>
        </xdr:cNvPr>
        <xdr:cNvCxnSpPr/>
      </xdr:nvCxnSpPr>
      <xdr:spPr>
        <a:xfrm flipV="1">
          <a:off x="19545300" y="1826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48" name="楕円 947">
          <a:extLst>
            <a:ext uri="{FF2B5EF4-FFF2-40B4-BE49-F238E27FC236}">
              <a16:creationId xmlns:a16="http://schemas.microsoft.com/office/drawing/2014/main" id="{43C32724-4A62-4281-9F5C-F49B1BD94569}"/>
            </a:ext>
          </a:extLst>
        </xdr:cNvPr>
        <xdr:cNvSpPr/>
      </xdr:nvSpPr>
      <xdr:spPr>
        <a:xfrm>
          <a:off x="18605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99061</xdr:rowOff>
    </xdr:to>
    <xdr:cxnSp macro="">
      <xdr:nvCxnSpPr>
        <xdr:cNvPr id="949" name="直線コネクタ 948">
          <a:extLst>
            <a:ext uri="{FF2B5EF4-FFF2-40B4-BE49-F238E27FC236}">
              <a16:creationId xmlns:a16="http://schemas.microsoft.com/office/drawing/2014/main" id="{C1743EDA-C79F-410B-8176-CF437525AE9F}"/>
            </a:ext>
          </a:extLst>
        </xdr:cNvPr>
        <xdr:cNvCxnSpPr/>
      </xdr:nvCxnSpPr>
      <xdr:spPr>
        <a:xfrm>
          <a:off x="18656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950" name="n_1aveValue【公民館】&#10;一人当たり面積">
          <a:extLst>
            <a:ext uri="{FF2B5EF4-FFF2-40B4-BE49-F238E27FC236}">
              <a16:creationId xmlns:a16="http://schemas.microsoft.com/office/drawing/2014/main" id="{CFF7066E-8CAC-4858-827C-F21876D12574}"/>
            </a:ext>
          </a:extLst>
        </xdr:cNvPr>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951" name="n_2aveValue【公民館】&#10;一人当たり面積">
          <a:extLst>
            <a:ext uri="{FF2B5EF4-FFF2-40B4-BE49-F238E27FC236}">
              <a16:creationId xmlns:a16="http://schemas.microsoft.com/office/drawing/2014/main" id="{B5B09495-BC32-4C16-A25E-2DF8427EFE69}"/>
            </a:ext>
          </a:extLst>
        </xdr:cNvPr>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52" name="n_3aveValue【公民館】&#10;一人当たり面積">
          <a:extLst>
            <a:ext uri="{FF2B5EF4-FFF2-40B4-BE49-F238E27FC236}">
              <a16:creationId xmlns:a16="http://schemas.microsoft.com/office/drawing/2014/main" id="{903C46A3-AB5B-4D5E-A2FA-4320102B2748}"/>
            </a:ext>
          </a:extLst>
        </xdr:cNvPr>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53" name="n_4aveValue【公民館】&#10;一人当たり面積">
          <a:extLst>
            <a:ext uri="{FF2B5EF4-FFF2-40B4-BE49-F238E27FC236}">
              <a16:creationId xmlns:a16="http://schemas.microsoft.com/office/drawing/2014/main" id="{3C4D5B34-06AC-4B1B-AF72-1E330498EF46}"/>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133366</xdr:rowOff>
    </xdr:from>
    <xdr:ext cx="469744" cy="259045"/>
    <xdr:sp macro="" textlink="">
      <xdr:nvSpPr>
        <xdr:cNvPr id="954" name="n_1mainValue【公民館】&#10;一人当たり面積">
          <a:extLst>
            <a:ext uri="{FF2B5EF4-FFF2-40B4-BE49-F238E27FC236}">
              <a16:creationId xmlns:a16="http://schemas.microsoft.com/office/drawing/2014/main" id="{051B78F5-A06B-445E-B2EC-9C3DFD2DC0CE}"/>
            </a:ext>
          </a:extLst>
        </xdr:cNvPr>
        <xdr:cNvSpPr txBox="1"/>
      </xdr:nvSpPr>
      <xdr:spPr>
        <a:xfrm>
          <a:off x="21075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55" name="n_2mainValue【公民館】&#10;一人当たり面積">
          <a:extLst>
            <a:ext uri="{FF2B5EF4-FFF2-40B4-BE49-F238E27FC236}">
              <a16:creationId xmlns:a16="http://schemas.microsoft.com/office/drawing/2014/main" id="{43038BF7-C0AA-49AE-891B-02E7AC54E3BF}"/>
            </a:ext>
          </a:extLst>
        </xdr:cNvPr>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56" name="n_3mainValue【公民館】&#10;一人当たり面積">
          <a:extLst>
            <a:ext uri="{FF2B5EF4-FFF2-40B4-BE49-F238E27FC236}">
              <a16:creationId xmlns:a16="http://schemas.microsoft.com/office/drawing/2014/main" id="{1546B9B0-8A83-442D-9EE1-EAFCA6AF3F17}"/>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957" name="n_4mainValue【公民館】&#10;一人当たり面積">
          <a:extLst>
            <a:ext uri="{FF2B5EF4-FFF2-40B4-BE49-F238E27FC236}">
              <a16:creationId xmlns:a16="http://schemas.microsoft.com/office/drawing/2014/main" id="{DDFD132C-BAF0-4AC0-9CE3-300B3A7CB55B}"/>
            </a:ext>
          </a:extLst>
        </xdr:cNvPr>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1414560D-7ADD-44FE-9AAC-6440975AA94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4A06A1FD-E669-4D0C-A511-73E5235E51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6925F4CB-6D6D-48A2-B545-69004F06013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有形固定資産減価償却率が類似団体平均値と比較し、特に高い施設は児童館及び公民館で、特に低い施設は橋りょう・トンネルであり、特に児童館については、減価償却率が８１．２％と類似団体平均及び長崎県平均を大きく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また、市全体の有形固定資産減価償却率については６７．５％で昨年度から１．３ポイント上昇しており、保有資産の償却（老朽化）が進行している状況である。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諫早市公共施設等総合管理計画及び各個別施設計画を基本とし、既存施設の適正管理に努め、老朽化対策や更新を計画的に実施する。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150B01-2BF4-4F58-945B-5BF5B3089A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8980DF6-EE4D-474F-80FB-258EA530439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0FF950-FDA5-416A-A283-EEB3ECBABE4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54D632-655A-416C-A838-80E69100D3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8F573C-7E22-4C40-9DBE-CB218804C3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095008-4421-43D0-AF30-9C59B47095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EC2350-E177-4C91-A62F-ECF3D297DA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E12910-5309-4701-8424-8B93C0F1E2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5335102-2C2A-485F-8896-C009985F8A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3A9001-7547-49CA-99E5-D5E7788EB5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751080E-050C-4ACD-9908-13196AF3332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D1CAF1-1B53-4EFB-BF24-91236E7F5E5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E7A233-2E54-4712-BE0A-149DD07549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0D6BFF-4C4B-48B6-A7CC-27E31FF52E2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8DF6F6-6808-4AFE-8CD5-5F4A4C36D1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17F3A5F-E10F-4280-92E4-C47BBB1726A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A72780-C478-4A0E-BD9A-0E2B2BF431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91092B-C161-4C12-8E89-6B806E98F4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08E34D-98E4-4708-BEF4-B185068BAAA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83AECD-E301-4CC0-A358-8FFA74CD60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9991EE-819B-4259-B002-CD66B2325E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A7BAA5-586F-4451-A81A-8297151B2B4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6C9AC8-F226-4657-8F52-1DD9700502A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4CCB9A-CEE9-4F70-9DE6-E6C9362F816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DED1CD-4D2E-41D3-BB5B-D8D8842268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2079B9-C770-4F99-9C40-B0A9EF5706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713C51-B5F7-42B5-A723-C452772ECC8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7F4D927-2D16-4EDA-A234-A71F0A423F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5F9336-1D70-4D59-A1B7-393CC8F3ED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0FB446-8D8A-49C1-BDAA-6663CCE7E08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273236-8E33-401B-A936-A40989DF1C9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EA0627-67FE-476E-89BC-6A19BAC91DF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2C062B2-B6C9-4A2B-8F20-ACFF7F42555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6D8400F-97E7-45F8-B932-E18E2A22475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B6E453B-9FA6-4D56-A3C5-B839A66120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6C2D57-EC29-44D7-BB50-3EC302C8020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2CE2F1-A9B9-4AA6-B209-87A5B78D88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CAF99F-08B9-4641-A56A-0F6422ECDC0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C01D8C-A8A3-4BD3-A011-AD192313DD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5B8678-2FDB-4282-92C7-71770E2C873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6FB4C9E-8774-4811-88E1-06125DE52B2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EE35A0C-23F2-41AA-82D8-AFDA81B672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231E77D-3BC2-48A2-8141-9304731689F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0E02A0E-B298-4450-899C-FF7F250F5CB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8431C72-7C25-4263-B79A-525ECCEA386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68F84B4-3022-40EE-B7B1-804FE3DFE21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81374F2-B768-44E9-AA58-3B3F8C268B2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246A459-2D39-4C74-9550-B92375B3989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BB2905D-C603-4BFB-BF9B-DCC99DD681F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CC655ED-6D5E-4C70-85FC-88CA772893C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5CD535B-1EB4-4CD0-AD8F-BD10346E35D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0D31E23-FA19-4FAB-94A2-7D58CDEA4CF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E825B77-1135-4073-B206-503DB095C5C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05A9551-41E6-40EF-943A-901F1591A74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10221AE-5DF1-47D3-9A01-CE1AA4A685B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E169C39-D0C1-42BF-8673-1974D96DD2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3456BD54-D362-4DE0-A56C-FBB82E8F0C49}"/>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EF5E6571-FAF2-449C-9B27-7226E9AA389C}"/>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57425077-725E-49AA-AA12-1D1B8F467232}"/>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18FE6858-27F0-4BFB-B2BB-D2E53F48773D}"/>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CE845472-7FD6-4748-A787-344BBFABDE81}"/>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6B34468F-47CF-42FA-8B43-7AA658B3E9DF}"/>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97968816-216D-4C66-B6F6-F6F4FC1AA2F5}"/>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A2FDAC1F-2739-4A43-B9FA-C8A3A2F26BF9}"/>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930FB5F6-9CBA-478B-9C23-34AD4A749665}"/>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AD277364-C248-441F-AB20-E734FCF4E8D8}"/>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E06726FC-DDB7-4497-B4F1-C8FFE593C436}"/>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C55955-16A2-49BB-B8D1-82D79104CD5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D3B88D-BEDA-4B2E-9D38-790C888D49B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7CEFE54-517C-46BB-AD72-60B5FAB9BF1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EFECFD2-1420-419D-9362-E22ED43048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A727269-5A47-494C-9EC6-6932B52271B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4" name="楕円 73">
          <a:extLst>
            <a:ext uri="{FF2B5EF4-FFF2-40B4-BE49-F238E27FC236}">
              <a16:creationId xmlns:a16="http://schemas.microsoft.com/office/drawing/2014/main" id="{D080EC84-BA0B-409C-B451-1531B82318A6}"/>
            </a:ext>
          </a:extLst>
        </xdr:cNvPr>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5" name="【図書館】&#10;有形固定資産減価償却率該当値テキスト">
          <a:extLst>
            <a:ext uri="{FF2B5EF4-FFF2-40B4-BE49-F238E27FC236}">
              <a16:creationId xmlns:a16="http://schemas.microsoft.com/office/drawing/2014/main" id="{4A81EF21-160A-4E76-AE83-76CCA8608ED4}"/>
            </a:ext>
          </a:extLst>
        </xdr:cNvPr>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98878</xdr:rowOff>
    </xdr:from>
    <xdr:to>
      <xdr:col>20</xdr:col>
      <xdr:colOff>38100</xdr:colOff>
      <xdr:row>38</xdr:row>
      <xdr:rowOff>29028</xdr:rowOff>
    </xdr:to>
    <xdr:sp macro="" textlink="">
      <xdr:nvSpPr>
        <xdr:cNvPr id="76" name="楕円 75">
          <a:extLst>
            <a:ext uri="{FF2B5EF4-FFF2-40B4-BE49-F238E27FC236}">
              <a16:creationId xmlns:a16="http://schemas.microsoft.com/office/drawing/2014/main" id="{0A219C1D-5AA5-4B2E-ADEC-B01212BABA12}"/>
            </a:ext>
          </a:extLst>
        </xdr:cNvPr>
        <xdr:cNvSpPr/>
      </xdr:nvSpPr>
      <xdr:spPr>
        <a:xfrm>
          <a:off x="3746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149678</xdr:rowOff>
    </xdr:from>
    <xdr:to>
      <xdr:col>24</xdr:col>
      <xdr:colOff>63500</xdr:colOff>
      <xdr:row>37</xdr:row>
      <xdr:rowOff>167640</xdr:rowOff>
    </xdr:to>
    <xdr:cxnSp macro="">
      <xdr:nvCxnSpPr>
        <xdr:cNvPr id="77" name="直線コネクタ 76">
          <a:extLst>
            <a:ext uri="{FF2B5EF4-FFF2-40B4-BE49-F238E27FC236}">
              <a16:creationId xmlns:a16="http://schemas.microsoft.com/office/drawing/2014/main" id="{0E421CAC-4238-463D-AECE-5A046D6AB440}"/>
            </a:ext>
          </a:extLst>
        </xdr:cNvPr>
        <xdr:cNvCxnSpPr/>
      </xdr:nvCxnSpPr>
      <xdr:spPr>
        <a:xfrm>
          <a:off x="3797300" y="649332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89081</xdr:rowOff>
    </xdr:from>
    <xdr:to>
      <xdr:col>15</xdr:col>
      <xdr:colOff>101600</xdr:colOff>
      <xdr:row>38</xdr:row>
      <xdr:rowOff>19231</xdr:rowOff>
    </xdr:to>
    <xdr:sp macro="" textlink="">
      <xdr:nvSpPr>
        <xdr:cNvPr id="78" name="楕円 77">
          <a:extLst>
            <a:ext uri="{FF2B5EF4-FFF2-40B4-BE49-F238E27FC236}">
              <a16:creationId xmlns:a16="http://schemas.microsoft.com/office/drawing/2014/main" id="{9E8D7370-021A-49CB-A45E-3E96D01F3CFD}"/>
            </a:ext>
          </a:extLst>
        </xdr:cNvPr>
        <xdr:cNvSpPr/>
      </xdr:nvSpPr>
      <xdr:spPr>
        <a:xfrm>
          <a:off x="2857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139881</xdr:rowOff>
    </xdr:from>
    <xdr:to>
      <xdr:col>19</xdr:col>
      <xdr:colOff>177800</xdr:colOff>
      <xdr:row>37</xdr:row>
      <xdr:rowOff>149678</xdr:rowOff>
    </xdr:to>
    <xdr:cxnSp macro="">
      <xdr:nvCxnSpPr>
        <xdr:cNvPr id="79" name="直線コネクタ 78">
          <a:extLst>
            <a:ext uri="{FF2B5EF4-FFF2-40B4-BE49-F238E27FC236}">
              <a16:creationId xmlns:a16="http://schemas.microsoft.com/office/drawing/2014/main" id="{543E4E13-5DA3-4534-ABB7-8DE9BBFD69A7}"/>
            </a:ext>
          </a:extLst>
        </xdr:cNvPr>
        <xdr:cNvCxnSpPr/>
      </xdr:nvCxnSpPr>
      <xdr:spPr>
        <a:xfrm>
          <a:off x="2908300" y="64835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67854</xdr:rowOff>
    </xdr:from>
    <xdr:to>
      <xdr:col>10</xdr:col>
      <xdr:colOff>165100</xdr:colOff>
      <xdr:row>37</xdr:row>
      <xdr:rowOff>169455</xdr:rowOff>
    </xdr:to>
    <xdr:sp macro="" textlink="">
      <xdr:nvSpPr>
        <xdr:cNvPr id="80" name="楕円 79">
          <a:extLst>
            <a:ext uri="{FF2B5EF4-FFF2-40B4-BE49-F238E27FC236}">
              <a16:creationId xmlns:a16="http://schemas.microsoft.com/office/drawing/2014/main" id="{9F107E59-939E-420E-9EE8-46BC1B57EB5C}"/>
            </a:ext>
          </a:extLst>
        </xdr:cNvPr>
        <xdr:cNvSpPr/>
      </xdr:nvSpPr>
      <xdr:spPr>
        <a:xfrm>
          <a:off x="1968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118654</xdr:rowOff>
    </xdr:from>
    <xdr:to>
      <xdr:col>15</xdr:col>
      <xdr:colOff>50800</xdr:colOff>
      <xdr:row>37</xdr:row>
      <xdr:rowOff>139881</xdr:rowOff>
    </xdr:to>
    <xdr:cxnSp macro="">
      <xdr:nvCxnSpPr>
        <xdr:cNvPr id="81" name="直線コネクタ 80">
          <a:extLst>
            <a:ext uri="{FF2B5EF4-FFF2-40B4-BE49-F238E27FC236}">
              <a16:creationId xmlns:a16="http://schemas.microsoft.com/office/drawing/2014/main" id="{595B3CDB-8FD4-461A-9811-D661FB13201E}"/>
            </a:ext>
          </a:extLst>
        </xdr:cNvPr>
        <xdr:cNvCxnSpPr/>
      </xdr:nvCxnSpPr>
      <xdr:spPr>
        <a:xfrm>
          <a:off x="2019300" y="64623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40096</xdr:rowOff>
    </xdr:from>
    <xdr:to>
      <xdr:col>6</xdr:col>
      <xdr:colOff>38100</xdr:colOff>
      <xdr:row>37</xdr:row>
      <xdr:rowOff>141696</xdr:rowOff>
    </xdr:to>
    <xdr:sp macro="" textlink="">
      <xdr:nvSpPr>
        <xdr:cNvPr id="82" name="楕円 81">
          <a:extLst>
            <a:ext uri="{FF2B5EF4-FFF2-40B4-BE49-F238E27FC236}">
              <a16:creationId xmlns:a16="http://schemas.microsoft.com/office/drawing/2014/main" id="{3D7FF0B8-9397-4B15-8E2F-1D0F28C4357A}"/>
            </a:ext>
          </a:extLst>
        </xdr:cNvPr>
        <xdr:cNvSpPr/>
      </xdr:nvSpPr>
      <xdr:spPr>
        <a:xfrm>
          <a:off x="1079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90896</xdr:rowOff>
    </xdr:from>
    <xdr:to>
      <xdr:col>10</xdr:col>
      <xdr:colOff>114300</xdr:colOff>
      <xdr:row>37</xdr:row>
      <xdr:rowOff>118654</xdr:rowOff>
    </xdr:to>
    <xdr:cxnSp macro="">
      <xdr:nvCxnSpPr>
        <xdr:cNvPr id="83" name="直線コネクタ 82">
          <a:extLst>
            <a:ext uri="{FF2B5EF4-FFF2-40B4-BE49-F238E27FC236}">
              <a16:creationId xmlns:a16="http://schemas.microsoft.com/office/drawing/2014/main" id="{08EB73C9-27BF-44BF-A6AE-57EB87FC4D1F}"/>
            </a:ext>
          </a:extLst>
        </xdr:cNvPr>
        <xdr:cNvCxnSpPr/>
      </xdr:nvCxnSpPr>
      <xdr:spPr>
        <a:xfrm>
          <a:off x="1130300" y="64345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A4B814C0-54D8-4808-9B0E-7EE0907A6DE4}"/>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2DF6794F-104A-4935-810F-C73901A953A3}"/>
            </a:ext>
          </a:extLst>
        </xdr:cNvPr>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7E9C5410-FACC-4D29-9AB2-F746C825A352}"/>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0F3912C6-2332-49D0-A790-B202FAB8ACC1}"/>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20155</xdr:rowOff>
    </xdr:from>
    <xdr:ext cx="405111" cy="259045"/>
    <xdr:sp macro="" textlink="">
      <xdr:nvSpPr>
        <xdr:cNvPr id="88" name="n_1mainValue【図書館】&#10;有形固定資産減価償却率">
          <a:extLst>
            <a:ext uri="{FF2B5EF4-FFF2-40B4-BE49-F238E27FC236}">
              <a16:creationId xmlns:a16="http://schemas.microsoft.com/office/drawing/2014/main" id="{4D8844D0-B41E-4EDC-9598-787C855C8768}"/>
            </a:ext>
          </a:extLst>
        </xdr:cNvPr>
        <xdr:cNvSpPr txBox="1"/>
      </xdr:nvSpPr>
      <xdr:spPr>
        <a:xfrm>
          <a:off x="35820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35758</xdr:rowOff>
    </xdr:from>
    <xdr:ext cx="405111" cy="259045"/>
    <xdr:sp macro="" textlink="">
      <xdr:nvSpPr>
        <xdr:cNvPr id="89" name="n_2mainValue【図書館】&#10;有形固定資産減価償却率">
          <a:extLst>
            <a:ext uri="{FF2B5EF4-FFF2-40B4-BE49-F238E27FC236}">
              <a16:creationId xmlns:a16="http://schemas.microsoft.com/office/drawing/2014/main" id="{78D072AF-8144-4B6D-A73E-17CEFC244C94}"/>
            </a:ext>
          </a:extLst>
        </xdr:cNvPr>
        <xdr:cNvSpPr txBox="1"/>
      </xdr:nvSpPr>
      <xdr:spPr>
        <a:xfrm>
          <a:off x="2705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160581</xdr:rowOff>
    </xdr:from>
    <xdr:ext cx="405111" cy="259045"/>
    <xdr:sp macro="" textlink="">
      <xdr:nvSpPr>
        <xdr:cNvPr id="90" name="n_3mainValue【図書館】&#10;有形固定資産減価償却率">
          <a:extLst>
            <a:ext uri="{FF2B5EF4-FFF2-40B4-BE49-F238E27FC236}">
              <a16:creationId xmlns:a16="http://schemas.microsoft.com/office/drawing/2014/main" id="{66053187-5A66-4113-9B0A-4EDB2B0CC896}"/>
            </a:ext>
          </a:extLst>
        </xdr:cNvPr>
        <xdr:cNvSpPr txBox="1"/>
      </xdr:nvSpPr>
      <xdr:spPr>
        <a:xfrm>
          <a:off x="1816744"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132823</xdr:rowOff>
    </xdr:from>
    <xdr:ext cx="405111" cy="259045"/>
    <xdr:sp macro="" textlink="">
      <xdr:nvSpPr>
        <xdr:cNvPr id="91" name="n_4mainValue【図書館】&#10;有形固定資産減価償却率">
          <a:extLst>
            <a:ext uri="{FF2B5EF4-FFF2-40B4-BE49-F238E27FC236}">
              <a16:creationId xmlns:a16="http://schemas.microsoft.com/office/drawing/2014/main" id="{2F0B78B0-A62F-43B6-B33C-B01B964AAB55}"/>
            </a:ext>
          </a:extLst>
        </xdr:cNvPr>
        <xdr:cNvSpPr txBox="1"/>
      </xdr:nvSpPr>
      <xdr:spPr>
        <a:xfrm>
          <a:off x="927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1F139BA-A1B4-47FB-A162-F9FE700D8C1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0E62735-71B4-4B85-ADAF-C851A284D9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E393446-98F5-4C2A-ABBD-80FD532D09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819395F-763B-41EF-9957-C3629E730A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8F591EF-120A-460F-A4D0-6221DDBB1D8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2FF7DF4-4380-4143-A611-621CEF53C78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A63C27B-B0F4-4891-AAC5-D539B86A59E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EF93EA9-BFB6-4B2C-BEA5-1FEE9298212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3FFC62E-AE66-4C35-A71C-77EE71EE083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5574C7E-1DEB-4D76-B2BC-5FEB30FD40E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A7C3989-17FD-4803-B964-7CCF9FB5BC6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43AA238-E0B6-4947-8F28-60927E47854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2544F977-0F8C-403C-B8EA-FF401DB81DD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647472B-B669-470E-8B45-5B1799097292}"/>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A17DDAB1-55AF-448F-93A5-306130249AC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4143C96A-2B78-48E3-8C4F-CF360690920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8A0AAEF-A87F-464C-A252-A68EF56440A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80D425C-1FBE-429C-82BB-1DD07EA2408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B1ED9900-5D6A-4DF0-9B6F-D68A0D95296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69C91BE-3379-404F-8CC6-E389EB88BB37}"/>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E84AD0A-D145-47B8-9118-C39696D5AB5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6C4C08FF-3B95-421C-99B4-52C83668EC2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7834D79-F2A4-4768-82F7-90A0C836111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C7B0AD68-70DD-445A-9A73-478399DBF4A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5A76139D-F729-46FA-B583-6EB46BAEC37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EFFCBCBF-BCBD-49D8-A02B-9F6DEC6AA865}"/>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69440695-A892-457F-A279-F80A46A5F4E2}"/>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C3270CF0-9B06-43CA-8663-864F22B804DC}"/>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64ED3C60-9B41-4BEA-AD89-CFC8A880E50D}"/>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171A6970-F3A6-476F-88F3-728E3AA14AB0}"/>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7BE90179-AB3F-4898-8861-BB396A53A388}"/>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7BB1F86A-B70C-45D0-B046-9D2630CA6636}"/>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5D8008A4-2A99-45A2-969F-3642792813A6}"/>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8261E2DE-A940-44CA-9BE9-3AE6ADA54352}"/>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B11A3FB0-CBF9-4980-A8E8-535E1FC0D3D3}"/>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E9C5D6C0-7CC1-4CBC-8CE3-E8ECC26CF53B}"/>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B18DD2-22EA-41DD-8B1A-1C19358F549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3392886-D040-4E48-AC9A-60C6D01957D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5585DFE-5E66-41C5-B409-9C47B69C17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5679134-4152-43E4-A619-2B719BFC9E9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CADF9C6-E004-42FD-A9C9-272B13A7F1F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153307</xdr:rowOff>
    </xdr:from>
    <xdr:to>
      <xdr:col>55</xdr:col>
      <xdr:colOff>50800</xdr:colOff>
      <xdr:row>36</xdr:row>
      <xdr:rowOff>83457</xdr:rowOff>
    </xdr:to>
    <xdr:sp macro="" textlink="">
      <xdr:nvSpPr>
        <xdr:cNvPr id="133" name="楕円 132">
          <a:extLst>
            <a:ext uri="{FF2B5EF4-FFF2-40B4-BE49-F238E27FC236}">
              <a16:creationId xmlns:a16="http://schemas.microsoft.com/office/drawing/2014/main" id="{F201AA1D-EB3A-4D17-8A6C-4C86272E7454}"/>
            </a:ext>
          </a:extLst>
        </xdr:cNvPr>
        <xdr:cNvSpPr/>
      </xdr:nvSpPr>
      <xdr:spPr>
        <a:xfrm>
          <a:off x="10426700" y="61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4734</xdr:rowOff>
    </xdr:from>
    <xdr:ext cx="469744" cy="259045"/>
    <xdr:sp macro="" textlink="">
      <xdr:nvSpPr>
        <xdr:cNvPr id="134" name="【図書館】&#10;一人当たり面積該当値テキスト">
          <a:extLst>
            <a:ext uri="{FF2B5EF4-FFF2-40B4-BE49-F238E27FC236}">
              <a16:creationId xmlns:a16="http://schemas.microsoft.com/office/drawing/2014/main" id="{E46BF50A-176F-4268-BD89-38B9F391C607}"/>
            </a:ext>
          </a:extLst>
        </xdr:cNvPr>
        <xdr:cNvSpPr txBox="1"/>
      </xdr:nvSpPr>
      <xdr:spPr>
        <a:xfrm>
          <a:off x="10515600"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164193</xdr:rowOff>
    </xdr:from>
    <xdr:to>
      <xdr:col>50</xdr:col>
      <xdr:colOff>165100</xdr:colOff>
      <xdr:row>36</xdr:row>
      <xdr:rowOff>94343</xdr:rowOff>
    </xdr:to>
    <xdr:sp macro="" textlink="">
      <xdr:nvSpPr>
        <xdr:cNvPr id="135" name="楕円 134">
          <a:extLst>
            <a:ext uri="{FF2B5EF4-FFF2-40B4-BE49-F238E27FC236}">
              <a16:creationId xmlns:a16="http://schemas.microsoft.com/office/drawing/2014/main" id="{8E0EAF30-D498-433F-BB30-F1F4E2F05E6C}"/>
            </a:ext>
          </a:extLst>
        </xdr:cNvPr>
        <xdr:cNvSpPr/>
      </xdr:nvSpPr>
      <xdr:spPr>
        <a:xfrm>
          <a:off x="958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32657</xdr:rowOff>
    </xdr:from>
    <xdr:to>
      <xdr:col>55</xdr:col>
      <xdr:colOff>0</xdr:colOff>
      <xdr:row>36</xdr:row>
      <xdr:rowOff>43543</xdr:rowOff>
    </xdr:to>
    <xdr:cxnSp macro="">
      <xdr:nvCxnSpPr>
        <xdr:cNvPr id="136" name="直線コネクタ 135">
          <a:extLst>
            <a:ext uri="{FF2B5EF4-FFF2-40B4-BE49-F238E27FC236}">
              <a16:creationId xmlns:a16="http://schemas.microsoft.com/office/drawing/2014/main" id="{AE42B5D9-B7F6-463E-A3C5-1AEED6B375C3}"/>
            </a:ext>
          </a:extLst>
        </xdr:cNvPr>
        <xdr:cNvCxnSpPr/>
      </xdr:nvCxnSpPr>
      <xdr:spPr>
        <a:xfrm flipV="1">
          <a:off x="9639300" y="62048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164193</xdr:rowOff>
    </xdr:from>
    <xdr:to>
      <xdr:col>46</xdr:col>
      <xdr:colOff>38100</xdr:colOff>
      <xdr:row>36</xdr:row>
      <xdr:rowOff>94343</xdr:rowOff>
    </xdr:to>
    <xdr:sp macro="" textlink="">
      <xdr:nvSpPr>
        <xdr:cNvPr id="137" name="楕円 136">
          <a:extLst>
            <a:ext uri="{FF2B5EF4-FFF2-40B4-BE49-F238E27FC236}">
              <a16:creationId xmlns:a16="http://schemas.microsoft.com/office/drawing/2014/main" id="{89F2E045-9ED7-45EA-B453-264186A716B8}"/>
            </a:ext>
          </a:extLst>
        </xdr:cNvPr>
        <xdr:cNvSpPr/>
      </xdr:nvSpPr>
      <xdr:spPr>
        <a:xfrm>
          <a:off x="8699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43543</xdr:rowOff>
    </xdr:from>
    <xdr:to>
      <xdr:col>50</xdr:col>
      <xdr:colOff>114300</xdr:colOff>
      <xdr:row>36</xdr:row>
      <xdr:rowOff>43543</xdr:rowOff>
    </xdr:to>
    <xdr:cxnSp macro="">
      <xdr:nvCxnSpPr>
        <xdr:cNvPr id="138" name="直線コネクタ 137">
          <a:extLst>
            <a:ext uri="{FF2B5EF4-FFF2-40B4-BE49-F238E27FC236}">
              <a16:creationId xmlns:a16="http://schemas.microsoft.com/office/drawing/2014/main" id="{084F629A-6513-488B-A3FF-C5ED3F864F4D}"/>
            </a:ext>
          </a:extLst>
        </xdr:cNvPr>
        <xdr:cNvCxnSpPr/>
      </xdr:nvCxnSpPr>
      <xdr:spPr>
        <a:xfrm>
          <a:off x="8750300" y="6215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3628</xdr:rowOff>
    </xdr:from>
    <xdr:to>
      <xdr:col>41</xdr:col>
      <xdr:colOff>101600</xdr:colOff>
      <xdr:row>36</xdr:row>
      <xdr:rowOff>105228</xdr:rowOff>
    </xdr:to>
    <xdr:sp macro="" textlink="">
      <xdr:nvSpPr>
        <xdr:cNvPr id="139" name="楕円 138">
          <a:extLst>
            <a:ext uri="{FF2B5EF4-FFF2-40B4-BE49-F238E27FC236}">
              <a16:creationId xmlns:a16="http://schemas.microsoft.com/office/drawing/2014/main" id="{94CE342F-D9C2-4A87-AD49-0B0047BC3BC5}"/>
            </a:ext>
          </a:extLst>
        </xdr:cNvPr>
        <xdr:cNvSpPr/>
      </xdr:nvSpPr>
      <xdr:spPr>
        <a:xfrm>
          <a:off x="7810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43543</xdr:rowOff>
    </xdr:from>
    <xdr:to>
      <xdr:col>45</xdr:col>
      <xdr:colOff>177800</xdr:colOff>
      <xdr:row>36</xdr:row>
      <xdr:rowOff>54428</xdr:rowOff>
    </xdr:to>
    <xdr:cxnSp macro="">
      <xdr:nvCxnSpPr>
        <xdr:cNvPr id="140" name="直線コネクタ 139">
          <a:extLst>
            <a:ext uri="{FF2B5EF4-FFF2-40B4-BE49-F238E27FC236}">
              <a16:creationId xmlns:a16="http://schemas.microsoft.com/office/drawing/2014/main" id="{D458AEFD-DD1D-4C16-B7D1-74CDA0E7F582}"/>
            </a:ext>
          </a:extLst>
        </xdr:cNvPr>
        <xdr:cNvCxnSpPr/>
      </xdr:nvCxnSpPr>
      <xdr:spPr>
        <a:xfrm flipV="1">
          <a:off x="7861300" y="62157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3628</xdr:rowOff>
    </xdr:from>
    <xdr:to>
      <xdr:col>36</xdr:col>
      <xdr:colOff>165100</xdr:colOff>
      <xdr:row>36</xdr:row>
      <xdr:rowOff>105228</xdr:rowOff>
    </xdr:to>
    <xdr:sp macro="" textlink="">
      <xdr:nvSpPr>
        <xdr:cNvPr id="141" name="楕円 140">
          <a:extLst>
            <a:ext uri="{FF2B5EF4-FFF2-40B4-BE49-F238E27FC236}">
              <a16:creationId xmlns:a16="http://schemas.microsoft.com/office/drawing/2014/main" id="{D928BFC7-1A2D-4EAD-8583-21F5782BE2F2}"/>
            </a:ext>
          </a:extLst>
        </xdr:cNvPr>
        <xdr:cNvSpPr/>
      </xdr:nvSpPr>
      <xdr:spPr>
        <a:xfrm>
          <a:off x="6921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54428</xdr:rowOff>
    </xdr:from>
    <xdr:to>
      <xdr:col>41</xdr:col>
      <xdr:colOff>50800</xdr:colOff>
      <xdr:row>36</xdr:row>
      <xdr:rowOff>54428</xdr:rowOff>
    </xdr:to>
    <xdr:cxnSp macro="">
      <xdr:nvCxnSpPr>
        <xdr:cNvPr id="142" name="直線コネクタ 141">
          <a:extLst>
            <a:ext uri="{FF2B5EF4-FFF2-40B4-BE49-F238E27FC236}">
              <a16:creationId xmlns:a16="http://schemas.microsoft.com/office/drawing/2014/main" id="{20314B50-864F-4883-83FC-05311A14AD05}"/>
            </a:ext>
          </a:extLst>
        </xdr:cNvPr>
        <xdr:cNvCxnSpPr/>
      </xdr:nvCxnSpPr>
      <xdr:spPr>
        <a:xfrm>
          <a:off x="6972300" y="622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1DD9DCE8-4A48-42E5-888D-CDF05A73A750}"/>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EEA665D8-04E6-4D12-A056-1A310D2B7D7C}"/>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ECAFF558-96BD-437D-9FF1-16442FC6953C}"/>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id="{A04F2B8B-90A7-45E6-8721-D50EABAFF730}"/>
            </a:ext>
          </a:extLst>
        </xdr:cNvPr>
        <xdr:cNvSpPr txBox="1"/>
      </xdr:nvSpPr>
      <xdr:spPr>
        <a:xfrm>
          <a:off x="6737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110870</xdr:rowOff>
    </xdr:from>
    <xdr:ext cx="469744" cy="259045"/>
    <xdr:sp macro="" textlink="">
      <xdr:nvSpPr>
        <xdr:cNvPr id="147" name="n_1mainValue【図書館】&#10;一人当たり面積">
          <a:extLst>
            <a:ext uri="{FF2B5EF4-FFF2-40B4-BE49-F238E27FC236}">
              <a16:creationId xmlns:a16="http://schemas.microsoft.com/office/drawing/2014/main" id="{8B73D302-2732-46D4-98E8-1C30B7CD6DF4}"/>
            </a:ext>
          </a:extLst>
        </xdr:cNvPr>
        <xdr:cNvSpPr txBox="1"/>
      </xdr:nvSpPr>
      <xdr:spPr>
        <a:xfrm>
          <a:off x="93917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110870</xdr:rowOff>
    </xdr:from>
    <xdr:ext cx="469744" cy="259045"/>
    <xdr:sp macro="" textlink="">
      <xdr:nvSpPr>
        <xdr:cNvPr id="148" name="n_2mainValue【図書館】&#10;一人当たり面積">
          <a:extLst>
            <a:ext uri="{FF2B5EF4-FFF2-40B4-BE49-F238E27FC236}">
              <a16:creationId xmlns:a16="http://schemas.microsoft.com/office/drawing/2014/main" id="{A82C0BFC-075D-487A-8AF6-A36B78849702}"/>
            </a:ext>
          </a:extLst>
        </xdr:cNvPr>
        <xdr:cNvSpPr txBox="1"/>
      </xdr:nvSpPr>
      <xdr:spPr>
        <a:xfrm>
          <a:off x="85154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121755</xdr:rowOff>
    </xdr:from>
    <xdr:ext cx="469744" cy="259045"/>
    <xdr:sp macro="" textlink="">
      <xdr:nvSpPr>
        <xdr:cNvPr id="149" name="n_3mainValue【図書館】&#10;一人当たり面積">
          <a:extLst>
            <a:ext uri="{FF2B5EF4-FFF2-40B4-BE49-F238E27FC236}">
              <a16:creationId xmlns:a16="http://schemas.microsoft.com/office/drawing/2014/main" id="{39CB590A-4CEA-4A77-9250-CB4996D9CEED}"/>
            </a:ext>
          </a:extLst>
        </xdr:cNvPr>
        <xdr:cNvSpPr txBox="1"/>
      </xdr:nvSpPr>
      <xdr:spPr>
        <a:xfrm>
          <a:off x="7626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121755</xdr:rowOff>
    </xdr:from>
    <xdr:ext cx="469744" cy="259045"/>
    <xdr:sp macro="" textlink="">
      <xdr:nvSpPr>
        <xdr:cNvPr id="150" name="n_4mainValue【図書館】&#10;一人当たり面積">
          <a:extLst>
            <a:ext uri="{FF2B5EF4-FFF2-40B4-BE49-F238E27FC236}">
              <a16:creationId xmlns:a16="http://schemas.microsoft.com/office/drawing/2014/main" id="{1AEC8DA1-9332-41A8-B708-2BB5BD86B80B}"/>
            </a:ext>
          </a:extLst>
        </xdr:cNvPr>
        <xdr:cNvSpPr txBox="1"/>
      </xdr:nvSpPr>
      <xdr:spPr>
        <a:xfrm>
          <a:off x="6737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04C000C-A275-486A-96BA-B02380D7FE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2645AD2-A51E-4135-B8A5-6B585B3817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A318D3A-4BC3-437A-8AA8-3D5AC188F9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F4D977C-30E2-4358-8704-0227B286D3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CBD3A641-9955-4032-9D8A-7D4197F06D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B4B2E46A-1E77-4133-AE89-D7103852AA4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8B897A63-5B8E-4443-BA62-19A14320CD2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61CD7D4-7E41-4856-95B0-739846F7D4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6B6BA917-9BC6-428C-AC89-AEFD325C40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F8F96B4-B8B1-44C4-BB77-19952B662E0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9693149-28EA-4AE4-8F35-F57015D50F5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6198C6F-0733-4E6E-B3CC-32E57F84D0C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3F1E2573-9EB7-4DB6-8548-7C9D5D4341A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F90168D6-FAF9-4909-B384-854B50C5E33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C8C09933-EE5E-4D59-9031-B01C3B88E4A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30EC0F4A-D24D-417E-9413-DAFB6A564CD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5C83D715-8196-437C-86BD-B5138D9F7B5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2C5FF5B1-0085-44D5-B131-8FB641223B9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4798ECE1-7F47-4D50-A910-E3048B7F474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34C03112-E48D-4B6C-9F3B-F25C4B52164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B918F191-9C1E-476A-95AB-5A19BEB5A47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30F9997-8E58-4432-BBA3-51EA50C4B9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72816262-5940-4BF4-B604-4F3395A2DC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610A0122-D694-4506-92F6-B20288DF50B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D7DE8E3B-54E5-4B82-A70A-C401D9E91A4B}"/>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FA525553-5D38-49EC-A5B8-91398FBAD22C}"/>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79B32409-5092-4B03-A55D-C2983FA22AC4}"/>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72ABA696-B4A0-472D-B28D-AE46FF75C3F9}"/>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55ED3E65-1699-4EE2-B318-64A825D0C631}"/>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5AFF1F18-88E6-4E1A-87DD-D98040C1E1F9}"/>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8BB37182-A39A-4334-BB66-5B86262DB8D6}"/>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2BB35DE7-6DC9-4D49-8841-E7CA2B2084A1}"/>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7F474323-9E9B-40CC-8CF4-84969957F090}"/>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CABD83BE-463E-470B-87B0-4B9062DDD42C}"/>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BAB01B59-D6B6-4019-A10E-3C8D578D9572}"/>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E6B012A-F643-41BE-9678-7F27801F79D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D375C63-56C7-4F3A-B4A1-8700DEEF413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0C620F5-C68A-463A-8B75-7EA992BE0E3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61325C2-B7C8-4424-8CCE-71A8DAA9DE4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FA6F7DE-0DDE-49F5-B83E-F2858CB5C44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34925</xdr:rowOff>
    </xdr:from>
    <xdr:to>
      <xdr:col>24</xdr:col>
      <xdr:colOff>114300</xdr:colOff>
      <xdr:row>59</xdr:row>
      <xdr:rowOff>136525</xdr:rowOff>
    </xdr:to>
    <xdr:sp macro="" textlink="">
      <xdr:nvSpPr>
        <xdr:cNvPr id="191" name="楕円 190">
          <a:extLst>
            <a:ext uri="{FF2B5EF4-FFF2-40B4-BE49-F238E27FC236}">
              <a16:creationId xmlns:a16="http://schemas.microsoft.com/office/drawing/2014/main" id="{E0D7CFE4-C542-40CE-B8FF-520C2DEC8282}"/>
            </a:ext>
          </a:extLst>
        </xdr:cNvPr>
        <xdr:cNvSpPr/>
      </xdr:nvSpPr>
      <xdr:spPr>
        <a:xfrm>
          <a:off x="4584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57802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ECA84FB-2D1E-44FE-8307-1C52BFB021C6}"/>
            </a:ext>
          </a:extLst>
        </xdr:cNvPr>
        <xdr:cNvSpPr txBox="1"/>
      </xdr:nvSpPr>
      <xdr:spPr>
        <a:xfrm>
          <a:off x="4673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170180</xdr:rowOff>
    </xdr:from>
    <xdr:to>
      <xdr:col>20</xdr:col>
      <xdr:colOff>38100</xdr:colOff>
      <xdr:row>59</xdr:row>
      <xdr:rowOff>100330</xdr:rowOff>
    </xdr:to>
    <xdr:sp macro="" textlink="">
      <xdr:nvSpPr>
        <xdr:cNvPr id="193" name="楕円 192">
          <a:extLst>
            <a:ext uri="{FF2B5EF4-FFF2-40B4-BE49-F238E27FC236}">
              <a16:creationId xmlns:a16="http://schemas.microsoft.com/office/drawing/2014/main" id="{B352227B-486E-4237-8D72-022423BD7E0B}"/>
            </a:ext>
          </a:extLst>
        </xdr:cNvPr>
        <xdr:cNvSpPr/>
      </xdr:nvSpPr>
      <xdr:spPr>
        <a:xfrm>
          <a:off x="3746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49530</xdr:rowOff>
    </xdr:from>
    <xdr:to>
      <xdr:col>24</xdr:col>
      <xdr:colOff>63500</xdr:colOff>
      <xdr:row>59</xdr:row>
      <xdr:rowOff>85725</xdr:rowOff>
    </xdr:to>
    <xdr:cxnSp macro="">
      <xdr:nvCxnSpPr>
        <xdr:cNvPr id="194" name="直線コネクタ 193">
          <a:extLst>
            <a:ext uri="{FF2B5EF4-FFF2-40B4-BE49-F238E27FC236}">
              <a16:creationId xmlns:a16="http://schemas.microsoft.com/office/drawing/2014/main" id="{99C6EBAD-04A3-422B-8D20-208B9509696D}"/>
            </a:ext>
          </a:extLst>
        </xdr:cNvPr>
        <xdr:cNvCxnSpPr/>
      </xdr:nvCxnSpPr>
      <xdr:spPr>
        <a:xfrm>
          <a:off x="3797300" y="101650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133985</xdr:rowOff>
    </xdr:from>
    <xdr:to>
      <xdr:col>15</xdr:col>
      <xdr:colOff>101600</xdr:colOff>
      <xdr:row>59</xdr:row>
      <xdr:rowOff>64135</xdr:rowOff>
    </xdr:to>
    <xdr:sp macro="" textlink="">
      <xdr:nvSpPr>
        <xdr:cNvPr id="195" name="楕円 194">
          <a:extLst>
            <a:ext uri="{FF2B5EF4-FFF2-40B4-BE49-F238E27FC236}">
              <a16:creationId xmlns:a16="http://schemas.microsoft.com/office/drawing/2014/main" id="{9E534125-EFD6-40D7-ACCE-28CA02ECF4CB}"/>
            </a:ext>
          </a:extLst>
        </xdr:cNvPr>
        <xdr:cNvSpPr/>
      </xdr:nvSpPr>
      <xdr:spPr>
        <a:xfrm>
          <a:off x="2857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xdr:rowOff>
    </xdr:from>
    <xdr:to>
      <xdr:col>19</xdr:col>
      <xdr:colOff>177800</xdr:colOff>
      <xdr:row>59</xdr:row>
      <xdr:rowOff>49530</xdr:rowOff>
    </xdr:to>
    <xdr:cxnSp macro="">
      <xdr:nvCxnSpPr>
        <xdr:cNvPr id="196" name="直線コネクタ 195">
          <a:extLst>
            <a:ext uri="{FF2B5EF4-FFF2-40B4-BE49-F238E27FC236}">
              <a16:creationId xmlns:a16="http://schemas.microsoft.com/office/drawing/2014/main" id="{B9692FD9-B766-4172-ADB2-05C29080805F}"/>
            </a:ext>
          </a:extLst>
        </xdr:cNvPr>
        <xdr:cNvCxnSpPr/>
      </xdr:nvCxnSpPr>
      <xdr:spPr>
        <a:xfrm>
          <a:off x="2908300" y="101288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97" name="楕円 196">
          <a:extLst>
            <a:ext uri="{FF2B5EF4-FFF2-40B4-BE49-F238E27FC236}">
              <a16:creationId xmlns:a16="http://schemas.microsoft.com/office/drawing/2014/main" id="{A8F32ABA-983C-489C-83AA-1CDD31263595}"/>
            </a:ext>
          </a:extLst>
        </xdr:cNvPr>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59</xdr:row>
      <xdr:rowOff>13335</xdr:rowOff>
    </xdr:to>
    <xdr:cxnSp macro="">
      <xdr:nvCxnSpPr>
        <xdr:cNvPr id="198" name="直線コネクタ 197">
          <a:extLst>
            <a:ext uri="{FF2B5EF4-FFF2-40B4-BE49-F238E27FC236}">
              <a16:creationId xmlns:a16="http://schemas.microsoft.com/office/drawing/2014/main" id="{601B56FF-9654-4F15-A2DF-9276114EFC42}"/>
            </a:ext>
          </a:extLst>
        </xdr:cNvPr>
        <xdr:cNvCxnSpPr/>
      </xdr:nvCxnSpPr>
      <xdr:spPr>
        <a:xfrm>
          <a:off x="2019300" y="100812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55880</xdr:rowOff>
    </xdr:from>
    <xdr:to>
      <xdr:col>6</xdr:col>
      <xdr:colOff>38100</xdr:colOff>
      <xdr:row>58</xdr:row>
      <xdr:rowOff>157480</xdr:rowOff>
    </xdr:to>
    <xdr:sp macro="" textlink="">
      <xdr:nvSpPr>
        <xdr:cNvPr id="199" name="楕円 198">
          <a:extLst>
            <a:ext uri="{FF2B5EF4-FFF2-40B4-BE49-F238E27FC236}">
              <a16:creationId xmlns:a16="http://schemas.microsoft.com/office/drawing/2014/main" id="{F861A07A-EBCA-4BCE-85D8-7D00DA550E6C}"/>
            </a:ext>
          </a:extLst>
        </xdr:cNvPr>
        <xdr:cNvSpPr/>
      </xdr:nvSpPr>
      <xdr:spPr>
        <a:xfrm>
          <a:off x="107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106680</xdr:rowOff>
    </xdr:from>
    <xdr:to>
      <xdr:col>10</xdr:col>
      <xdr:colOff>114300</xdr:colOff>
      <xdr:row>58</xdr:row>
      <xdr:rowOff>137160</xdr:rowOff>
    </xdr:to>
    <xdr:cxnSp macro="">
      <xdr:nvCxnSpPr>
        <xdr:cNvPr id="200" name="直線コネクタ 199">
          <a:extLst>
            <a:ext uri="{FF2B5EF4-FFF2-40B4-BE49-F238E27FC236}">
              <a16:creationId xmlns:a16="http://schemas.microsoft.com/office/drawing/2014/main" id="{4F723A14-ED27-4B27-9796-94486D28F3BE}"/>
            </a:ext>
          </a:extLst>
        </xdr:cNvPr>
        <xdr:cNvCxnSpPr/>
      </xdr:nvCxnSpPr>
      <xdr:spPr>
        <a:xfrm>
          <a:off x="1130300" y="10050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D9AD26DD-8C39-45F6-B2F8-CB439747AC43}"/>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CBA74E0B-D2F6-4A2E-8D5B-5AF9251F64B2}"/>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0520A4C8-9C0C-4AED-B48D-01D03AFAFAA5}"/>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13ECF909-EB8F-4EE5-84BF-3BDEBA55D30A}"/>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116857</xdr:rowOff>
    </xdr:from>
    <xdr:ext cx="405111" cy="259045"/>
    <xdr:sp macro="" textlink="">
      <xdr:nvSpPr>
        <xdr:cNvPr id="205" name="n_1mainValue【体育館・プール】&#10;有形固定資産減価償却率">
          <a:extLst>
            <a:ext uri="{FF2B5EF4-FFF2-40B4-BE49-F238E27FC236}">
              <a16:creationId xmlns:a16="http://schemas.microsoft.com/office/drawing/2014/main" id="{F22111E5-737B-4A78-A85C-617C12D7BBF3}"/>
            </a:ext>
          </a:extLst>
        </xdr:cNvPr>
        <xdr:cNvSpPr txBox="1"/>
      </xdr:nvSpPr>
      <xdr:spPr>
        <a:xfrm>
          <a:off x="3582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80662</xdr:rowOff>
    </xdr:from>
    <xdr:ext cx="405111" cy="259045"/>
    <xdr:sp macro="" textlink="">
      <xdr:nvSpPr>
        <xdr:cNvPr id="206" name="n_2mainValue【体育館・プール】&#10;有形固定資産減価償却率">
          <a:extLst>
            <a:ext uri="{FF2B5EF4-FFF2-40B4-BE49-F238E27FC236}">
              <a16:creationId xmlns:a16="http://schemas.microsoft.com/office/drawing/2014/main" id="{AE1EBE4A-8BFC-4980-B6F6-5D8CC48DC640}"/>
            </a:ext>
          </a:extLst>
        </xdr:cNvPr>
        <xdr:cNvSpPr txBox="1"/>
      </xdr:nvSpPr>
      <xdr:spPr>
        <a:xfrm>
          <a:off x="2705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7" name="n_3mainValue【体育館・プール】&#10;有形固定資産減価償却率">
          <a:extLst>
            <a:ext uri="{FF2B5EF4-FFF2-40B4-BE49-F238E27FC236}">
              <a16:creationId xmlns:a16="http://schemas.microsoft.com/office/drawing/2014/main" id="{377BDE9C-CB3F-4477-B32F-7C7A5C781361}"/>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2557</xdr:rowOff>
    </xdr:from>
    <xdr:ext cx="405111" cy="259045"/>
    <xdr:sp macro="" textlink="">
      <xdr:nvSpPr>
        <xdr:cNvPr id="208" name="n_4mainValue【体育館・プール】&#10;有形固定資産減価償却率">
          <a:extLst>
            <a:ext uri="{FF2B5EF4-FFF2-40B4-BE49-F238E27FC236}">
              <a16:creationId xmlns:a16="http://schemas.microsoft.com/office/drawing/2014/main" id="{4CE52E0D-F4C6-4247-A91E-99E166BD7DFB}"/>
            </a:ext>
          </a:extLst>
        </xdr:cNvPr>
        <xdr:cNvSpPr txBox="1"/>
      </xdr:nvSpPr>
      <xdr:spPr>
        <a:xfrm>
          <a:off x="927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696BD1A-A4C1-4163-ADBA-4DFBEBB7003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1A6C33A-A156-4EE6-876D-6E96335247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E759AE60-D671-4613-8588-4EFD7B11991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A3C3399-B5A7-44B0-9774-D92D23EEAB1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D6A61D4-22F1-4C49-93F9-FE2E978663E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D844457-C3D8-47D3-9407-78E86E0677A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41ED8FA-E052-4A76-96E2-7D2B9C26367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712D7B80-B756-4224-981C-E087FE10689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BE64809-7F4C-4141-A6D7-DFFB922BECE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B93A2BF-7FA7-4F57-94AA-72344C3629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7CDC9B7-092E-4950-B3CE-FD7E0708F26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BFC5B212-FCEB-403E-8087-09051A3ACB4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369D8738-F1C0-41A8-ACBE-9B95F082D73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91498D0F-0502-4C1F-B206-54A509654B6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83A1933-362C-4E1A-80FD-43B120640A9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F0A8C45D-C3C6-4792-918A-D7D7A49303F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F8346F53-E86C-422F-94E1-B6A3C90EB5E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E688FCE9-5807-436B-8924-A8A0CEF0517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4B2915E-B9BF-4C32-9DA8-1A3EA529C44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35A39331-6841-4744-97DA-F9994113C93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B76F0F5-6380-4F5B-A897-D994AB9AF6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B427092-C3E7-4E54-B2AD-B798BCBD7B2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39F62ADB-B9E2-496C-B3FC-EB8F066620C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5810E0E1-73DA-4AC0-9137-0D8A71CCAF7E}"/>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3148A3D5-71D6-46ED-AADE-DD375FCC9034}"/>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1FEAC64A-C715-4331-9E48-C05A6FA06D1F}"/>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58E75A57-A0EC-4EC5-8F73-DC70A89D79CF}"/>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DB782D98-0356-4AE8-9593-13E64F0BB2FF}"/>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49E220F2-27E2-4E13-B56F-E437AFE31B74}"/>
            </a:ext>
          </a:extLst>
        </xdr:cNvPr>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C328CD8D-7531-4AA0-AD19-F733DFC75885}"/>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DEED6346-048E-44C6-B150-47609A727154}"/>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F6CFE976-F392-41C6-82AD-28D6CB02E062}"/>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6EDBD9B3-99AC-4483-8C6C-8187EDEFE605}"/>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A79C9430-9B22-4E6B-B447-E2D348D2C45A}"/>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806BFBF-FA26-4090-8B52-9AD928C32B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F69DD58-D801-40F5-9E17-B6FFFAEE4D5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C7C0569-8BAF-4C8B-914F-AD75410CC7B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5D840B4-97A3-4BB8-B258-F3DBD2386C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0E1D5FC-0779-4E16-A5D8-C2A4B39E925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132080</xdr:rowOff>
    </xdr:from>
    <xdr:to>
      <xdr:col>55</xdr:col>
      <xdr:colOff>50800</xdr:colOff>
      <xdr:row>57</xdr:row>
      <xdr:rowOff>62230</xdr:rowOff>
    </xdr:to>
    <xdr:sp macro="" textlink="">
      <xdr:nvSpPr>
        <xdr:cNvPr id="248" name="楕円 247">
          <a:extLst>
            <a:ext uri="{FF2B5EF4-FFF2-40B4-BE49-F238E27FC236}">
              <a16:creationId xmlns:a16="http://schemas.microsoft.com/office/drawing/2014/main" id="{1A6AF964-BD10-49FD-89CF-48BE5B617E70}"/>
            </a:ext>
          </a:extLst>
        </xdr:cNvPr>
        <xdr:cNvSpPr/>
      </xdr:nvSpPr>
      <xdr:spPr>
        <a:xfrm>
          <a:off x="104267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154957</xdr:rowOff>
    </xdr:from>
    <xdr:ext cx="469744" cy="259045"/>
    <xdr:sp macro="" textlink="">
      <xdr:nvSpPr>
        <xdr:cNvPr id="249" name="【体育館・プール】&#10;一人当たり面積該当値テキスト">
          <a:extLst>
            <a:ext uri="{FF2B5EF4-FFF2-40B4-BE49-F238E27FC236}">
              <a16:creationId xmlns:a16="http://schemas.microsoft.com/office/drawing/2014/main" id="{7437B8A2-2381-4B4B-8739-E8716E7486C0}"/>
            </a:ext>
          </a:extLst>
        </xdr:cNvPr>
        <xdr:cNvSpPr txBox="1"/>
      </xdr:nvSpPr>
      <xdr:spPr>
        <a:xfrm>
          <a:off x="10515600" y="958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139700</xdr:rowOff>
    </xdr:from>
    <xdr:to>
      <xdr:col>50</xdr:col>
      <xdr:colOff>165100</xdr:colOff>
      <xdr:row>57</xdr:row>
      <xdr:rowOff>69850</xdr:rowOff>
    </xdr:to>
    <xdr:sp macro="" textlink="">
      <xdr:nvSpPr>
        <xdr:cNvPr id="250" name="楕円 249">
          <a:extLst>
            <a:ext uri="{FF2B5EF4-FFF2-40B4-BE49-F238E27FC236}">
              <a16:creationId xmlns:a16="http://schemas.microsoft.com/office/drawing/2014/main" id="{A96E1C54-51BB-44AA-B633-B2573C7E7620}"/>
            </a:ext>
          </a:extLst>
        </xdr:cNvPr>
        <xdr:cNvSpPr/>
      </xdr:nvSpPr>
      <xdr:spPr>
        <a:xfrm>
          <a:off x="9588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11430</xdr:rowOff>
    </xdr:from>
    <xdr:to>
      <xdr:col>55</xdr:col>
      <xdr:colOff>0</xdr:colOff>
      <xdr:row>57</xdr:row>
      <xdr:rowOff>19050</xdr:rowOff>
    </xdr:to>
    <xdr:cxnSp macro="">
      <xdr:nvCxnSpPr>
        <xdr:cNvPr id="251" name="直線コネクタ 250">
          <a:extLst>
            <a:ext uri="{FF2B5EF4-FFF2-40B4-BE49-F238E27FC236}">
              <a16:creationId xmlns:a16="http://schemas.microsoft.com/office/drawing/2014/main" id="{2F9C79DE-3D14-4A7B-90E3-2AE9A3A13D32}"/>
            </a:ext>
          </a:extLst>
        </xdr:cNvPr>
        <xdr:cNvCxnSpPr/>
      </xdr:nvCxnSpPr>
      <xdr:spPr>
        <a:xfrm flipV="1">
          <a:off x="9639300" y="9784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143510</xdr:rowOff>
    </xdr:from>
    <xdr:to>
      <xdr:col>46</xdr:col>
      <xdr:colOff>38100</xdr:colOff>
      <xdr:row>57</xdr:row>
      <xdr:rowOff>73660</xdr:rowOff>
    </xdr:to>
    <xdr:sp macro="" textlink="">
      <xdr:nvSpPr>
        <xdr:cNvPr id="252" name="楕円 251">
          <a:extLst>
            <a:ext uri="{FF2B5EF4-FFF2-40B4-BE49-F238E27FC236}">
              <a16:creationId xmlns:a16="http://schemas.microsoft.com/office/drawing/2014/main" id="{961720FE-9E6D-4B8A-94A1-13619B717806}"/>
            </a:ext>
          </a:extLst>
        </xdr:cNvPr>
        <xdr:cNvSpPr/>
      </xdr:nvSpPr>
      <xdr:spPr>
        <a:xfrm>
          <a:off x="8699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19050</xdr:rowOff>
    </xdr:from>
    <xdr:to>
      <xdr:col>50</xdr:col>
      <xdr:colOff>114300</xdr:colOff>
      <xdr:row>57</xdr:row>
      <xdr:rowOff>22860</xdr:rowOff>
    </xdr:to>
    <xdr:cxnSp macro="">
      <xdr:nvCxnSpPr>
        <xdr:cNvPr id="253" name="直線コネクタ 252">
          <a:extLst>
            <a:ext uri="{FF2B5EF4-FFF2-40B4-BE49-F238E27FC236}">
              <a16:creationId xmlns:a16="http://schemas.microsoft.com/office/drawing/2014/main" id="{2226C4AC-34A6-4AA3-8D2A-EEF9129969CD}"/>
            </a:ext>
          </a:extLst>
        </xdr:cNvPr>
        <xdr:cNvCxnSpPr/>
      </xdr:nvCxnSpPr>
      <xdr:spPr>
        <a:xfrm flipV="1">
          <a:off x="8750300" y="9791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147320</xdr:rowOff>
    </xdr:from>
    <xdr:to>
      <xdr:col>41</xdr:col>
      <xdr:colOff>101600</xdr:colOff>
      <xdr:row>57</xdr:row>
      <xdr:rowOff>77470</xdr:rowOff>
    </xdr:to>
    <xdr:sp macro="" textlink="">
      <xdr:nvSpPr>
        <xdr:cNvPr id="254" name="楕円 253">
          <a:extLst>
            <a:ext uri="{FF2B5EF4-FFF2-40B4-BE49-F238E27FC236}">
              <a16:creationId xmlns:a16="http://schemas.microsoft.com/office/drawing/2014/main" id="{CA2F64C9-28FF-4EA4-B1A9-A4266BA07D75}"/>
            </a:ext>
          </a:extLst>
        </xdr:cNvPr>
        <xdr:cNvSpPr/>
      </xdr:nvSpPr>
      <xdr:spPr>
        <a:xfrm>
          <a:off x="7810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22860</xdr:rowOff>
    </xdr:from>
    <xdr:to>
      <xdr:col>45</xdr:col>
      <xdr:colOff>177800</xdr:colOff>
      <xdr:row>57</xdr:row>
      <xdr:rowOff>26670</xdr:rowOff>
    </xdr:to>
    <xdr:cxnSp macro="">
      <xdr:nvCxnSpPr>
        <xdr:cNvPr id="255" name="直線コネクタ 254">
          <a:extLst>
            <a:ext uri="{FF2B5EF4-FFF2-40B4-BE49-F238E27FC236}">
              <a16:creationId xmlns:a16="http://schemas.microsoft.com/office/drawing/2014/main" id="{234FBFED-C5F5-41C0-9156-047406757F83}"/>
            </a:ext>
          </a:extLst>
        </xdr:cNvPr>
        <xdr:cNvCxnSpPr/>
      </xdr:nvCxnSpPr>
      <xdr:spPr>
        <a:xfrm flipV="1">
          <a:off x="7861300" y="9795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135890</xdr:rowOff>
    </xdr:from>
    <xdr:to>
      <xdr:col>36</xdr:col>
      <xdr:colOff>165100</xdr:colOff>
      <xdr:row>57</xdr:row>
      <xdr:rowOff>66040</xdr:rowOff>
    </xdr:to>
    <xdr:sp macro="" textlink="">
      <xdr:nvSpPr>
        <xdr:cNvPr id="256" name="楕円 255">
          <a:extLst>
            <a:ext uri="{FF2B5EF4-FFF2-40B4-BE49-F238E27FC236}">
              <a16:creationId xmlns:a16="http://schemas.microsoft.com/office/drawing/2014/main" id="{940A2992-3706-4AEA-8701-AA5B8DE9C3CE}"/>
            </a:ext>
          </a:extLst>
        </xdr:cNvPr>
        <xdr:cNvSpPr/>
      </xdr:nvSpPr>
      <xdr:spPr>
        <a:xfrm>
          <a:off x="6921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15240</xdr:rowOff>
    </xdr:from>
    <xdr:to>
      <xdr:col>41</xdr:col>
      <xdr:colOff>50800</xdr:colOff>
      <xdr:row>57</xdr:row>
      <xdr:rowOff>26670</xdr:rowOff>
    </xdr:to>
    <xdr:cxnSp macro="">
      <xdr:nvCxnSpPr>
        <xdr:cNvPr id="257" name="直線コネクタ 256">
          <a:extLst>
            <a:ext uri="{FF2B5EF4-FFF2-40B4-BE49-F238E27FC236}">
              <a16:creationId xmlns:a16="http://schemas.microsoft.com/office/drawing/2014/main" id="{CF841987-9306-4864-B245-0A8030122C5B}"/>
            </a:ext>
          </a:extLst>
        </xdr:cNvPr>
        <xdr:cNvCxnSpPr/>
      </xdr:nvCxnSpPr>
      <xdr:spPr>
        <a:xfrm>
          <a:off x="6972300" y="97878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91057E00-08FE-4421-A9A2-156023028DA2}"/>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79EABF8A-BC65-4D2B-8B98-1ED1C14AD778}"/>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429F9AD4-C3B5-44B4-99B9-0C5F77B46902}"/>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42C8F3E5-DF43-4DDD-A169-DEAA9923900F}"/>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86377</xdr:rowOff>
    </xdr:from>
    <xdr:ext cx="469744" cy="259045"/>
    <xdr:sp macro="" textlink="">
      <xdr:nvSpPr>
        <xdr:cNvPr id="262" name="n_1mainValue【体育館・プール】&#10;一人当たり面積">
          <a:extLst>
            <a:ext uri="{FF2B5EF4-FFF2-40B4-BE49-F238E27FC236}">
              <a16:creationId xmlns:a16="http://schemas.microsoft.com/office/drawing/2014/main" id="{358C8662-A7FD-4159-B974-EE2DF042E216}"/>
            </a:ext>
          </a:extLst>
        </xdr:cNvPr>
        <xdr:cNvSpPr txBox="1"/>
      </xdr:nvSpPr>
      <xdr:spPr>
        <a:xfrm>
          <a:off x="9391727"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90187</xdr:rowOff>
    </xdr:from>
    <xdr:ext cx="469744" cy="259045"/>
    <xdr:sp macro="" textlink="">
      <xdr:nvSpPr>
        <xdr:cNvPr id="263" name="n_2mainValue【体育館・プール】&#10;一人当たり面積">
          <a:extLst>
            <a:ext uri="{FF2B5EF4-FFF2-40B4-BE49-F238E27FC236}">
              <a16:creationId xmlns:a16="http://schemas.microsoft.com/office/drawing/2014/main" id="{3D5E7573-550A-43C8-BA45-18B753339FE0}"/>
            </a:ext>
          </a:extLst>
        </xdr:cNvPr>
        <xdr:cNvSpPr txBox="1"/>
      </xdr:nvSpPr>
      <xdr:spPr>
        <a:xfrm>
          <a:off x="8515427" y="951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93997</xdr:rowOff>
    </xdr:from>
    <xdr:ext cx="469744" cy="259045"/>
    <xdr:sp macro="" textlink="">
      <xdr:nvSpPr>
        <xdr:cNvPr id="264" name="n_3mainValue【体育館・プール】&#10;一人当たり面積">
          <a:extLst>
            <a:ext uri="{FF2B5EF4-FFF2-40B4-BE49-F238E27FC236}">
              <a16:creationId xmlns:a16="http://schemas.microsoft.com/office/drawing/2014/main" id="{A5A071CB-8BF5-462C-A9B4-40E50ABA7C1F}"/>
            </a:ext>
          </a:extLst>
        </xdr:cNvPr>
        <xdr:cNvSpPr txBox="1"/>
      </xdr:nvSpPr>
      <xdr:spPr>
        <a:xfrm>
          <a:off x="7626427" y="95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82567</xdr:rowOff>
    </xdr:from>
    <xdr:ext cx="469744" cy="259045"/>
    <xdr:sp macro="" textlink="">
      <xdr:nvSpPr>
        <xdr:cNvPr id="265" name="n_4mainValue【体育館・プール】&#10;一人当たり面積">
          <a:extLst>
            <a:ext uri="{FF2B5EF4-FFF2-40B4-BE49-F238E27FC236}">
              <a16:creationId xmlns:a16="http://schemas.microsoft.com/office/drawing/2014/main" id="{FA2BED73-F78A-4B4D-9548-CCA35A81A43F}"/>
            </a:ext>
          </a:extLst>
        </xdr:cNvPr>
        <xdr:cNvSpPr txBox="1"/>
      </xdr:nvSpPr>
      <xdr:spPr>
        <a:xfrm>
          <a:off x="6737427" y="951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9923ED6-88DF-4992-832E-243141D4746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10BB906-64A8-45F5-8DDB-41DD0D11FF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7BECB043-D901-4E26-88AD-1FBEECC56D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5A0A8A4-B31C-4E2D-A070-993DBE8E3F5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330A8D8-8CE3-4AF6-8863-3AAB4A1E8E5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A16AF0A-A743-4C83-8394-2E0AD2CD66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1D7865C-5F3D-4420-9CB3-E418D2A7E01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F4F4496-4BE9-4D2A-B247-0EC55742735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B1721F3A-D29B-486F-94D7-50EBBEC9BA8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A3018851-7773-4081-A207-F2BAA23F12B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9FB24FF7-53D7-4DA7-8CB9-CAEBFC4D586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89E5882F-DEA4-4EAA-BA74-E853B47FAF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CE690BEE-7B7A-47FD-BE9D-3AC9700B73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94163372-7B6C-4558-BF20-63D5A731E9B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8F3DE25-A9B2-4A05-AEB8-B186EA9FBD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8390F58B-D0A0-4AF4-92BF-8DAB4414D86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7C9ECF87-6C07-4187-BACF-9960EAD51A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212BBE78-AB2B-4E73-BFCC-D67D448F8B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EFD24733-2916-4808-85E3-42DD1599A2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EDAE252C-30A0-4CCB-80C3-79EFA7EE250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A852C6AD-5BF9-46FB-9D77-203F341626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28164269-553F-4878-9C9C-B30B41786F7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1C5CE3D4-BBAC-43E2-8AD6-5BDEE1737C2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220CE73F-E45D-4480-8D40-12D9E09E8A4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855C3B00-19A8-4B89-BB61-395E84D8747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098CA5BB-56C5-405E-A2C8-D2D172B36C5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FACFE5A6-0CC5-4BBF-BE10-77ABF5D66DA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3FAC552D-5210-4B67-B513-565C1F84581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BCDC262F-1939-4F75-A1D7-5052276D60F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3E52BB6B-1142-41DA-B3E2-9BA5047D2E7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E06DB5BE-D898-4A18-836B-930A3E4FA4B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5A76E720-234E-4B28-B827-01AB8E27676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BD30E0F3-061C-423E-9D84-8B3304ECA3E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CAA40AE4-BBB6-4749-871D-41F9A045477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6AC2E709-C0C8-4ED9-9BB7-5547C3FCB19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D8940E89-3CA7-4E41-8D96-E06209630A4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C9B1F373-A35E-4AF7-9C4C-1765672FA4E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B26EB293-4123-41E6-B01D-E4A466C16D0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842A2CA5-6301-4C48-A001-0E49B3496C0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7C5D6731-9174-4AEF-9FE7-87C39CD2855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06" name="直線コネクタ 305">
          <a:extLst>
            <a:ext uri="{FF2B5EF4-FFF2-40B4-BE49-F238E27FC236}">
              <a16:creationId xmlns:a16="http://schemas.microsoft.com/office/drawing/2014/main" id="{8F06DA96-F1AD-4C22-92B7-085475BDBE6A}"/>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32256C48-5E0B-47D1-926B-2CE0D3E730CC}"/>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308" name="直線コネクタ 307">
          <a:extLst>
            <a:ext uri="{FF2B5EF4-FFF2-40B4-BE49-F238E27FC236}">
              <a16:creationId xmlns:a16="http://schemas.microsoft.com/office/drawing/2014/main" id="{16E494CA-2EC2-443A-8C90-046EAF761B4A}"/>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5D72A506-D34D-40DA-9994-754123E48CD0}"/>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310" name="直線コネクタ 309">
          <a:extLst>
            <a:ext uri="{FF2B5EF4-FFF2-40B4-BE49-F238E27FC236}">
              <a16:creationId xmlns:a16="http://schemas.microsoft.com/office/drawing/2014/main" id="{41C79DC6-F659-46E1-8DC4-402FCEBFD25C}"/>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82F67E35-016E-4B54-B541-DE2C3724CBBB}"/>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12" name="フローチャート: 判断 311">
          <a:extLst>
            <a:ext uri="{FF2B5EF4-FFF2-40B4-BE49-F238E27FC236}">
              <a16:creationId xmlns:a16="http://schemas.microsoft.com/office/drawing/2014/main" id="{C36957F8-D5EC-48B7-AC2E-32C451B98ABF}"/>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13" name="フローチャート: 判断 312">
          <a:extLst>
            <a:ext uri="{FF2B5EF4-FFF2-40B4-BE49-F238E27FC236}">
              <a16:creationId xmlns:a16="http://schemas.microsoft.com/office/drawing/2014/main" id="{D50DB835-A0F1-4874-9053-CF5A6ACFCCA1}"/>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14" name="フローチャート: 判断 313">
          <a:extLst>
            <a:ext uri="{FF2B5EF4-FFF2-40B4-BE49-F238E27FC236}">
              <a16:creationId xmlns:a16="http://schemas.microsoft.com/office/drawing/2014/main" id="{43B08FFF-FEFD-40D9-BE05-F8A51A414015}"/>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315" name="フローチャート: 判断 314">
          <a:extLst>
            <a:ext uri="{FF2B5EF4-FFF2-40B4-BE49-F238E27FC236}">
              <a16:creationId xmlns:a16="http://schemas.microsoft.com/office/drawing/2014/main" id="{DEC64506-9F89-45FF-B68C-B60D127EE0F6}"/>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16" name="フローチャート: 判断 315">
          <a:extLst>
            <a:ext uri="{FF2B5EF4-FFF2-40B4-BE49-F238E27FC236}">
              <a16:creationId xmlns:a16="http://schemas.microsoft.com/office/drawing/2014/main" id="{2BA6BBDA-33B6-4A46-B085-95A842034D18}"/>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2BBF1231-CE24-4758-8862-02979C3A5C4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777413B-B2AB-4572-B5F8-95E0989060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BC7DA697-A355-4F8E-9B92-CA10B794639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11176D42-CB41-4073-A841-B633F193516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6CF29893-2378-4064-9522-41C241EED7F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154939</xdr:rowOff>
    </xdr:from>
    <xdr:to>
      <xdr:col>24</xdr:col>
      <xdr:colOff>114300</xdr:colOff>
      <xdr:row>105</xdr:row>
      <xdr:rowOff>85089</xdr:rowOff>
    </xdr:to>
    <xdr:sp macro="" textlink="">
      <xdr:nvSpPr>
        <xdr:cNvPr id="322" name="楕円 321">
          <a:extLst>
            <a:ext uri="{FF2B5EF4-FFF2-40B4-BE49-F238E27FC236}">
              <a16:creationId xmlns:a16="http://schemas.microsoft.com/office/drawing/2014/main" id="{A8E18B44-AFF9-43A1-BCB0-52005B2B5E0C}"/>
            </a:ext>
          </a:extLst>
        </xdr:cNvPr>
        <xdr:cNvSpPr/>
      </xdr:nvSpPr>
      <xdr:spPr>
        <a:xfrm>
          <a:off x="4584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133366</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7C0D5CE3-6509-4439-9B27-C1FDD032E169}"/>
            </a:ext>
          </a:extLst>
        </xdr:cNvPr>
        <xdr:cNvSpPr txBox="1"/>
      </xdr:nvSpPr>
      <xdr:spPr>
        <a:xfrm>
          <a:off x="4673600"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113030</xdr:rowOff>
    </xdr:from>
    <xdr:to>
      <xdr:col>20</xdr:col>
      <xdr:colOff>38100</xdr:colOff>
      <xdr:row>105</xdr:row>
      <xdr:rowOff>43180</xdr:rowOff>
    </xdr:to>
    <xdr:sp macro="" textlink="">
      <xdr:nvSpPr>
        <xdr:cNvPr id="324" name="楕円 323">
          <a:extLst>
            <a:ext uri="{FF2B5EF4-FFF2-40B4-BE49-F238E27FC236}">
              <a16:creationId xmlns:a16="http://schemas.microsoft.com/office/drawing/2014/main" id="{1CEB2971-92DB-4D5B-9BB2-DA22526B7FCD}"/>
            </a:ext>
          </a:extLst>
        </xdr:cNvPr>
        <xdr:cNvSpPr/>
      </xdr:nvSpPr>
      <xdr:spPr>
        <a:xfrm>
          <a:off x="3746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163830</xdr:rowOff>
    </xdr:from>
    <xdr:to>
      <xdr:col>24</xdr:col>
      <xdr:colOff>63500</xdr:colOff>
      <xdr:row>105</xdr:row>
      <xdr:rowOff>34289</xdr:rowOff>
    </xdr:to>
    <xdr:cxnSp macro="">
      <xdr:nvCxnSpPr>
        <xdr:cNvPr id="325" name="直線コネクタ 324">
          <a:extLst>
            <a:ext uri="{FF2B5EF4-FFF2-40B4-BE49-F238E27FC236}">
              <a16:creationId xmlns:a16="http://schemas.microsoft.com/office/drawing/2014/main" id="{ECD3E47B-BC65-44E0-BD06-3F5F856BD625}"/>
            </a:ext>
          </a:extLst>
        </xdr:cNvPr>
        <xdr:cNvCxnSpPr/>
      </xdr:nvCxnSpPr>
      <xdr:spPr>
        <a:xfrm>
          <a:off x="3797300" y="179946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88264</xdr:rowOff>
    </xdr:from>
    <xdr:to>
      <xdr:col>15</xdr:col>
      <xdr:colOff>101600</xdr:colOff>
      <xdr:row>105</xdr:row>
      <xdr:rowOff>18414</xdr:rowOff>
    </xdr:to>
    <xdr:sp macro="" textlink="">
      <xdr:nvSpPr>
        <xdr:cNvPr id="326" name="楕円 325">
          <a:extLst>
            <a:ext uri="{FF2B5EF4-FFF2-40B4-BE49-F238E27FC236}">
              <a16:creationId xmlns:a16="http://schemas.microsoft.com/office/drawing/2014/main" id="{B67564BD-96DA-497A-AD13-842E130FC232}"/>
            </a:ext>
          </a:extLst>
        </xdr:cNvPr>
        <xdr:cNvSpPr/>
      </xdr:nvSpPr>
      <xdr:spPr>
        <a:xfrm>
          <a:off x="2857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139064</xdr:rowOff>
    </xdr:from>
    <xdr:to>
      <xdr:col>19</xdr:col>
      <xdr:colOff>177800</xdr:colOff>
      <xdr:row>104</xdr:row>
      <xdr:rowOff>163830</xdr:rowOff>
    </xdr:to>
    <xdr:cxnSp macro="">
      <xdr:nvCxnSpPr>
        <xdr:cNvPr id="327" name="直線コネクタ 326">
          <a:extLst>
            <a:ext uri="{FF2B5EF4-FFF2-40B4-BE49-F238E27FC236}">
              <a16:creationId xmlns:a16="http://schemas.microsoft.com/office/drawing/2014/main" id="{C33C44AC-0F07-4325-87D1-1CC9C985D7E1}"/>
            </a:ext>
          </a:extLst>
        </xdr:cNvPr>
        <xdr:cNvCxnSpPr/>
      </xdr:nvCxnSpPr>
      <xdr:spPr>
        <a:xfrm>
          <a:off x="2908300" y="179698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118745</xdr:rowOff>
    </xdr:from>
    <xdr:to>
      <xdr:col>10</xdr:col>
      <xdr:colOff>165100</xdr:colOff>
      <xdr:row>105</xdr:row>
      <xdr:rowOff>48895</xdr:rowOff>
    </xdr:to>
    <xdr:sp macro="" textlink="">
      <xdr:nvSpPr>
        <xdr:cNvPr id="328" name="楕円 327">
          <a:extLst>
            <a:ext uri="{FF2B5EF4-FFF2-40B4-BE49-F238E27FC236}">
              <a16:creationId xmlns:a16="http://schemas.microsoft.com/office/drawing/2014/main" id="{A2DE637D-7711-40B9-B722-D6042EDBAB43}"/>
            </a:ext>
          </a:extLst>
        </xdr:cNvPr>
        <xdr:cNvSpPr/>
      </xdr:nvSpPr>
      <xdr:spPr>
        <a:xfrm>
          <a:off x="1968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139064</xdr:rowOff>
    </xdr:from>
    <xdr:to>
      <xdr:col>15</xdr:col>
      <xdr:colOff>50800</xdr:colOff>
      <xdr:row>104</xdr:row>
      <xdr:rowOff>169545</xdr:rowOff>
    </xdr:to>
    <xdr:cxnSp macro="">
      <xdr:nvCxnSpPr>
        <xdr:cNvPr id="329" name="直線コネクタ 328">
          <a:extLst>
            <a:ext uri="{FF2B5EF4-FFF2-40B4-BE49-F238E27FC236}">
              <a16:creationId xmlns:a16="http://schemas.microsoft.com/office/drawing/2014/main" id="{4383FFB5-9945-4D30-A892-CA8ECBF4D3AB}"/>
            </a:ext>
          </a:extLst>
        </xdr:cNvPr>
        <xdr:cNvCxnSpPr/>
      </xdr:nvCxnSpPr>
      <xdr:spPr>
        <a:xfrm flipV="1">
          <a:off x="2019300" y="179698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88264</xdr:rowOff>
    </xdr:from>
    <xdr:to>
      <xdr:col>6</xdr:col>
      <xdr:colOff>38100</xdr:colOff>
      <xdr:row>105</xdr:row>
      <xdr:rowOff>18414</xdr:rowOff>
    </xdr:to>
    <xdr:sp macro="" textlink="">
      <xdr:nvSpPr>
        <xdr:cNvPr id="330" name="楕円 329">
          <a:extLst>
            <a:ext uri="{FF2B5EF4-FFF2-40B4-BE49-F238E27FC236}">
              <a16:creationId xmlns:a16="http://schemas.microsoft.com/office/drawing/2014/main" id="{9A585667-5D13-43BE-A340-A42A68541902}"/>
            </a:ext>
          </a:extLst>
        </xdr:cNvPr>
        <xdr:cNvSpPr/>
      </xdr:nvSpPr>
      <xdr:spPr>
        <a:xfrm>
          <a:off x="1079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139064</xdr:rowOff>
    </xdr:from>
    <xdr:to>
      <xdr:col>10</xdr:col>
      <xdr:colOff>114300</xdr:colOff>
      <xdr:row>104</xdr:row>
      <xdr:rowOff>169545</xdr:rowOff>
    </xdr:to>
    <xdr:cxnSp macro="">
      <xdr:nvCxnSpPr>
        <xdr:cNvPr id="331" name="直線コネクタ 330">
          <a:extLst>
            <a:ext uri="{FF2B5EF4-FFF2-40B4-BE49-F238E27FC236}">
              <a16:creationId xmlns:a16="http://schemas.microsoft.com/office/drawing/2014/main" id="{83EEFC80-A4BA-4745-A64F-8F18B981432A}"/>
            </a:ext>
          </a:extLst>
        </xdr:cNvPr>
        <xdr:cNvCxnSpPr/>
      </xdr:nvCxnSpPr>
      <xdr:spPr>
        <a:xfrm>
          <a:off x="1130300" y="179698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332" name="n_1aveValue【市民会館】&#10;有形固定資産減価償却率">
          <a:extLst>
            <a:ext uri="{FF2B5EF4-FFF2-40B4-BE49-F238E27FC236}">
              <a16:creationId xmlns:a16="http://schemas.microsoft.com/office/drawing/2014/main" id="{FBFA2A4C-E6AD-4B1D-9557-B0FAF8ED7833}"/>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333" name="n_2aveValue【市民会館】&#10;有形固定資産減価償却率">
          <a:extLst>
            <a:ext uri="{FF2B5EF4-FFF2-40B4-BE49-F238E27FC236}">
              <a16:creationId xmlns:a16="http://schemas.microsoft.com/office/drawing/2014/main" id="{E2BF4169-9108-4D68-8937-C850209FBB62}"/>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334" name="n_3aveValue【市民会館】&#10;有形固定資産減価償却率">
          <a:extLst>
            <a:ext uri="{FF2B5EF4-FFF2-40B4-BE49-F238E27FC236}">
              <a16:creationId xmlns:a16="http://schemas.microsoft.com/office/drawing/2014/main" id="{E0ABC585-CB09-4743-98B0-29E419A3F0E7}"/>
            </a:ext>
          </a:extLst>
        </xdr:cNvPr>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335" name="n_4aveValue【市民会館】&#10;有形固定資産減価償却率">
          <a:extLst>
            <a:ext uri="{FF2B5EF4-FFF2-40B4-BE49-F238E27FC236}">
              <a16:creationId xmlns:a16="http://schemas.microsoft.com/office/drawing/2014/main" id="{00E7D000-407A-4FE9-B646-8A4B72B55257}"/>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34307</xdr:rowOff>
    </xdr:from>
    <xdr:ext cx="405111" cy="259045"/>
    <xdr:sp macro="" textlink="">
      <xdr:nvSpPr>
        <xdr:cNvPr id="336" name="n_1mainValue【市民会館】&#10;有形固定資産減価償却率">
          <a:extLst>
            <a:ext uri="{FF2B5EF4-FFF2-40B4-BE49-F238E27FC236}">
              <a16:creationId xmlns:a16="http://schemas.microsoft.com/office/drawing/2014/main" id="{75BF2A21-454B-4433-8FA3-B209EE99137B}"/>
            </a:ext>
          </a:extLst>
        </xdr:cNvPr>
        <xdr:cNvSpPr txBox="1"/>
      </xdr:nvSpPr>
      <xdr:spPr>
        <a:xfrm>
          <a:off x="3582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9541</xdr:rowOff>
    </xdr:from>
    <xdr:ext cx="405111" cy="259045"/>
    <xdr:sp macro="" textlink="">
      <xdr:nvSpPr>
        <xdr:cNvPr id="337" name="n_2mainValue【市民会館】&#10;有形固定資産減価償却率">
          <a:extLst>
            <a:ext uri="{FF2B5EF4-FFF2-40B4-BE49-F238E27FC236}">
              <a16:creationId xmlns:a16="http://schemas.microsoft.com/office/drawing/2014/main" id="{4774D10E-08C4-4282-B743-8E074814953E}"/>
            </a:ext>
          </a:extLst>
        </xdr:cNvPr>
        <xdr:cNvSpPr txBox="1"/>
      </xdr:nvSpPr>
      <xdr:spPr>
        <a:xfrm>
          <a:off x="27057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40022</xdr:rowOff>
    </xdr:from>
    <xdr:ext cx="405111" cy="259045"/>
    <xdr:sp macro="" textlink="">
      <xdr:nvSpPr>
        <xdr:cNvPr id="338" name="n_3mainValue【市民会館】&#10;有形固定資産減価償却率">
          <a:extLst>
            <a:ext uri="{FF2B5EF4-FFF2-40B4-BE49-F238E27FC236}">
              <a16:creationId xmlns:a16="http://schemas.microsoft.com/office/drawing/2014/main" id="{51342A17-A9E1-4AD8-A083-9AF537D55E28}"/>
            </a:ext>
          </a:extLst>
        </xdr:cNvPr>
        <xdr:cNvSpPr txBox="1"/>
      </xdr:nvSpPr>
      <xdr:spPr>
        <a:xfrm>
          <a:off x="1816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9541</xdr:rowOff>
    </xdr:from>
    <xdr:ext cx="405111" cy="259045"/>
    <xdr:sp macro="" textlink="">
      <xdr:nvSpPr>
        <xdr:cNvPr id="339" name="n_4mainValue【市民会館】&#10;有形固定資産減価償却率">
          <a:extLst>
            <a:ext uri="{FF2B5EF4-FFF2-40B4-BE49-F238E27FC236}">
              <a16:creationId xmlns:a16="http://schemas.microsoft.com/office/drawing/2014/main" id="{26401795-31A4-492F-9A9A-FC35F7CDCA6D}"/>
            </a:ext>
          </a:extLst>
        </xdr:cNvPr>
        <xdr:cNvSpPr txBox="1"/>
      </xdr:nvSpPr>
      <xdr:spPr>
        <a:xfrm>
          <a:off x="9277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2920647A-73E6-4EDC-BE76-C684C9663E7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F50CF310-878A-4454-9B87-CAEBFFC586A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439B7A94-876E-4D09-8B43-2793081EE3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99357387-9988-4F1F-93A0-3AF03C37CA2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D540A45B-30A6-49B8-99BA-17D37DC84E5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DF9955DC-8941-4F09-9759-9A385EBAA4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B0A186BB-2945-4BC5-9C59-756FE65D6AE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4D2F8605-3569-455E-A41C-D27D8C0B959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988A60DB-9B57-4B38-B072-8E94CD780B8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4D862DA5-538D-47EE-AF22-8E55BED5E25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4DB8ED33-8C4B-401F-9346-50CF7311C3A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B3F41B6B-9A0D-4CA8-9E8C-87888AF9556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1BA373AF-1442-445B-A676-82F4882798D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FBEA3A46-8174-4F75-825A-614F5FD7207C}"/>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F870F3A5-35BA-4AF7-A19C-60EB98B7D1F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3A2E1E56-087E-4558-8D06-BA494BBBA8EB}"/>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B93E1716-1D24-4B63-86DE-F935E93C9B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11A15AC2-822D-4913-9095-A9C1028B586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E77F5FBB-5CFE-47FB-837E-A4E3E0EC7B5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62AE3BFF-B076-4352-8F04-61D58FCC607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AE719C5-9FBD-4654-8B4A-C8CA33AD371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E09E716C-4BBB-4579-85C2-A7598727D5F4}"/>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031CBBFD-2185-45B0-BE1C-2F386BCEAAAA}"/>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B221E55C-D8F1-407C-A298-4062D00CB6A1}"/>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64" name="【市民会館】&#10;一人当たり面積最大値テキスト">
          <a:extLst>
            <a:ext uri="{FF2B5EF4-FFF2-40B4-BE49-F238E27FC236}">
              <a16:creationId xmlns:a16="http://schemas.microsoft.com/office/drawing/2014/main" id="{76A82C7B-F0E3-4D07-B86C-2A9F659D88F0}"/>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65" name="直線コネクタ 364">
          <a:extLst>
            <a:ext uri="{FF2B5EF4-FFF2-40B4-BE49-F238E27FC236}">
              <a16:creationId xmlns:a16="http://schemas.microsoft.com/office/drawing/2014/main" id="{6B9E6FF2-DB9C-4B8D-BF7E-17C55514EFA3}"/>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366" name="【市民会館】&#10;一人当たり面積平均値テキスト">
          <a:extLst>
            <a:ext uri="{FF2B5EF4-FFF2-40B4-BE49-F238E27FC236}">
              <a16:creationId xmlns:a16="http://schemas.microsoft.com/office/drawing/2014/main" id="{F7E1BAF8-14BA-4E60-8E9B-4075151DDB55}"/>
            </a:ext>
          </a:extLst>
        </xdr:cNvPr>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367" name="フローチャート: 判断 366">
          <a:extLst>
            <a:ext uri="{FF2B5EF4-FFF2-40B4-BE49-F238E27FC236}">
              <a16:creationId xmlns:a16="http://schemas.microsoft.com/office/drawing/2014/main" id="{756A74F2-9CF9-40E4-B1A7-C705D5DDFE2A}"/>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8" name="フローチャート: 判断 367">
          <a:extLst>
            <a:ext uri="{FF2B5EF4-FFF2-40B4-BE49-F238E27FC236}">
              <a16:creationId xmlns:a16="http://schemas.microsoft.com/office/drawing/2014/main" id="{4278F4F5-A140-4BD6-8519-7DA183ED3F59}"/>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369" name="フローチャート: 判断 368">
          <a:extLst>
            <a:ext uri="{FF2B5EF4-FFF2-40B4-BE49-F238E27FC236}">
              <a16:creationId xmlns:a16="http://schemas.microsoft.com/office/drawing/2014/main" id="{8AAB2A6D-1E91-47A2-BBCE-D1181F056EC6}"/>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370" name="フローチャート: 判断 369">
          <a:extLst>
            <a:ext uri="{FF2B5EF4-FFF2-40B4-BE49-F238E27FC236}">
              <a16:creationId xmlns:a16="http://schemas.microsoft.com/office/drawing/2014/main" id="{24B527A9-0D7B-4847-A3A0-B4BE1786F5CD}"/>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1" name="フローチャート: 判断 370">
          <a:extLst>
            <a:ext uri="{FF2B5EF4-FFF2-40B4-BE49-F238E27FC236}">
              <a16:creationId xmlns:a16="http://schemas.microsoft.com/office/drawing/2014/main" id="{7E8A504E-E78C-4821-A258-6DFAFD20E48D}"/>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FFABA848-DB15-4F4D-A38D-AD60C51E32B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27393A4-C9A0-4D72-8632-05825AE8424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5B204AB-B805-4BBC-8A0B-338A697D444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C0F234F-5FA6-4DEB-8059-190566A2F25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C59B9DE4-6F2E-4DD5-8593-82CFBDFEDC6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77" name="楕円 376">
          <a:extLst>
            <a:ext uri="{FF2B5EF4-FFF2-40B4-BE49-F238E27FC236}">
              <a16:creationId xmlns:a16="http://schemas.microsoft.com/office/drawing/2014/main" id="{704BC8BE-462A-4FB7-86D9-8C4567291A46}"/>
            </a:ext>
          </a:extLst>
        </xdr:cNvPr>
        <xdr:cNvSpPr/>
      </xdr:nvSpPr>
      <xdr:spPr>
        <a:xfrm>
          <a:off x="10426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116857</xdr:rowOff>
    </xdr:from>
    <xdr:ext cx="469744" cy="259045"/>
    <xdr:sp macro="" textlink="">
      <xdr:nvSpPr>
        <xdr:cNvPr id="378" name="【市民会館】&#10;一人当たり面積該当値テキスト">
          <a:extLst>
            <a:ext uri="{FF2B5EF4-FFF2-40B4-BE49-F238E27FC236}">
              <a16:creationId xmlns:a16="http://schemas.microsoft.com/office/drawing/2014/main" id="{598D831C-3CC3-4861-B433-8BDE2E19B741}"/>
            </a:ext>
          </a:extLst>
        </xdr:cNvPr>
        <xdr:cNvSpPr txBox="1"/>
      </xdr:nvSpPr>
      <xdr:spPr>
        <a:xfrm>
          <a:off x="10515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98552</xdr:rowOff>
    </xdr:from>
    <xdr:to>
      <xdr:col>50</xdr:col>
      <xdr:colOff>165100</xdr:colOff>
      <xdr:row>105</xdr:row>
      <xdr:rowOff>28702</xdr:rowOff>
    </xdr:to>
    <xdr:sp macro="" textlink="">
      <xdr:nvSpPr>
        <xdr:cNvPr id="379" name="楕円 378">
          <a:extLst>
            <a:ext uri="{FF2B5EF4-FFF2-40B4-BE49-F238E27FC236}">
              <a16:creationId xmlns:a16="http://schemas.microsoft.com/office/drawing/2014/main" id="{E82EF0AC-9575-4578-99DB-94CE0C64A608}"/>
            </a:ext>
          </a:extLst>
        </xdr:cNvPr>
        <xdr:cNvSpPr/>
      </xdr:nvSpPr>
      <xdr:spPr>
        <a:xfrm>
          <a:off x="9588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144780</xdr:rowOff>
    </xdr:from>
    <xdr:to>
      <xdr:col>55</xdr:col>
      <xdr:colOff>0</xdr:colOff>
      <xdr:row>104</xdr:row>
      <xdr:rowOff>149352</xdr:rowOff>
    </xdr:to>
    <xdr:cxnSp macro="">
      <xdr:nvCxnSpPr>
        <xdr:cNvPr id="380" name="直線コネクタ 379">
          <a:extLst>
            <a:ext uri="{FF2B5EF4-FFF2-40B4-BE49-F238E27FC236}">
              <a16:creationId xmlns:a16="http://schemas.microsoft.com/office/drawing/2014/main" id="{070569A8-F049-407E-8930-69F98E2CD7FA}"/>
            </a:ext>
          </a:extLst>
        </xdr:cNvPr>
        <xdr:cNvCxnSpPr/>
      </xdr:nvCxnSpPr>
      <xdr:spPr>
        <a:xfrm flipV="1">
          <a:off x="9639300" y="179755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98552</xdr:rowOff>
    </xdr:from>
    <xdr:to>
      <xdr:col>46</xdr:col>
      <xdr:colOff>38100</xdr:colOff>
      <xdr:row>105</xdr:row>
      <xdr:rowOff>28702</xdr:rowOff>
    </xdr:to>
    <xdr:sp macro="" textlink="">
      <xdr:nvSpPr>
        <xdr:cNvPr id="381" name="楕円 380">
          <a:extLst>
            <a:ext uri="{FF2B5EF4-FFF2-40B4-BE49-F238E27FC236}">
              <a16:creationId xmlns:a16="http://schemas.microsoft.com/office/drawing/2014/main" id="{67BCDAC4-C0C7-4329-BFAA-1A18890D4A1F}"/>
            </a:ext>
          </a:extLst>
        </xdr:cNvPr>
        <xdr:cNvSpPr/>
      </xdr:nvSpPr>
      <xdr:spPr>
        <a:xfrm>
          <a:off x="8699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149352</xdr:rowOff>
    </xdr:from>
    <xdr:to>
      <xdr:col>50</xdr:col>
      <xdr:colOff>114300</xdr:colOff>
      <xdr:row>104</xdr:row>
      <xdr:rowOff>149352</xdr:rowOff>
    </xdr:to>
    <xdr:cxnSp macro="">
      <xdr:nvCxnSpPr>
        <xdr:cNvPr id="382" name="直線コネクタ 381">
          <a:extLst>
            <a:ext uri="{FF2B5EF4-FFF2-40B4-BE49-F238E27FC236}">
              <a16:creationId xmlns:a16="http://schemas.microsoft.com/office/drawing/2014/main" id="{BE3F4D97-FD9B-44C4-B87D-02BCADF4F56F}"/>
            </a:ext>
          </a:extLst>
        </xdr:cNvPr>
        <xdr:cNvCxnSpPr/>
      </xdr:nvCxnSpPr>
      <xdr:spPr>
        <a:xfrm>
          <a:off x="8750300" y="17980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103124</xdr:rowOff>
    </xdr:from>
    <xdr:to>
      <xdr:col>41</xdr:col>
      <xdr:colOff>101600</xdr:colOff>
      <xdr:row>105</xdr:row>
      <xdr:rowOff>33274</xdr:rowOff>
    </xdr:to>
    <xdr:sp macro="" textlink="">
      <xdr:nvSpPr>
        <xdr:cNvPr id="383" name="楕円 382">
          <a:extLst>
            <a:ext uri="{FF2B5EF4-FFF2-40B4-BE49-F238E27FC236}">
              <a16:creationId xmlns:a16="http://schemas.microsoft.com/office/drawing/2014/main" id="{B2E13653-D188-455D-B925-6D91DA7BC2DE}"/>
            </a:ext>
          </a:extLst>
        </xdr:cNvPr>
        <xdr:cNvSpPr/>
      </xdr:nvSpPr>
      <xdr:spPr>
        <a:xfrm>
          <a:off x="7810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149352</xdr:rowOff>
    </xdr:from>
    <xdr:to>
      <xdr:col>45</xdr:col>
      <xdr:colOff>177800</xdr:colOff>
      <xdr:row>104</xdr:row>
      <xdr:rowOff>153924</xdr:rowOff>
    </xdr:to>
    <xdr:cxnSp macro="">
      <xdr:nvCxnSpPr>
        <xdr:cNvPr id="384" name="直線コネクタ 383">
          <a:extLst>
            <a:ext uri="{FF2B5EF4-FFF2-40B4-BE49-F238E27FC236}">
              <a16:creationId xmlns:a16="http://schemas.microsoft.com/office/drawing/2014/main" id="{B95FCBA8-C6E3-481A-B944-0A85C7F9E7AB}"/>
            </a:ext>
          </a:extLst>
        </xdr:cNvPr>
        <xdr:cNvCxnSpPr/>
      </xdr:nvCxnSpPr>
      <xdr:spPr>
        <a:xfrm flipV="1">
          <a:off x="7861300" y="17980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107696</xdr:rowOff>
    </xdr:from>
    <xdr:to>
      <xdr:col>36</xdr:col>
      <xdr:colOff>165100</xdr:colOff>
      <xdr:row>105</xdr:row>
      <xdr:rowOff>37846</xdr:rowOff>
    </xdr:to>
    <xdr:sp macro="" textlink="">
      <xdr:nvSpPr>
        <xdr:cNvPr id="385" name="楕円 384">
          <a:extLst>
            <a:ext uri="{FF2B5EF4-FFF2-40B4-BE49-F238E27FC236}">
              <a16:creationId xmlns:a16="http://schemas.microsoft.com/office/drawing/2014/main" id="{168DE033-498B-4456-AD8C-BF7C84482C9C}"/>
            </a:ext>
          </a:extLst>
        </xdr:cNvPr>
        <xdr:cNvSpPr/>
      </xdr:nvSpPr>
      <xdr:spPr>
        <a:xfrm>
          <a:off x="6921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153924</xdr:rowOff>
    </xdr:from>
    <xdr:to>
      <xdr:col>41</xdr:col>
      <xdr:colOff>50800</xdr:colOff>
      <xdr:row>104</xdr:row>
      <xdr:rowOff>158496</xdr:rowOff>
    </xdr:to>
    <xdr:cxnSp macro="">
      <xdr:nvCxnSpPr>
        <xdr:cNvPr id="386" name="直線コネクタ 385">
          <a:extLst>
            <a:ext uri="{FF2B5EF4-FFF2-40B4-BE49-F238E27FC236}">
              <a16:creationId xmlns:a16="http://schemas.microsoft.com/office/drawing/2014/main" id="{61976BCF-13CF-4794-B6C5-EEB1BE223F04}"/>
            </a:ext>
          </a:extLst>
        </xdr:cNvPr>
        <xdr:cNvCxnSpPr/>
      </xdr:nvCxnSpPr>
      <xdr:spPr>
        <a:xfrm flipV="1">
          <a:off x="6972300" y="1798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7" name="n_1aveValue【市民会館】&#10;一人当たり面積">
          <a:extLst>
            <a:ext uri="{FF2B5EF4-FFF2-40B4-BE49-F238E27FC236}">
              <a16:creationId xmlns:a16="http://schemas.microsoft.com/office/drawing/2014/main" id="{CEE25DB4-E081-4C1C-986D-564B56A63603}"/>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388" name="n_2aveValue【市民会館】&#10;一人当たり面積">
          <a:extLst>
            <a:ext uri="{FF2B5EF4-FFF2-40B4-BE49-F238E27FC236}">
              <a16:creationId xmlns:a16="http://schemas.microsoft.com/office/drawing/2014/main" id="{6F61CC85-C390-46E8-8E05-ADDE55B4CFE5}"/>
            </a:ext>
          </a:extLst>
        </xdr:cNvPr>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389" name="n_3aveValue【市民会館】&#10;一人当たり面積">
          <a:extLst>
            <a:ext uri="{FF2B5EF4-FFF2-40B4-BE49-F238E27FC236}">
              <a16:creationId xmlns:a16="http://schemas.microsoft.com/office/drawing/2014/main" id="{FDC60CDE-D39D-4F16-95DD-725DCD041972}"/>
            </a:ext>
          </a:extLst>
        </xdr:cNvPr>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390" name="n_4aveValue【市民会館】&#10;一人当たり面積">
          <a:extLst>
            <a:ext uri="{FF2B5EF4-FFF2-40B4-BE49-F238E27FC236}">
              <a16:creationId xmlns:a16="http://schemas.microsoft.com/office/drawing/2014/main" id="{F14DD3B0-DEFA-4196-92B7-19B462F75E13}"/>
            </a:ext>
          </a:extLst>
        </xdr:cNvPr>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45229</xdr:rowOff>
    </xdr:from>
    <xdr:ext cx="469744" cy="259045"/>
    <xdr:sp macro="" textlink="">
      <xdr:nvSpPr>
        <xdr:cNvPr id="391" name="n_1mainValue【市民会館】&#10;一人当たり面積">
          <a:extLst>
            <a:ext uri="{FF2B5EF4-FFF2-40B4-BE49-F238E27FC236}">
              <a16:creationId xmlns:a16="http://schemas.microsoft.com/office/drawing/2014/main" id="{C962020A-B57E-43BC-B813-1FF4381C24B4}"/>
            </a:ext>
          </a:extLst>
        </xdr:cNvPr>
        <xdr:cNvSpPr txBox="1"/>
      </xdr:nvSpPr>
      <xdr:spPr>
        <a:xfrm>
          <a:off x="9391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45229</xdr:rowOff>
    </xdr:from>
    <xdr:ext cx="469744" cy="259045"/>
    <xdr:sp macro="" textlink="">
      <xdr:nvSpPr>
        <xdr:cNvPr id="392" name="n_2mainValue【市民会館】&#10;一人当たり面積">
          <a:extLst>
            <a:ext uri="{FF2B5EF4-FFF2-40B4-BE49-F238E27FC236}">
              <a16:creationId xmlns:a16="http://schemas.microsoft.com/office/drawing/2014/main" id="{BCC2AC5E-1E95-4C73-B178-E8BEA2069BAC}"/>
            </a:ext>
          </a:extLst>
        </xdr:cNvPr>
        <xdr:cNvSpPr txBox="1"/>
      </xdr:nvSpPr>
      <xdr:spPr>
        <a:xfrm>
          <a:off x="8515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49801</xdr:rowOff>
    </xdr:from>
    <xdr:ext cx="469744" cy="259045"/>
    <xdr:sp macro="" textlink="">
      <xdr:nvSpPr>
        <xdr:cNvPr id="393" name="n_3mainValue【市民会館】&#10;一人当たり面積">
          <a:extLst>
            <a:ext uri="{FF2B5EF4-FFF2-40B4-BE49-F238E27FC236}">
              <a16:creationId xmlns:a16="http://schemas.microsoft.com/office/drawing/2014/main" id="{95EF5DAA-D5D1-450A-BD5C-794B7442D80E}"/>
            </a:ext>
          </a:extLst>
        </xdr:cNvPr>
        <xdr:cNvSpPr txBox="1"/>
      </xdr:nvSpPr>
      <xdr:spPr>
        <a:xfrm>
          <a:off x="76264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54373</xdr:rowOff>
    </xdr:from>
    <xdr:ext cx="469744" cy="259045"/>
    <xdr:sp macro="" textlink="">
      <xdr:nvSpPr>
        <xdr:cNvPr id="394" name="n_4mainValue【市民会館】&#10;一人当たり面積">
          <a:extLst>
            <a:ext uri="{FF2B5EF4-FFF2-40B4-BE49-F238E27FC236}">
              <a16:creationId xmlns:a16="http://schemas.microsoft.com/office/drawing/2014/main" id="{1BF2B4C1-695B-4A6A-ACC6-B451588A5128}"/>
            </a:ext>
          </a:extLst>
        </xdr:cNvPr>
        <xdr:cNvSpPr txBox="1"/>
      </xdr:nvSpPr>
      <xdr:spPr>
        <a:xfrm>
          <a:off x="6737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C51E5DC-899B-4D3E-B133-EC7FFE80770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9A1D7DF-C7EA-48EA-B324-212133E10A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D512E59-D90A-4DB8-98D8-713E2FC39D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4E71E432-6F6A-49AF-BACA-A8C5C89D411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3A42097-9C9B-4E58-9548-6DCBE8DC99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B7F8173-5DAB-4971-B0D0-CFAA953B91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AA3DC85-1E51-4991-9327-17D20E4530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CE530AC-10F4-4AC4-A698-A0D4BAD367C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CEC54F0E-C9A9-4483-A913-65FA304100F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F0E9912-4E5C-44AD-B806-608276F3C0C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CD504BE-0513-4CA1-9F8D-150807B0C56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8F071343-03A6-43E9-84AC-B530B81EFDF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58F4599-9B1A-42D6-9E9F-038CF13C5E9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72B88ECF-9E5F-46DF-8EB4-F87D9200CE7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2E7E8C0B-DCE5-4DB6-B4A3-78697EB8804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F5D9ECE0-58FE-4A76-A98D-9E68AB3AC01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D0EF81F2-C1C8-439C-BD6C-65018A3E2DB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FACC7FDE-358C-4251-9FFB-2F4D4E6C8EE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C2BAD33B-8227-4B87-BF5B-C2DB1FF9A9F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F9132DB-571C-48C3-B2F5-47A592765F9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C1ABCFE2-A888-45C7-B1EF-A775100BBFC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9641AE20-5C2C-41A7-80E8-5603AF07AF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E36C1D19-D54B-4A4B-B3E9-05FAD26867D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65FBEB68-228C-4B31-B3DA-20A5AAEFD6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B66F1096-16BF-4B0A-8AEF-118CCD9F57C0}"/>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1766282B-2CCE-4997-95AF-0C97EC45696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C62D72D9-5BE0-4EAB-9C8B-345BFECE835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F4319D45-BE2E-46B6-91B2-0B7850DFE3AD}"/>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423" name="直線コネクタ 422">
          <a:extLst>
            <a:ext uri="{FF2B5EF4-FFF2-40B4-BE49-F238E27FC236}">
              <a16:creationId xmlns:a16="http://schemas.microsoft.com/office/drawing/2014/main" id="{983C95F1-3622-4AE8-A8A6-2FEE60F69BDC}"/>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D0FB7845-D48D-4C74-BD08-305620A9CE45}"/>
            </a:ext>
          </a:extLst>
        </xdr:cNvPr>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5" name="フローチャート: 判断 424">
          <a:extLst>
            <a:ext uri="{FF2B5EF4-FFF2-40B4-BE49-F238E27FC236}">
              <a16:creationId xmlns:a16="http://schemas.microsoft.com/office/drawing/2014/main" id="{482E52E2-963A-4299-8170-F5DD8C0A7518}"/>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26" name="フローチャート: 判断 425">
          <a:extLst>
            <a:ext uri="{FF2B5EF4-FFF2-40B4-BE49-F238E27FC236}">
              <a16:creationId xmlns:a16="http://schemas.microsoft.com/office/drawing/2014/main" id="{AEF89F5A-BE29-43C3-AAB7-4347DB29070D}"/>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7" name="フローチャート: 判断 426">
          <a:extLst>
            <a:ext uri="{FF2B5EF4-FFF2-40B4-BE49-F238E27FC236}">
              <a16:creationId xmlns:a16="http://schemas.microsoft.com/office/drawing/2014/main" id="{CD64DA92-864A-42CF-A45A-1999E363C5F3}"/>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28" name="フローチャート: 判断 427">
          <a:extLst>
            <a:ext uri="{FF2B5EF4-FFF2-40B4-BE49-F238E27FC236}">
              <a16:creationId xmlns:a16="http://schemas.microsoft.com/office/drawing/2014/main" id="{F930695F-E949-4BD4-9939-8A9E202032D9}"/>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9" name="フローチャート: 判断 428">
          <a:extLst>
            <a:ext uri="{FF2B5EF4-FFF2-40B4-BE49-F238E27FC236}">
              <a16:creationId xmlns:a16="http://schemas.microsoft.com/office/drawing/2014/main" id="{4F86FA33-BA5E-4CC9-B047-25BBE9A1B544}"/>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FD0B8F6-D9EC-4D78-832F-7EEE8660FFA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86465D0-303D-4F81-87C7-F707E6A556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4FB0ABA-784B-462E-9DBC-91B1134BC8F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6CF7BC2-9869-45B0-8B7E-D09C8E4C66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60189D8-7A54-45BC-BB21-E741597A02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5" name="楕円 434">
          <a:extLst>
            <a:ext uri="{FF2B5EF4-FFF2-40B4-BE49-F238E27FC236}">
              <a16:creationId xmlns:a16="http://schemas.microsoft.com/office/drawing/2014/main" id="{C0D067D5-E198-47BD-B1A0-F25B2B37A74E}"/>
            </a:ext>
          </a:extLst>
        </xdr:cNvPr>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5A013047-1C89-4945-B58C-D3036441FCF4}"/>
            </a:ext>
          </a:extLst>
        </xdr:cNvPr>
        <xdr:cNvSpPr txBox="1"/>
      </xdr:nvSpPr>
      <xdr:spPr>
        <a:xfrm>
          <a:off x="16357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76835</xdr:rowOff>
    </xdr:from>
    <xdr:to>
      <xdr:col>81</xdr:col>
      <xdr:colOff>101600</xdr:colOff>
      <xdr:row>38</xdr:row>
      <xdr:rowOff>6985</xdr:rowOff>
    </xdr:to>
    <xdr:sp macro="" textlink="">
      <xdr:nvSpPr>
        <xdr:cNvPr id="437" name="楕円 436">
          <a:extLst>
            <a:ext uri="{FF2B5EF4-FFF2-40B4-BE49-F238E27FC236}">
              <a16:creationId xmlns:a16="http://schemas.microsoft.com/office/drawing/2014/main" id="{DA5B2F97-CC8B-4BD1-A04C-A7734C77B3EA}"/>
            </a:ext>
          </a:extLst>
        </xdr:cNvPr>
        <xdr:cNvSpPr/>
      </xdr:nvSpPr>
      <xdr:spPr>
        <a:xfrm>
          <a:off x="15430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127635</xdr:rowOff>
    </xdr:from>
    <xdr:to>
      <xdr:col>85</xdr:col>
      <xdr:colOff>127000</xdr:colOff>
      <xdr:row>37</xdr:row>
      <xdr:rowOff>167640</xdr:rowOff>
    </xdr:to>
    <xdr:cxnSp macro="">
      <xdr:nvCxnSpPr>
        <xdr:cNvPr id="438" name="直線コネクタ 437">
          <a:extLst>
            <a:ext uri="{FF2B5EF4-FFF2-40B4-BE49-F238E27FC236}">
              <a16:creationId xmlns:a16="http://schemas.microsoft.com/office/drawing/2014/main" id="{724E8E10-BCE6-474C-A586-C0C6EF7A06FB}"/>
            </a:ext>
          </a:extLst>
        </xdr:cNvPr>
        <xdr:cNvCxnSpPr/>
      </xdr:nvCxnSpPr>
      <xdr:spPr>
        <a:xfrm>
          <a:off x="15481300" y="64712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439" name="楕円 438">
          <a:extLst>
            <a:ext uri="{FF2B5EF4-FFF2-40B4-BE49-F238E27FC236}">
              <a16:creationId xmlns:a16="http://schemas.microsoft.com/office/drawing/2014/main" id="{B8EE79AA-FB54-4187-B2D5-97DB5915784F}"/>
            </a:ext>
          </a:extLst>
        </xdr:cNvPr>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127635</xdr:rowOff>
    </xdr:to>
    <xdr:cxnSp macro="">
      <xdr:nvCxnSpPr>
        <xdr:cNvPr id="440" name="直線コネクタ 439">
          <a:extLst>
            <a:ext uri="{FF2B5EF4-FFF2-40B4-BE49-F238E27FC236}">
              <a16:creationId xmlns:a16="http://schemas.microsoft.com/office/drawing/2014/main" id="{8983F3C3-53BC-44FC-BA98-9BAB720CA3DE}"/>
            </a:ext>
          </a:extLst>
        </xdr:cNvPr>
        <xdr:cNvCxnSpPr/>
      </xdr:nvCxnSpPr>
      <xdr:spPr>
        <a:xfrm>
          <a:off x="14592300" y="64312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41" name="楕円 440">
          <a:extLst>
            <a:ext uri="{FF2B5EF4-FFF2-40B4-BE49-F238E27FC236}">
              <a16:creationId xmlns:a16="http://schemas.microsoft.com/office/drawing/2014/main" id="{A8574C3C-E20B-44BA-AEC0-44B8902920D5}"/>
            </a:ext>
          </a:extLst>
        </xdr:cNvPr>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87630</xdr:rowOff>
    </xdr:to>
    <xdr:cxnSp macro="">
      <xdr:nvCxnSpPr>
        <xdr:cNvPr id="442" name="直線コネクタ 441">
          <a:extLst>
            <a:ext uri="{FF2B5EF4-FFF2-40B4-BE49-F238E27FC236}">
              <a16:creationId xmlns:a16="http://schemas.microsoft.com/office/drawing/2014/main" id="{64BD6819-2518-4FAD-B137-B6FA129C0B0E}"/>
            </a:ext>
          </a:extLst>
        </xdr:cNvPr>
        <xdr:cNvCxnSpPr/>
      </xdr:nvCxnSpPr>
      <xdr:spPr>
        <a:xfrm>
          <a:off x="13703300" y="6385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120650</xdr:rowOff>
    </xdr:from>
    <xdr:to>
      <xdr:col>67</xdr:col>
      <xdr:colOff>101600</xdr:colOff>
      <xdr:row>37</xdr:row>
      <xdr:rowOff>50800</xdr:rowOff>
    </xdr:to>
    <xdr:sp macro="" textlink="">
      <xdr:nvSpPr>
        <xdr:cNvPr id="443" name="楕円 442">
          <a:extLst>
            <a:ext uri="{FF2B5EF4-FFF2-40B4-BE49-F238E27FC236}">
              <a16:creationId xmlns:a16="http://schemas.microsoft.com/office/drawing/2014/main" id="{C06E3D32-E77D-4875-8C6B-7FEEA4B03D93}"/>
            </a:ext>
          </a:extLst>
        </xdr:cNvPr>
        <xdr:cNvSpPr/>
      </xdr:nvSpPr>
      <xdr:spPr>
        <a:xfrm>
          <a:off x="12763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0</xdr:rowOff>
    </xdr:from>
    <xdr:to>
      <xdr:col>71</xdr:col>
      <xdr:colOff>177800</xdr:colOff>
      <xdr:row>37</xdr:row>
      <xdr:rowOff>41910</xdr:rowOff>
    </xdr:to>
    <xdr:cxnSp macro="">
      <xdr:nvCxnSpPr>
        <xdr:cNvPr id="444" name="直線コネクタ 443">
          <a:extLst>
            <a:ext uri="{FF2B5EF4-FFF2-40B4-BE49-F238E27FC236}">
              <a16:creationId xmlns:a16="http://schemas.microsoft.com/office/drawing/2014/main" id="{710A1C5F-C0CB-414D-8193-9BFCE7081F83}"/>
            </a:ext>
          </a:extLst>
        </xdr:cNvPr>
        <xdr:cNvCxnSpPr/>
      </xdr:nvCxnSpPr>
      <xdr:spPr>
        <a:xfrm>
          <a:off x="12814300" y="6343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27ED27ED-4147-4A74-A73E-087AE5A85E66}"/>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87B300FB-4397-4576-AB08-6F7AE86D2CA1}"/>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24F32D03-C682-4D70-841B-2176DEABC437}"/>
            </a:ext>
          </a:extLst>
        </xdr:cNvPr>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95E3C645-D29E-4793-8814-9B0CC4BA4E99}"/>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23512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F412EBF9-0965-4C67-B55C-6AAE994AE11A}"/>
            </a:ext>
          </a:extLst>
        </xdr:cNvPr>
        <xdr:cNvSpPr txBox="1"/>
      </xdr:nvSpPr>
      <xdr:spPr>
        <a:xfrm>
          <a:off x="15266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154957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B0476F7B-5C26-4287-A0E1-B75F649283CA}"/>
            </a:ext>
          </a:extLst>
        </xdr:cNvPr>
        <xdr:cNvSpPr txBox="1"/>
      </xdr:nvSpPr>
      <xdr:spPr>
        <a:xfrm>
          <a:off x="14389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7ECBD7AC-1AD2-4279-B28E-B6DCACF27C51}"/>
            </a:ext>
          </a:extLst>
        </xdr:cNvPr>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9BD91A1C-DD74-4D49-A3D0-D460F3B5D441}"/>
            </a:ext>
          </a:extLst>
        </xdr:cNvPr>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08E7E0A-7460-465E-ADD6-62B721A94D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4F09545-CCE0-4E7D-BDCB-8923038D94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ACBB0C0A-3EE1-4FA0-AFEB-6D42B02CC43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4145C16-008E-4A09-8444-05EAE6B3147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995D612C-A9E7-4015-9823-36C282551F1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20E1A64B-65BA-4104-B508-43A3021B9AC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9778FC7-A5A9-426D-944E-3E2C1A36D31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0320EAF-FF1C-4B06-A9BE-58516C21DA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D10EFA1-B54C-439B-9895-E313A9EE6C4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6F13D71-DB85-4099-B8A2-85B1FD9AF1C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5524973D-A527-47FB-B720-AA80E056BFC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7D42F29E-1FDD-4960-902F-F61B712598D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9B5C8596-3F24-4D76-B0BE-991A736F5CA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4D455A44-FF3F-41C2-BCB9-5FED2C62C1D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AACF66C7-3B09-4DF0-9A3F-91D36EBB348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5FC59F93-292D-4B19-8F84-B0D135CC3C3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D92D486F-7ADF-4914-BA80-F5336FBCB21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C4E90EB5-C08F-45E8-B9C9-A09EB6C5FD5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2288592A-8FCA-49E3-A4C6-45FF30445E6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4B25180C-05D5-44F4-B6F0-731D02B8ECD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3A99BCB-1687-4E19-BD7F-F2CB3748BDD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474" name="直線コネクタ 473">
          <a:extLst>
            <a:ext uri="{FF2B5EF4-FFF2-40B4-BE49-F238E27FC236}">
              <a16:creationId xmlns:a16="http://schemas.microsoft.com/office/drawing/2014/main" id="{48A1FD3D-D830-4E98-AB66-ACEB97D0FF42}"/>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475" name="【一般廃棄物処理施設】&#10;一人当たり有形固定資産（償却資産）額最小値テキスト">
          <a:extLst>
            <a:ext uri="{FF2B5EF4-FFF2-40B4-BE49-F238E27FC236}">
              <a16:creationId xmlns:a16="http://schemas.microsoft.com/office/drawing/2014/main" id="{8FC4DF8B-2FBD-4AC0-B4F1-7ABBD702833D}"/>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476" name="直線コネクタ 475">
          <a:extLst>
            <a:ext uri="{FF2B5EF4-FFF2-40B4-BE49-F238E27FC236}">
              <a16:creationId xmlns:a16="http://schemas.microsoft.com/office/drawing/2014/main" id="{AADC1DAD-2404-4121-828D-06C38EF4D21C}"/>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6AF62567-E1F6-4581-A930-1A22823D9896}"/>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478" name="直線コネクタ 477">
          <a:extLst>
            <a:ext uri="{FF2B5EF4-FFF2-40B4-BE49-F238E27FC236}">
              <a16:creationId xmlns:a16="http://schemas.microsoft.com/office/drawing/2014/main" id="{0BA7B225-68A5-44BD-97D8-A533B04D7793}"/>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7F3ECA2C-92BF-4B31-A739-3C78F95E2F28}"/>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480" name="フローチャート: 判断 479">
          <a:extLst>
            <a:ext uri="{FF2B5EF4-FFF2-40B4-BE49-F238E27FC236}">
              <a16:creationId xmlns:a16="http://schemas.microsoft.com/office/drawing/2014/main" id="{67A6812E-BA20-4EFC-A4AE-6EBF44448C8F}"/>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481" name="フローチャート: 判断 480">
          <a:extLst>
            <a:ext uri="{FF2B5EF4-FFF2-40B4-BE49-F238E27FC236}">
              <a16:creationId xmlns:a16="http://schemas.microsoft.com/office/drawing/2014/main" id="{3B8F4D8C-A8C4-465F-B4B4-349A03FD3AD3}"/>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482" name="フローチャート: 判断 481">
          <a:extLst>
            <a:ext uri="{FF2B5EF4-FFF2-40B4-BE49-F238E27FC236}">
              <a16:creationId xmlns:a16="http://schemas.microsoft.com/office/drawing/2014/main" id="{136BA057-A915-4A04-A942-00B1565553F4}"/>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483" name="フローチャート: 判断 482">
          <a:extLst>
            <a:ext uri="{FF2B5EF4-FFF2-40B4-BE49-F238E27FC236}">
              <a16:creationId xmlns:a16="http://schemas.microsoft.com/office/drawing/2014/main" id="{F5E14AAA-DEFE-4BA6-B817-5467544C8FCA}"/>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484" name="フローチャート: 判断 483">
          <a:extLst>
            <a:ext uri="{FF2B5EF4-FFF2-40B4-BE49-F238E27FC236}">
              <a16:creationId xmlns:a16="http://schemas.microsoft.com/office/drawing/2014/main" id="{FFE1974E-19E4-41EB-AE56-44E3BD3D9ED8}"/>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AD01F68-B34F-473A-B0B5-54186AEB074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52EA354-5EA1-41A1-B854-533CFC584C6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FBD8F8E-BDC5-41FC-AE28-78F5AD0E1FD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C68966A-D7A2-4266-AD94-CCC4754625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3F8A5BE-B50F-41F7-BF90-B69A021254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143947</xdr:rowOff>
    </xdr:from>
    <xdr:to>
      <xdr:col>116</xdr:col>
      <xdr:colOff>114300</xdr:colOff>
      <xdr:row>40</xdr:row>
      <xdr:rowOff>74097</xdr:rowOff>
    </xdr:to>
    <xdr:sp macro="" textlink="">
      <xdr:nvSpPr>
        <xdr:cNvPr id="490" name="楕円 489">
          <a:extLst>
            <a:ext uri="{FF2B5EF4-FFF2-40B4-BE49-F238E27FC236}">
              <a16:creationId xmlns:a16="http://schemas.microsoft.com/office/drawing/2014/main" id="{37224605-2C0C-436F-98A3-065A07EA7726}"/>
            </a:ext>
          </a:extLst>
        </xdr:cNvPr>
        <xdr:cNvSpPr/>
      </xdr:nvSpPr>
      <xdr:spPr>
        <a:xfrm>
          <a:off x="22110700" y="68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122374</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DEE21C06-1F02-48A2-AC80-CF8A39B2B976}"/>
            </a:ext>
          </a:extLst>
        </xdr:cNvPr>
        <xdr:cNvSpPr txBox="1"/>
      </xdr:nvSpPr>
      <xdr:spPr>
        <a:xfrm>
          <a:off x="22199600" y="680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146485</xdr:rowOff>
    </xdr:from>
    <xdr:to>
      <xdr:col>112</xdr:col>
      <xdr:colOff>38100</xdr:colOff>
      <xdr:row>40</xdr:row>
      <xdr:rowOff>76635</xdr:rowOff>
    </xdr:to>
    <xdr:sp macro="" textlink="">
      <xdr:nvSpPr>
        <xdr:cNvPr id="492" name="楕円 491">
          <a:extLst>
            <a:ext uri="{FF2B5EF4-FFF2-40B4-BE49-F238E27FC236}">
              <a16:creationId xmlns:a16="http://schemas.microsoft.com/office/drawing/2014/main" id="{10763798-296B-49B0-A8A4-FB5024700774}"/>
            </a:ext>
          </a:extLst>
        </xdr:cNvPr>
        <xdr:cNvSpPr/>
      </xdr:nvSpPr>
      <xdr:spPr>
        <a:xfrm>
          <a:off x="21272500" y="68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23297</xdr:rowOff>
    </xdr:from>
    <xdr:to>
      <xdr:col>116</xdr:col>
      <xdr:colOff>63500</xdr:colOff>
      <xdr:row>40</xdr:row>
      <xdr:rowOff>25835</xdr:rowOff>
    </xdr:to>
    <xdr:cxnSp macro="">
      <xdr:nvCxnSpPr>
        <xdr:cNvPr id="493" name="直線コネクタ 492">
          <a:extLst>
            <a:ext uri="{FF2B5EF4-FFF2-40B4-BE49-F238E27FC236}">
              <a16:creationId xmlns:a16="http://schemas.microsoft.com/office/drawing/2014/main" id="{D1F5CCD2-83F2-41FD-8AAB-7208BC53D4EB}"/>
            </a:ext>
          </a:extLst>
        </xdr:cNvPr>
        <xdr:cNvCxnSpPr/>
      </xdr:nvCxnSpPr>
      <xdr:spPr>
        <a:xfrm flipV="1">
          <a:off x="21323300" y="6881297"/>
          <a:ext cx="8382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148844</xdr:rowOff>
    </xdr:from>
    <xdr:to>
      <xdr:col>107</xdr:col>
      <xdr:colOff>101600</xdr:colOff>
      <xdr:row>40</xdr:row>
      <xdr:rowOff>78994</xdr:rowOff>
    </xdr:to>
    <xdr:sp macro="" textlink="">
      <xdr:nvSpPr>
        <xdr:cNvPr id="494" name="楕円 493">
          <a:extLst>
            <a:ext uri="{FF2B5EF4-FFF2-40B4-BE49-F238E27FC236}">
              <a16:creationId xmlns:a16="http://schemas.microsoft.com/office/drawing/2014/main" id="{16B62152-C4BA-4172-86EE-1EFA18EC4966}"/>
            </a:ext>
          </a:extLst>
        </xdr:cNvPr>
        <xdr:cNvSpPr/>
      </xdr:nvSpPr>
      <xdr:spPr>
        <a:xfrm>
          <a:off x="20383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25835</xdr:rowOff>
    </xdr:from>
    <xdr:to>
      <xdr:col>111</xdr:col>
      <xdr:colOff>177800</xdr:colOff>
      <xdr:row>40</xdr:row>
      <xdr:rowOff>28194</xdr:rowOff>
    </xdr:to>
    <xdr:cxnSp macro="">
      <xdr:nvCxnSpPr>
        <xdr:cNvPr id="495" name="直線コネクタ 494">
          <a:extLst>
            <a:ext uri="{FF2B5EF4-FFF2-40B4-BE49-F238E27FC236}">
              <a16:creationId xmlns:a16="http://schemas.microsoft.com/office/drawing/2014/main" id="{84754C1F-3A12-48A7-A8C1-FCB55653D623}"/>
            </a:ext>
          </a:extLst>
        </xdr:cNvPr>
        <xdr:cNvCxnSpPr/>
      </xdr:nvCxnSpPr>
      <xdr:spPr>
        <a:xfrm flipV="1">
          <a:off x="20434300" y="6883835"/>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145562</xdr:rowOff>
    </xdr:from>
    <xdr:to>
      <xdr:col>102</xdr:col>
      <xdr:colOff>165100</xdr:colOff>
      <xdr:row>40</xdr:row>
      <xdr:rowOff>75712</xdr:rowOff>
    </xdr:to>
    <xdr:sp macro="" textlink="">
      <xdr:nvSpPr>
        <xdr:cNvPr id="496" name="楕円 495">
          <a:extLst>
            <a:ext uri="{FF2B5EF4-FFF2-40B4-BE49-F238E27FC236}">
              <a16:creationId xmlns:a16="http://schemas.microsoft.com/office/drawing/2014/main" id="{E8506E91-027B-4F7B-96E2-DD7FAE4859FF}"/>
            </a:ext>
          </a:extLst>
        </xdr:cNvPr>
        <xdr:cNvSpPr/>
      </xdr:nvSpPr>
      <xdr:spPr>
        <a:xfrm>
          <a:off x="19494500" y="68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24912</xdr:rowOff>
    </xdr:from>
    <xdr:to>
      <xdr:col>107</xdr:col>
      <xdr:colOff>50800</xdr:colOff>
      <xdr:row>40</xdr:row>
      <xdr:rowOff>28194</xdr:rowOff>
    </xdr:to>
    <xdr:cxnSp macro="">
      <xdr:nvCxnSpPr>
        <xdr:cNvPr id="497" name="直線コネクタ 496">
          <a:extLst>
            <a:ext uri="{FF2B5EF4-FFF2-40B4-BE49-F238E27FC236}">
              <a16:creationId xmlns:a16="http://schemas.microsoft.com/office/drawing/2014/main" id="{475F8095-B668-4138-9D16-9D50E6813F1A}"/>
            </a:ext>
          </a:extLst>
        </xdr:cNvPr>
        <xdr:cNvCxnSpPr/>
      </xdr:nvCxnSpPr>
      <xdr:spPr>
        <a:xfrm>
          <a:off x="19545300" y="6882912"/>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148616</xdr:rowOff>
    </xdr:from>
    <xdr:to>
      <xdr:col>98</xdr:col>
      <xdr:colOff>38100</xdr:colOff>
      <xdr:row>40</xdr:row>
      <xdr:rowOff>78766</xdr:rowOff>
    </xdr:to>
    <xdr:sp macro="" textlink="">
      <xdr:nvSpPr>
        <xdr:cNvPr id="498" name="楕円 497">
          <a:extLst>
            <a:ext uri="{FF2B5EF4-FFF2-40B4-BE49-F238E27FC236}">
              <a16:creationId xmlns:a16="http://schemas.microsoft.com/office/drawing/2014/main" id="{0F3A3176-D022-42FE-B1FE-DAFC4BB32718}"/>
            </a:ext>
          </a:extLst>
        </xdr:cNvPr>
        <xdr:cNvSpPr/>
      </xdr:nvSpPr>
      <xdr:spPr>
        <a:xfrm>
          <a:off x="18605500" y="68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24912</xdr:rowOff>
    </xdr:from>
    <xdr:to>
      <xdr:col>102</xdr:col>
      <xdr:colOff>114300</xdr:colOff>
      <xdr:row>40</xdr:row>
      <xdr:rowOff>27966</xdr:rowOff>
    </xdr:to>
    <xdr:cxnSp macro="">
      <xdr:nvCxnSpPr>
        <xdr:cNvPr id="499" name="直線コネクタ 498">
          <a:extLst>
            <a:ext uri="{FF2B5EF4-FFF2-40B4-BE49-F238E27FC236}">
              <a16:creationId xmlns:a16="http://schemas.microsoft.com/office/drawing/2014/main" id="{56E82A07-A620-4BFE-8BD2-39A61D3F4F8A}"/>
            </a:ext>
          </a:extLst>
        </xdr:cNvPr>
        <xdr:cNvCxnSpPr/>
      </xdr:nvCxnSpPr>
      <xdr:spPr>
        <a:xfrm flipV="1">
          <a:off x="18656300" y="6882912"/>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AE45B7C8-D294-418F-BD0C-66C5D5BBC28C}"/>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798100C8-64C9-417A-808E-762961FCFB68}"/>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BEE1B168-4DF1-490C-BC2F-4B703BBB648A}"/>
            </a:ext>
          </a:extLst>
        </xdr:cNvPr>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0EC97BCF-F2C2-426C-A237-A79D3FA6CC05}"/>
            </a:ext>
          </a:extLst>
        </xdr:cNvPr>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67762</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E9D793EA-9DFE-4BCC-B35D-E0C60CB75A33}"/>
            </a:ext>
          </a:extLst>
        </xdr:cNvPr>
        <xdr:cNvSpPr txBox="1"/>
      </xdr:nvSpPr>
      <xdr:spPr>
        <a:xfrm>
          <a:off x="21043411" y="692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70121</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DF982178-52A0-40BE-9190-4B0AF551839D}"/>
            </a:ext>
          </a:extLst>
        </xdr:cNvPr>
        <xdr:cNvSpPr txBox="1"/>
      </xdr:nvSpPr>
      <xdr:spPr>
        <a:xfrm>
          <a:off x="20167111" y="69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66839</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74C63C22-4DFE-4512-B35E-6EDD4FB195A7}"/>
            </a:ext>
          </a:extLst>
        </xdr:cNvPr>
        <xdr:cNvSpPr txBox="1"/>
      </xdr:nvSpPr>
      <xdr:spPr>
        <a:xfrm>
          <a:off x="19278111" y="69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69893</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909C0214-3DE0-4C59-B120-5B9499FC21B8}"/>
            </a:ext>
          </a:extLst>
        </xdr:cNvPr>
        <xdr:cNvSpPr txBox="1"/>
      </xdr:nvSpPr>
      <xdr:spPr>
        <a:xfrm>
          <a:off x="18389111" y="69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A0C18AE0-E129-4D7F-A18F-E5BC26236F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AFEC7E39-28C0-4669-8913-FDD242FAEF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54D83A3-DCDE-4920-8A18-8C86260FE27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C439CB4B-EEDF-4159-9630-4BBD732C832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B7632514-9DFC-498C-834B-46176A75FC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74C5E4D8-DD0F-411E-A50A-D046319EE9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340EF80D-AB46-4CB4-82EE-52665AF5B5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74AA764A-65A8-4A48-ABE8-89181FF3CF5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BB43549F-CB7F-41CA-8F65-7B26C47D9F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9D348F77-CF8E-4346-AEE5-73DCDA359A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79DC7BE2-4F64-4133-9648-0B1A599738F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CAF17F6B-1C53-4929-AB34-64718A63D9E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5E4F1A75-98BC-4BF4-892B-B2DCFBC510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D862C95E-5EEE-4E42-82A5-BEE480B251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96361D52-0967-49D0-BDF0-0631DD1059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1FA0F44E-8A3A-4A71-8C93-840CD3F9D7F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E810E140-9BDB-4048-B9A5-E93B830A69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EEB3D6E8-3524-4C63-8068-16AEEC3C36A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B11A579B-5278-48B7-A179-2390E88711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2741C28E-AA7A-4A9B-8475-5AD6E7BC827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AE63035E-6C09-4902-AB82-2BBD0211461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5394B78C-62D2-41D5-A4FA-2B2C01FE25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5A6D4255-82AB-4B63-BA5F-BE32939C4A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B271B079-D739-400E-A278-D7EB360D2B2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28D043FE-6C30-4C57-AEFD-BE612104F8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9AFF7488-6D26-4B1C-A6BC-F108D45987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E03DE501-B539-4F53-8E31-B776FF0E0F3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71B970DA-FB3E-41E6-8062-6220C8A88A7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762B0A81-1302-436A-8FCC-08A83CB6DC1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59FB4AA2-A905-4924-AAE2-1E61F490B01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793032A0-2BD6-4B4A-BCCD-FA06CC9CC5C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9F13AA85-0C07-43F4-8D19-61CED196E4D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738F2D8F-E4B6-4417-BCDE-B519CDF67E4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54C79865-DB29-43DC-8631-61BCCECDADF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7C3575BD-0E86-498B-A457-49133478E19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86D0857A-7275-4F13-8965-31DA067B7B9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37205787-8B08-433B-B15F-5A48E37DE83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BA6FA3EA-CCBC-485D-80A7-804F7B42F04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7D7CEA48-D5D4-4244-8115-6FAA35C8519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9EA4838F-F2AE-4DDF-B540-CB883418FFD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548" name="直線コネクタ 547">
          <a:extLst>
            <a:ext uri="{FF2B5EF4-FFF2-40B4-BE49-F238E27FC236}">
              <a16:creationId xmlns:a16="http://schemas.microsoft.com/office/drawing/2014/main" id="{9556554E-768B-4A63-99E0-CFE56E3C6F0F}"/>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DCB7091F-BFCE-43A4-A198-173D374498A2}"/>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550" name="直線コネクタ 549">
          <a:extLst>
            <a:ext uri="{FF2B5EF4-FFF2-40B4-BE49-F238E27FC236}">
              <a16:creationId xmlns:a16="http://schemas.microsoft.com/office/drawing/2014/main" id="{C76A3C04-0127-4653-8696-143220C9363B}"/>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A87EB53F-A23A-4050-9E8D-9A8B40A6A8C5}"/>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552" name="直線コネクタ 551">
          <a:extLst>
            <a:ext uri="{FF2B5EF4-FFF2-40B4-BE49-F238E27FC236}">
              <a16:creationId xmlns:a16="http://schemas.microsoft.com/office/drawing/2014/main" id="{E594AF32-3099-49BE-910D-B3CF5805928C}"/>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BCC13E75-A040-4E94-8098-23468F032911}"/>
            </a:ext>
          </a:extLst>
        </xdr:cNvPr>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554" name="フローチャート: 判断 553">
          <a:extLst>
            <a:ext uri="{FF2B5EF4-FFF2-40B4-BE49-F238E27FC236}">
              <a16:creationId xmlns:a16="http://schemas.microsoft.com/office/drawing/2014/main" id="{E6E3FE41-F321-43FE-A10C-6FABE52801D9}"/>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5" name="フローチャート: 判断 554">
          <a:extLst>
            <a:ext uri="{FF2B5EF4-FFF2-40B4-BE49-F238E27FC236}">
              <a16:creationId xmlns:a16="http://schemas.microsoft.com/office/drawing/2014/main" id="{947DFEAF-05C7-4B68-8453-06AD112F91C5}"/>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556" name="フローチャート: 判断 555">
          <a:extLst>
            <a:ext uri="{FF2B5EF4-FFF2-40B4-BE49-F238E27FC236}">
              <a16:creationId xmlns:a16="http://schemas.microsoft.com/office/drawing/2014/main" id="{555748D9-A6F3-46E7-A1E9-F1CEF03973A7}"/>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557" name="フローチャート: 判断 556">
          <a:extLst>
            <a:ext uri="{FF2B5EF4-FFF2-40B4-BE49-F238E27FC236}">
              <a16:creationId xmlns:a16="http://schemas.microsoft.com/office/drawing/2014/main" id="{9D7BF1CE-3B78-4FF9-9B89-EC3F646C5131}"/>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558" name="フローチャート: 判断 557">
          <a:extLst>
            <a:ext uri="{FF2B5EF4-FFF2-40B4-BE49-F238E27FC236}">
              <a16:creationId xmlns:a16="http://schemas.microsoft.com/office/drawing/2014/main" id="{66826CB4-EACB-4218-9280-23AC5C90546A}"/>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932DCA72-667C-4BF3-83A1-208EEF8A5AC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791CFC67-7AE3-4D68-B362-E57F0C41EB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42A2B20A-7949-40D6-B64A-78A5216AF10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9A594463-3DB3-489D-BF90-39ECF9ECBDA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BF68FE44-324A-4358-B7DD-024155CCE11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564" name="楕円 563">
          <a:extLst>
            <a:ext uri="{FF2B5EF4-FFF2-40B4-BE49-F238E27FC236}">
              <a16:creationId xmlns:a16="http://schemas.microsoft.com/office/drawing/2014/main" id="{C30E1592-BB0D-4A8F-B96C-EBC4B7F6C7D3}"/>
            </a:ext>
          </a:extLst>
        </xdr:cNvPr>
        <xdr:cNvSpPr/>
      </xdr:nvSpPr>
      <xdr:spPr>
        <a:xfrm>
          <a:off x="162687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120666</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D620262A-4FE4-4E16-9B2F-4C174305B390}"/>
            </a:ext>
          </a:extLst>
        </xdr:cNvPr>
        <xdr:cNvSpPr txBox="1"/>
      </xdr:nvSpPr>
      <xdr:spPr>
        <a:xfrm>
          <a:off x="16357600"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59689</xdr:rowOff>
    </xdr:from>
    <xdr:to>
      <xdr:col>81</xdr:col>
      <xdr:colOff>101600</xdr:colOff>
      <xdr:row>81</xdr:row>
      <xdr:rowOff>161289</xdr:rowOff>
    </xdr:to>
    <xdr:sp macro="" textlink="">
      <xdr:nvSpPr>
        <xdr:cNvPr id="566" name="楕円 565">
          <a:extLst>
            <a:ext uri="{FF2B5EF4-FFF2-40B4-BE49-F238E27FC236}">
              <a16:creationId xmlns:a16="http://schemas.microsoft.com/office/drawing/2014/main" id="{F9F6807F-7626-4769-B21F-15F95A02058D}"/>
            </a:ext>
          </a:extLst>
        </xdr:cNvPr>
        <xdr:cNvSpPr/>
      </xdr:nvSpPr>
      <xdr:spPr>
        <a:xfrm>
          <a:off x="15430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110489</xdr:rowOff>
    </xdr:from>
    <xdr:to>
      <xdr:col>85</xdr:col>
      <xdr:colOff>127000</xdr:colOff>
      <xdr:row>81</xdr:row>
      <xdr:rowOff>148589</xdr:rowOff>
    </xdr:to>
    <xdr:cxnSp macro="">
      <xdr:nvCxnSpPr>
        <xdr:cNvPr id="567" name="直線コネクタ 566">
          <a:extLst>
            <a:ext uri="{FF2B5EF4-FFF2-40B4-BE49-F238E27FC236}">
              <a16:creationId xmlns:a16="http://schemas.microsoft.com/office/drawing/2014/main" id="{A621BC3A-A5F5-4451-989A-B1DCF58D00BE}"/>
            </a:ext>
          </a:extLst>
        </xdr:cNvPr>
        <xdr:cNvCxnSpPr/>
      </xdr:nvCxnSpPr>
      <xdr:spPr>
        <a:xfrm>
          <a:off x="15481300" y="139979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568" name="楕円 567">
          <a:extLst>
            <a:ext uri="{FF2B5EF4-FFF2-40B4-BE49-F238E27FC236}">
              <a16:creationId xmlns:a16="http://schemas.microsoft.com/office/drawing/2014/main" id="{9BE9A7EE-D4B3-4CA9-BF01-5D8F02339EC1}"/>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110489</xdr:rowOff>
    </xdr:to>
    <xdr:cxnSp macro="">
      <xdr:nvCxnSpPr>
        <xdr:cNvPr id="569" name="直線コネクタ 568">
          <a:extLst>
            <a:ext uri="{FF2B5EF4-FFF2-40B4-BE49-F238E27FC236}">
              <a16:creationId xmlns:a16="http://schemas.microsoft.com/office/drawing/2014/main" id="{D3FB47BB-FEFC-46F3-BAE0-007F60EF6E0D}"/>
            </a:ext>
          </a:extLst>
        </xdr:cNvPr>
        <xdr:cNvCxnSpPr/>
      </xdr:nvCxnSpPr>
      <xdr:spPr>
        <a:xfrm>
          <a:off x="14592300" y="139712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570" name="楕円 569">
          <a:extLst>
            <a:ext uri="{FF2B5EF4-FFF2-40B4-BE49-F238E27FC236}">
              <a16:creationId xmlns:a16="http://schemas.microsoft.com/office/drawing/2014/main" id="{262BB4C6-D637-4959-87A6-F8EDB4267F6E}"/>
            </a:ext>
          </a:extLst>
        </xdr:cNvPr>
        <xdr:cNvSpPr/>
      </xdr:nvSpPr>
      <xdr:spPr>
        <a:xfrm>
          <a:off x="1365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49530</xdr:rowOff>
    </xdr:from>
    <xdr:to>
      <xdr:col>76</xdr:col>
      <xdr:colOff>114300</xdr:colOff>
      <xdr:row>81</xdr:row>
      <xdr:rowOff>83820</xdr:rowOff>
    </xdr:to>
    <xdr:cxnSp macro="">
      <xdr:nvCxnSpPr>
        <xdr:cNvPr id="571" name="直線コネクタ 570">
          <a:extLst>
            <a:ext uri="{FF2B5EF4-FFF2-40B4-BE49-F238E27FC236}">
              <a16:creationId xmlns:a16="http://schemas.microsoft.com/office/drawing/2014/main" id="{D8B4557B-E6C1-4653-A8A3-AC159965F207}"/>
            </a:ext>
          </a:extLst>
        </xdr:cNvPr>
        <xdr:cNvCxnSpPr/>
      </xdr:nvCxnSpPr>
      <xdr:spPr>
        <a:xfrm>
          <a:off x="13703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105411</xdr:rowOff>
    </xdr:from>
    <xdr:to>
      <xdr:col>67</xdr:col>
      <xdr:colOff>101600</xdr:colOff>
      <xdr:row>81</xdr:row>
      <xdr:rowOff>35561</xdr:rowOff>
    </xdr:to>
    <xdr:sp macro="" textlink="">
      <xdr:nvSpPr>
        <xdr:cNvPr id="572" name="楕円 571">
          <a:extLst>
            <a:ext uri="{FF2B5EF4-FFF2-40B4-BE49-F238E27FC236}">
              <a16:creationId xmlns:a16="http://schemas.microsoft.com/office/drawing/2014/main" id="{083953B1-A8D5-49A4-A76A-10511C92F9CC}"/>
            </a:ext>
          </a:extLst>
        </xdr:cNvPr>
        <xdr:cNvSpPr/>
      </xdr:nvSpPr>
      <xdr:spPr>
        <a:xfrm>
          <a:off x="12763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156211</xdr:rowOff>
    </xdr:from>
    <xdr:to>
      <xdr:col>71</xdr:col>
      <xdr:colOff>177800</xdr:colOff>
      <xdr:row>81</xdr:row>
      <xdr:rowOff>49530</xdr:rowOff>
    </xdr:to>
    <xdr:cxnSp macro="">
      <xdr:nvCxnSpPr>
        <xdr:cNvPr id="573" name="直線コネクタ 572">
          <a:extLst>
            <a:ext uri="{FF2B5EF4-FFF2-40B4-BE49-F238E27FC236}">
              <a16:creationId xmlns:a16="http://schemas.microsoft.com/office/drawing/2014/main" id="{02796536-A8AC-434F-80D3-BC2D66EED133}"/>
            </a:ext>
          </a:extLst>
        </xdr:cNvPr>
        <xdr:cNvCxnSpPr/>
      </xdr:nvCxnSpPr>
      <xdr:spPr>
        <a:xfrm>
          <a:off x="12814300" y="138722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4" name="n_1aveValue【消防施設】&#10;有形固定資産減価償却率">
          <a:extLst>
            <a:ext uri="{FF2B5EF4-FFF2-40B4-BE49-F238E27FC236}">
              <a16:creationId xmlns:a16="http://schemas.microsoft.com/office/drawing/2014/main" id="{CDBA998D-1C6A-4676-8CD2-E28D0B2815C3}"/>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575" name="n_2aveValue【消防施設】&#10;有形固定資産減価償却率">
          <a:extLst>
            <a:ext uri="{FF2B5EF4-FFF2-40B4-BE49-F238E27FC236}">
              <a16:creationId xmlns:a16="http://schemas.microsoft.com/office/drawing/2014/main" id="{7C7B314D-5C43-484B-9ABF-EF16C4E09FC1}"/>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576" name="n_3aveValue【消防施設】&#10;有形固定資産減価償却率">
          <a:extLst>
            <a:ext uri="{FF2B5EF4-FFF2-40B4-BE49-F238E27FC236}">
              <a16:creationId xmlns:a16="http://schemas.microsoft.com/office/drawing/2014/main" id="{0D7CB0F3-4088-42E3-A8CD-7A03ADF626A8}"/>
            </a:ext>
          </a:extLst>
        </xdr:cNvPr>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577" name="n_4aveValue【消防施設】&#10;有形固定資産減価償却率">
          <a:extLst>
            <a:ext uri="{FF2B5EF4-FFF2-40B4-BE49-F238E27FC236}">
              <a16:creationId xmlns:a16="http://schemas.microsoft.com/office/drawing/2014/main" id="{6B7A1616-61BA-4B80-AF82-DC0EBC65DEE3}"/>
            </a:ext>
          </a:extLst>
        </xdr:cNvPr>
        <xdr:cNvSpPr txBox="1"/>
      </xdr:nvSpPr>
      <xdr:spPr>
        <a:xfrm>
          <a:off x="12611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6366</xdr:rowOff>
    </xdr:from>
    <xdr:ext cx="405111" cy="259045"/>
    <xdr:sp macro="" textlink="">
      <xdr:nvSpPr>
        <xdr:cNvPr id="578" name="n_1mainValue【消防施設】&#10;有形固定資産減価償却率">
          <a:extLst>
            <a:ext uri="{FF2B5EF4-FFF2-40B4-BE49-F238E27FC236}">
              <a16:creationId xmlns:a16="http://schemas.microsoft.com/office/drawing/2014/main" id="{46AEEC3E-ACFE-4179-AB39-C0E97B240427}"/>
            </a:ext>
          </a:extLst>
        </xdr:cNvPr>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579" name="n_2mainValue【消防施設】&#10;有形固定資産減価償却率">
          <a:extLst>
            <a:ext uri="{FF2B5EF4-FFF2-40B4-BE49-F238E27FC236}">
              <a16:creationId xmlns:a16="http://schemas.microsoft.com/office/drawing/2014/main" id="{30F43779-B88C-4501-8993-E418D37F1DA7}"/>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116857</xdr:rowOff>
    </xdr:from>
    <xdr:ext cx="405111" cy="259045"/>
    <xdr:sp macro="" textlink="">
      <xdr:nvSpPr>
        <xdr:cNvPr id="580" name="n_3mainValue【消防施設】&#10;有形固定資産減価償却率">
          <a:extLst>
            <a:ext uri="{FF2B5EF4-FFF2-40B4-BE49-F238E27FC236}">
              <a16:creationId xmlns:a16="http://schemas.microsoft.com/office/drawing/2014/main" id="{EE5F6165-3AE1-4A83-B194-362F53E470EB}"/>
            </a:ext>
          </a:extLst>
        </xdr:cNvPr>
        <xdr:cNvSpPr txBox="1"/>
      </xdr:nvSpPr>
      <xdr:spPr>
        <a:xfrm>
          <a:off x="13500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52088</xdr:rowOff>
    </xdr:from>
    <xdr:ext cx="405111" cy="259045"/>
    <xdr:sp macro="" textlink="">
      <xdr:nvSpPr>
        <xdr:cNvPr id="581" name="n_4mainValue【消防施設】&#10;有形固定資産減価償却率">
          <a:extLst>
            <a:ext uri="{FF2B5EF4-FFF2-40B4-BE49-F238E27FC236}">
              <a16:creationId xmlns:a16="http://schemas.microsoft.com/office/drawing/2014/main" id="{724DB0F3-3D36-4004-AF06-8A82C3642A91}"/>
            </a:ext>
          </a:extLst>
        </xdr:cNvPr>
        <xdr:cNvSpPr txBox="1"/>
      </xdr:nvSpPr>
      <xdr:spPr>
        <a:xfrm>
          <a:off x="12611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93B0B41D-1F45-4B39-A167-B43DF13DC2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7C681CBD-1E84-4FC2-840A-5F90BA5B58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502D88DB-ECF0-4162-980D-9CD95634335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A4D3D384-303E-419D-ABB4-7CBC8B8CB3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9726B26D-A1DA-403C-BD61-AF9F709B3A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6A657F0C-A7E4-4101-B0CC-1B9F9A7BA5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1DD321D9-3D62-434B-B7A8-6FCBC5E3335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3C6D68D3-D998-4F20-9FE2-EE74DE39548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C9FC237A-449C-4050-B379-BD86FBB0EE4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FD164E6B-D8E9-4316-BA28-41CAD1B8C3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70E30251-8403-450C-B3E8-C74D899801F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929557FA-D350-461F-8B90-747E496E841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EBB8B6AA-81AA-4839-BA00-94451E45200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7FE137DF-671A-4222-B877-C163EADD45E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E3FF1921-2F03-4484-942B-2D28981F1EB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A9E33689-7C56-4898-A119-D9A6278B417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DD1207AD-1382-466E-9181-5E1FBF497F7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474F7BC0-63D0-4693-860B-1907A5C3AAC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137262B4-497D-4332-8484-A9D62AB399A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1BAF23B5-765A-43EC-BB12-80293A87CEB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2265D339-73BC-4568-B6E2-250A3618141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02528A89-581A-49C5-8BFA-7BEBF90F6E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EFE68B1C-44B0-4B4A-92B3-D01A193FFB0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605" name="直線コネクタ 604">
          <a:extLst>
            <a:ext uri="{FF2B5EF4-FFF2-40B4-BE49-F238E27FC236}">
              <a16:creationId xmlns:a16="http://schemas.microsoft.com/office/drawing/2014/main" id="{E966AC61-92B2-4D57-8909-DE915BF46674}"/>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06" name="【消防施設】&#10;一人当たり面積最小値テキスト">
          <a:extLst>
            <a:ext uri="{FF2B5EF4-FFF2-40B4-BE49-F238E27FC236}">
              <a16:creationId xmlns:a16="http://schemas.microsoft.com/office/drawing/2014/main" id="{733D7FBB-AEF5-4367-A913-D4DAA83A8C03}"/>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07" name="直線コネクタ 606">
          <a:extLst>
            <a:ext uri="{FF2B5EF4-FFF2-40B4-BE49-F238E27FC236}">
              <a16:creationId xmlns:a16="http://schemas.microsoft.com/office/drawing/2014/main" id="{F73A1043-46F3-4A22-8C76-F995F8A55173}"/>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608" name="【消防施設】&#10;一人当たり面積最大値テキスト">
          <a:extLst>
            <a:ext uri="{FF2B5EF4-FFF2-40B4-BE49-F238E27FC236}">
              <a16:creationId xmlns:a16="http://schemas.microsoft.com/office/drawing/2014/main" id="{E362D5F5-6B53-45EE-AA3A-B938E75917EB}"/>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609" name="直線コネクタ 608">
          <a:extLst>
            <a:ext uri="{FF2B5EF4-FFF2-40B4-BE49-F238E27FC236}">
              <a16:creationId xmlns:a16="http://schemas.microsoft.com/office/drawing/2014/main" id="{945F725C-15A5-40A9-90BD-0077DE1ED90E}"/>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610" name="【消防施設】&#10;一人当たり面積平均値テキスト">
          <a:extLst>
            <a:ext uri="{FF2B5EF4-FFF2-40B4-BE49-F238E27FC236}">
              <a16:creationId xmlns:a16="http://schemas.microsoft.com/office/drawing/2014/main" id="{D0E94FC9-EB6D-4B1D-BC5B-157D9668FE83}"/>
            </a:ext>
          </a:extLst>
        </xdr:cNvPr>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11" name="フローチャート: 判断 610">
          <a:extLst>
            <a:ext uri="{FF2B5EF4-FFF2-40B4-BE49-F238E27FC236}">
              <a16:creationId xmlns:a16="http://schemas.microsoft.com/office/drawing/2014/main" id="{880BA49E-726B-4489-B942-921D1078CE3F}"/>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612" name="フローチャート: 判断 611">
          <a:extLst>
            <a:ext uri="{FF2B5EF4-FFF2-40B4-BE49-F238E27FC236}">
              <a16:creationId xmlns:a16="http://schemas.microsoft.com/office/drawing/2014/main" id="{7A628090-F6F1-453F-A773-A09249ECF410}"/>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613" name="フローチャート: 判断 612">
          <a:extLst>
            <a:ext uri="{FF2B5EF4-FFF2-40B4-BE49-F238E27FC236}">
              <a16:creationId xmlns:a16="http://schemas.microsoft.com/office/drawing/2014/main" id="{2BEE72C2-2C63-456C-A090-BFB2177106C6}"/>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614" name="フローチャート: 判断 613">
          <a:extLst>
            <a:ext uri="{FF2B5EF4-FFF2-40B4-BE49-F238E27FC236}">
              <a16:creationId xmlns:a16="http://schemas.microsoft.com/office/drawing/2014/main" id="{E15C3ED1-CAF7-4D43-82FE-AE9C8AD54C24}"/>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15" name="フローチャート: 判断 614">
          <a:extLst>
            <a:ext uri="{FF2B5EF4-FFF2-40B4-BE49-F238E27FC236}">
              <a16:creationId xmlns:a16="http://schemas.microsoft.com/office/drawing/2014/main" id="{28A2633E-86B1-4513-A154-02ACD062D6DF}"/>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295D2C9F-AABD-4559-BF0C-C1BF18FD21B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18C6226-B12D-41BA-91A7-A6893BB010F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A0D5D14-4A3E-4171-8CDF-492564E0E31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DA767C9B-BBC1-4B50-A7D7-A6CE165251F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6401D381-FBA2-4ED1-9B0C-05D672C928C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113030</xdr:rowOff>
    </xdr:from>
    <xdr:to>
      <xdr:col>116</xdr:col>
      <xdr:colOff>114300</xdr:colOff>
      <xdr:row>85</xdr:row>
      <xdr:rowOff>43180</xdr:rowOff>
    </xdr:to>
    <xdr:sp macro="" textlink="">
      <xdr:nvSpPr>
        <xdr:cNvPr id="621" name="楕円 620">
          <a:extLst>
            <a:ext uri="{FF2B5EF4-FFF2-40B4-BE49-F238E27FC236}">
              <a16:creationId xmlns:a16="http://schemas.microsoft.com/office/drawing/2014/main" id="{12E17FAE-4B8B-4F3F-84C5-9346F58A065C}"/>
            </a:ext>
          </a:extLst>
        </xdr:cNvPr>
        <xdr:cNvSpPr/>
      </xdr:nvSpPr>
      <xdr:spPr>
        <a:xfrm>
          <a:off x="22110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135907</xdr:rowOff>
    </xdr:from>
    <xdr:ext cx="469744" cy="259045"/>
    <xdr:sp macro="" textlink="">
      <xdr:nvSpPr>
        <xdr:cNvPr id="622" name="【消防施設】&#10;一人当たり面積該当値テキスト">
          <a:extLst>
            <a:ext uri="{FF2B5EF4-FFF2-40B4-BE49-F238E27FC236}">
              <a16:creationId xmlns:a16="http://schemas.microsoft.com/office/drawing/2014/main" id="{DA4BAF28-3FB8-47EE-BB34-139C44A2F622}"/>
            </a:ext>
          </a:extLst>
        </xdr:cNvPr>
        <xdr:cNvSpPr txBox="1"/>
      </xdr:nvSpPr>
      <xdr:spPr>
        <a:xfrm>
          <a:off x="22199600"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623" name="楕円 622">
          <a:extLst>
            <a:ext uri="{FF2B5EF4-FFF2-40B4-BE49-F238E27FC236}">
              <a16:creationId xmlns:a16="http://schemas.microsoft.com/office/drawing/2014/main" id="{6FF73D09-D188-45F8-9777-018BE2374E92}"/>
            </a:ext>
          </a:extLst>
        </xdr:cNvPr>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163830</xdr:rowOff>
    </xdr:from>
    <xdr:to>
      <xdr:col>116</xdr:col>
      <xdr:colOff>63500</xdr:colOff>
      <xdr:row>85</xdr:row>
      <xdr:rowOff>0</xdr:rowOff>
    </xdr:to>
    <xdr:cxnSp macro="">
      <xdr:nvCxnSpPr>
        <xdr:cNvPr id="624" name="直線コネクタ 623">
          <a:extLst>
            <a:ext uri="{FF2B5EF4-FFF2-40B4-BE49-F238E27FC236}">
              <a16:creationId xmlns:a16="http://schemas.microsoft.com/office/drawing/2014/main" id="{5FFD9E91-FE59-4634-8BF4-7C19ED8CBFCC}"/>
            </a:ext>
          </a:extLst>
        </xdr:cNvPr>
        <xdr:cNvCxnSpPr/>
      </xdr:nvCxnSpPr>
      <xdr:spPr>
        <a:xfrm flipV="1">
          <a:off x="21323300" y="14565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113030</xdr:rowOff>
    </xdr:from>
    <xdr:to>
      <xdr:col>107</xdr:col>
      <xdr:colOff>101600</xdr:colOff>
      <xdr:row>85</xdr:row>
      <xdr:rowOff>43180</xdr:rowOff>
    </xdr:to>
    <xdr:sp macro="" textlink="">
      <xdr:nvSpPr>
        <xdr:cNvPr id="625" name="楕円 624">
          <a:extLst>
            <a:ext uri="{FF2B5EF4-FFF2-40B4-BE49-F238E27FC236}">
              <a16:creationId xmlns:a16="http://schemas.microsoft.com/office/drawing/2014/main" id="{2B5FA3C6-B531-46FA-889D-8AC3F0B719D7}"/>
            </a:ext>
          </a:extLst>
        </xdr:cNvPr>
        <xdr:cNvSpPr/>
      </xdr:nvSpPr>
      <xdr:spPr>
        <a:xfrm>
          <a:off x="20383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85</xdr:row>
      <xdr:rowOff>0</xdr:rowOff>
    </xdr:to>
    <xdr:cxnSp macro="">
      <xdr:nvCxnSpPr>
        <xdr:cNvPr id="626" name="直線コネクタ 625">
          <a:extLst>
            <a:ext uri="{FF2B5EF4-FFF2-40B4-BE49-F238E27FC236}">
              <a16:creationId xmlns:a16="http://schemas.microsoft.com/office/drawing/2014/main" id="{8CBFF999-3ADD-45EF-9294-67259667A647}"/>
            </a:ext>
          </a:extLst>
        </xdr:cNvPr>
        <xdr:cNvCxnSpPr/>
      </xdr:nvCxnSpPr>
      <xdr:spPr>
        <a:xfrm>
          <a:off x="20434300" y="1456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627" name="楕円 626">
          <a:extLst>
            <a:ext uri="{FF2B5EF4-FFF2-40B4-BE49-F238E27FC236}">
              <a16:creationId xmlns:a16="http://schemas.microsoft.com/office/drawing/2014/main" id="{F0BB04E2-0E14-407F-B238-5B795699E425}"/>
            </a:ext>
          </a:extLst>
        </xdr:cNvPr>
        <xdr:cNvSpPr/>
      </xdr:nvSpPr>
      <xdr:spPr>
        <a:xfrm>
          <a:off x="19494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163830</xdr:rowOff>
    </xdr:from>
    <xdr:to>
      <xdr:col>107</xdr:col>
      <xdr:colOff>50800</xdr:colOff>
      <xdr:row>84</xdr:row>
      <xdr:rowOff>167639</xdr:rowOff>
    </xdr:to>
    <xdr:cxnSp macro="">
      <xdr:nvCxnSpPr>
        <xdr:cNvPr id="628" name="直線コネクタ 627">
          <a:extLst>
            <a:ext uri="{FF2B5EF4-FFF2-40B4-BE49-F238E27FC236}">
              <a16:creationId xmlns:a16="http://schemas.microsoft.com/office/drawing/2014/main" id="{64DF2CC1-6159-469B-806C-664468921DD0}"/>
            </a:ext>
          </a:extLst>
        </xdr:cNvPr>
        <xdr:cNvCxnSpPr/>
      </xdr:nvCxnSpPr>
      <xdr:spPr>
        <a:xfrm flipV="1">
          <a:off x="19545300" y="1456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132080</xdr:rowOff>
    </xdr:from>
    <xdr:to>
      <xdr:col>98</xdr:col>
      <xdr:colOff>38100</xdr:colOff>
      <xdr:row>85</xdr:row>
      <xdr:rowOff>62230</xdr:rowOff>
    </xdr:to>
    <xdr:sp macro="" textlink="">
      <xdr:nvSpPr>
        <xdr:cNvPr id="629" name="楕円 628">
          <a:extLst>
            <a:ext uri="{FF2B5EF4-FFF2-40B4-BE49-F238E27FC236}">
              <a16:creationId xmlns:a16="http://schemas.microsoft.com/office/drawing/2014/main" id="{44008351-615D-480F-A595-F18867298B85}"/>
            </a:ext>
          </a:extLst>
        </xdr:cNvPr>
        <xdr:cNvSpPr/>
      </xdr:nvSpPr>
      <xdr:spPr>
        <a:xfrm>
          <a:off x="18605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167639</xdr:rowOff>
    </xdr:from>
    <xdr:to>
      <xdr:col>102</xdr:col>
      <xdr:colOff>114300</xdr:colOff>
      <xdr:row>85</xdr:row>
      <xdr:rowOff>11430</xdr:rowOff>
    </xdr:to>
    <xdr:cxnSp macro="">
      <xdr:nvCxnSpPr>
        <xdr:cNvPr id="630" name="直線コネクタ 629">
          <a:extLst>
            <a:ext uri="{FF2B5EF4-FFF2-40B4-BE49-F238E27FC236}">
              <a16:creationId xmlns:a16="http://schemas.microsoft.com/office/drawing/2014/main" id="{1DFC3225-C7CC-48C1-9D8D-C514BFB66216}"/>
            </a:ext>
          </a:extLst>
        </xdr:cNvPr>
        <xdr:cNvCxnSpPr/>
      </xdr:nvCxnSpPr>
      <xdr:spPr>
        <a:xfrm flipV="1">
          <a:off x="18656300" y="14569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631" name="n_1aveValue【消防施設】&#10;一人当たり面積">
          <a:extLst>
            <a:ext uri="{FF2B5EF4-FFF2-40B4-BE49-F238E27FC236}">
              <a16:creationId xmlns:a16="http://schemas.microsoft.com/office/drawing/2014/main" id="{A5A73D54-D4C2-4232-A2AE-FAF096557886}"/>
            </a:ext>
          </a:extLst>
        </xdr:cNvPr>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632" name="n_2aveValue【消防施設】&#10;一人当たり面積">
          <a:extLst>
            <a:ext uri="{FF2B5EF4-FFF2-40B4-BE49-F238E27FC236}">
              <a16:creationId xmlns:a16="http://schemas.microsoft.com/office/drawing/2014/main" id="{9621FA1F-C22A-4E39-9800-0C8DCA4587FD}"/>
            </a:ext>
          </a:extLst>
        </xdr:cNvPr>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633" name="n_3aveValue【消防施設】&#10;一人当たり面積">
          <a:extLst>
            <a:ext uri="{FF2B5EF4-FFF2-40B4-BE49-F238E27FC236}">
              <a16:creationId xmlns:a16="http://schemas.microsoft.com/office/drawing/2014/main" id="{D5373804-EA56-4A25-AFAF-C2278561C6B8}"/>
            </a:ext>
          </a:extLst>
        </xdr:cNvPr>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34" name="n_4aveValue【消防施設】&#10;一人当たり面積">
          <a:extLst>
            <a:ext uri="{FF2B5EF4-FFF2-40B4-BE49-F238E27FC236}">
              <a16:creationId xmlns:a16="http://schemas.microsoft.com/office/drawing/2014/main" id="{C83A364A-3EAC-4877-B570-EF08F93B9736}"/>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67327</xdr:rowOff>
    </xdr:from>
    <xdr:ext cx="469744" cy="259045"/>
    <xdr:sp macro="" textlink="">
      <xdr:nvSpPr>
        <xdr:cNvPr id="635" name="n_1mainValue【消防施設】&#10;一人当たり面積">
          <a:extLst>
            <a:ext uri="{FF2B5EF4-FFF2-40B4-BE49-F238E27FC236}">
              <a16:creationId xmlns:a16="http://schemas.microsoft.com/office/drawing/2014/main" id="{49B44910-7623-4EC4-BC2E-95B0B8BB576A}"/>
            </a:ext>
          </a:extLst>
        </xdr:cNvPr>
        <xdr:cNvSpPr txBox="1"/>
      </xdr:nvSpPr>
      <xdr:spPr>
        <a:xfrm>
          <a:off x="210757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59707</xdr:rowOff>
    </xdr:from>
    <xdr:ext cx="469744" cy="259045"/>
    <xdr:sp macro="" textlink="">
      <xdr:nvSpPr>
        <xdr:cNvPr id="636" name="n_2mainValue【消防施設】&#10;一人当たり面積">
          <a:extLst>
            <a:ext uri="{FF2B5EF4-FFF2-40B4-BE49-F238E27FC236}">
              <a16:creationId xmlns:a16="http://schemas.microsoft.com/office/drawing/2014/main" id="{0E481B9E-E031-4ED1-A4C7-0837009DBDBD}"/>
            </a:ext>
          </a:extLst>
        </xdr:cNvPr>
        <xdr:cNvSpPr txBox="1"/>
      </xdr:nvSpPr>
      <xdr:spPr>
        <a:xfrm>
          <a:off x="20199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63516</xdr:rowOff>
    </xdr:from>
    <xdr:ext cx="469744" cy="259045"/>
    <xdr:sp macro="" textlink="">
      <xdr:nvSpPr>
        <xdr:cNvPr id="637" name="n_3mainValue【消防施設】&#10;一人当たり面積">
          <a:extLst>
            <a:ext uri="{FF2B5EF4-FFF2-40B4-BE49-F238E27FC236}">
              <a16:creationId xmlns:a16="http://schemas.microsoft.com/office/drawing/2014/main" id="{4E8DBC27-0FAA-45E0-9C43-1A36BC098BAF}"/>
            </a:ext>
          </a:extLst>
        </xdr:cNvPr>
        <xdr:cNvSpPr txBox="1"/>
      </xdr:nvSpPr>
      <xdr:spPr>
        <a:xfrm>
          <a:off x="19310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638" name="n_4mainValue【消防施設】&#10;一人当たり面積">
          <a:extLst>
            <a:ext uri="{FF2B5EF4-FFF2-40B4-BE49-F238E27FC236}">
              <a16:creationId xmlns:a16="http://schemas.microsoft.com/office/drawing/2014/main" id="{F20374EE-EC84-4CB8-942C-33E3AE376EE6}"/>
            </a:ext>
          </a:extLst>
        </xdr:cNvPr>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3DE4E67D-884C-4476-AB75-A9974469AD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382AFC26-58E1-460B-AE68-0E076EE8809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6F79AAC6-DA19-46BB-8198-A97519767DE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65A75810-E270-4117-A77D-DBEA0A12AAC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61065CF8-1894-46AF-BB63-E3454E98B9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834109A5-878D-4840-9C97-C8E6607042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DCF93CA6-0945-4982-B7C7-3ECE74EE83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4D30A39-E4B5-41F4-9052-9A60395591D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B687DD16-F383-44E8-885A-934875313E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129EAB86-3A53-4575-AEB9-E0A16157AC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CCEC240C-4EB7-4FF5-9909-EA7EA2EAA6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C3470A0C-9FB9-4A8B-A315-A0256CD3ACA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E5283DD0-AD24-4332-BE09-4D477CE2C5A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0036DB5C-D467-4999-A781-0A485D4F3E1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CAF1FEC8-7085-4D94-ADE5-3058F16F255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09BCE093-AAB7-4EFC-8C47-FEE981261F2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88A573E3-446E-4872-8001-C225D549949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E5B03004-8EB1-43D1-A1B9-2F51EEB7347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E56CD5E8-3141-4B43-84D8-42F2C8496AD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8161DEED-58D8-48C7-851A-22C03B23A5C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6B27B861-7587-43E7-863E-85873AB3FBA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B5C8AC41-35B6-4264-9E91-7AF9D0D62F0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20466578-9632-4208-8E42-CF5747A78A8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8EC78A79-31A7-4B6C-8432-6ADD6856A91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3" name="直線コネクタ 662">
          <a:extLst>
            <a:ext uri="{FF2B5EF4-FFF2-40B4-BE49-F238E27FC236}">
              <a16:creationId xmlns:a16="http://schemas.microsoft.com/office/drawing/2014/main" id="{5669BCCA-1FD1-44FC-8D19-5E928A39B094}"/>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4" name="【庁舎】&#10;有形固定資産減価償却率最小値テキスト">
          <a:extLst>
            <a:ext uri="{FF2B5EF4-FFF2-40B4-BE49-F238E27FC236}">
              <a16:creationId xmlns:a16="http://schemas.microsoft.com/office/drawing/2014/main" id="{ED7B819D-B7E1-438A-9B68-9AA45DA554B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5" name="直線コネクタ 664">
          <a:extLst>
            <a:ext uri="{FF2B5EF4-FFF2-40B4-BE49-F238E27FC236}">
              <a16:creationId xmlns:a16="http://schemas.microsoft.com/office/drawing/2014/main" id="{FDC361BA-558A-47F5-8ED4-9F16251D8AB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6" name="【庁舎】&#10;有形固定資産減価償却率最大値テキスト">
          <a:extLst>
            <a:ext uri="{FF2B5EF4-FFF2-40B4-BE49-F238E27FC236}">
              <a16:creationId xmlns:a16="http://schemas.microsoft.com/office/drawing/2014/main" id="{D030FF6C-AFDD-4A46-BB3D-509523098C52}"/>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67" name="直線コネクタ 666">
          <a:extLst>
            <a:ext uri="{FF2B5EF4-FFF2-40B4-BE49-F238E27FC236}">
              <a16:creationId xmlns:a16="http://schemas.microsoft.com/office/drawing/2014/main" id="{3F5C6228-E3E1-4D88-98F6-8C4A421B8853}"/>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668" name="【庁舎】&#10;有形固定資産減価償却率平均値テキスト">
          <a:extLst>
            <a:ext uri="{FF2B5EF4-FFF2-40B4-BE49-F238E27FC236}">
              <a16:creationId xmlns:a16="http://schemas.microsoft.com/office/drawing/2014/main" id="{E4BE1328-8BCB-4DF9-9D8C-7C977ED3C816}"/>
            </a:ext>
          </a:extLst>
        </xdr:cNvPr>
        <xdr:cNvSpPr txBox="1"/>
      </xdr:nvSpPr>
      <xdr:spPr>
        <a:xfrm>
          <a:off x="16357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669" name="フローチャート: 判断 668">
          <a:extLst>
            <a:ext uri="{FF2B5EF4-FFF2-40B4-BE49-F238E27FC236}">
              <a16:creationId xmlns:a16="http://schemas.microsoft.com/office/drawing/2014/main" id="{647DAECF-D676-4761-8D39-162DE1AB926D}"/>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670" name="フローチャート: 判断 669">
          <a:extLst>
            <a:ext uri="{FF2B5EF4-FFF2-40B4-BE49-F238E27FC236}">
              <a16:creationId xmlns:a16="http://schemas.microsoft.com/office/drawing/2014/main" id="{6B5085B1-41F6-4C81-A92C-5DF5C1FB5A31}"/>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671" name="フローチャート: 判断 670">
          <a:extLst>
            <a:ext uri="{FF2B5EF4-FFF2-40B4-BE49-F238E27FC236}">
              <a16:creationId xmlns:a16="http://schemas.microsoft.com/office/drawing/2014/main" id="{4853D3F1-DCF6-4C73-AE2D-94F76C742FBC}"/>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672" name="フローチャート: 判断 671">
          <a:extLst>
            <a:ext uri="{FF2B5EF4-FFF2-40B4-BE49-F238E27FC236}">
              <a16:creationId xmlns:a16="http://schemas.microsoft.com/office/drawing/2014/main" id="{A2C17D1C-75E6-46EC-BEB0-50EE0B51D618}"/>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673" name="フローチャート: 判断 672">
          <a:extLst>
            <a:ext uri="{FF2B5EF4-FFF2-40B4-BE49-F238E27FC236}">
              <a16:creationId xmlns:a16="http://schemas.microsoft.com/office/drawing/2014/main" id="{16ED033F-98AA-4A0D-90D0-68D5573FC0AD}"/>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EE861A9-F36A-4919-914D-BBA2991DD3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4A2EF253-7A87-43AB-9817-97F3C38273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3AAB0FF-0531-4B50-B393-80E2DF997C7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B3BEC69-0806-4349-9968-E12EE819FA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F2816D9-07AC-4EB3-BC42-EFE6B2927B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679" name="楕円 678">
          <a:extLst>
            <a:ext uri="{FF2B5EF4-FFF2-40B4-BE49-F238E27FC236}">
              <a16:creationId xmlns:a16="http://schemas.microsoft.com/office/drawing/2014/main" id="{281F3046-2E65-4C60-ACE5-9B301F92AB46}"/>
            </a:ext>
          </a:extLst>
        </xdr:cNvPr>
        <xdr:cNvSpPr/>
      </xdr:nvSpPr>
      <xdr:spPr>
        <a:xfrm>
          <a:off x="16268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48277</xdr:rowOff>
    </xdr:from>
    <xdr:ext cx="405111" cy="259045"/>
    <xdr:sp macro="" textlink="">
      <xdr:nvSpPr>
        <xdr:cNvPr id="680" name="【庁舎】&#10;有形固定資産減価償却率該当値テキスト">
          <a:extLst>
            <a:ext uri="{FF2B5EF4-FFF2-40B4-BE49-F238E27FC236}">
              <a16:creationId xmlns:a16="http://schemas.microsoft.com/office/drawing/2014/main" id="{6818BFF7-F51D-4AD1-B870-C4F58C086954}"/>
            </a:ext>
          </a:extLst>
        </xdr:cNvPr>
        <xdr:cNvSpPr txBox="1"/>
      </xdr:nvSpPr>
      <xdr:spPr>
        <a:xfrm>
          <a:off x="163576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145414</xdr:rowOff>
    </xdr:from>
    <xdr:to>
      <xdr:col>81</xdr:col>
      <xdr:colOff>101600</xdr:colOff>
      <xdr:row>103</xdr:row>
      <xdr:rowOff>75564</xdr:rowOff>
    </xdr:to>
    <xdr:sp macro="" textlink="">
      <xdr:nvSpPr>
        <xdr:cNvPr id="681" name="楕円 680">
          <a:extLst>
            <a:ext uri="{FF2B5EF4-FFF2-40B4-BE49-F238E27FC236}">
              <a16:creationId xmlns:a16="http://schemas.microsoft.com/office/drawing/2014/main" id="{909AE4E9-52F9-466A-92AF-6F562C1274E0}"/>
            </a:ext>
          </a:extLst>
        </xdr:cNvPr>
        <xdr:cNvSpPr/>
      </xdr:nvSpPr>
      <xdr:spPr>
        <a:xfrm>
          <a:off x="154305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24764</xdr:rowOff>
    </xdr:from>
    <xdr:to>
      <xdr:col>85</xdr:col>
      <xdr:colOff>127000</xdr:colOff>
      <xdr:row>103</xdr:row>
      <xdr:rowOff>76200</xdr:rowOff>
    </xdr:to>
    <xdr:cxnSp macro="">
      <xdr:nvCxnSpPr>
        <xdr:cNvPr id="682" name="直線コネクタ 681">
          <a:extLst>
            <a:ext uri="{FF2B5EF4-FFF2-40B4-BE49-F238E27FC236}">
              <a16:creationId xmlns:a16="http://schemas.microsoft.com/office/drawing/2014/main" id="{3851BBAE-5009-4A6A-B8CD-A22F36CF653C}"/>
            </a:ext>
          </a:extLst>
        </xdr:cNvPr>
        <xdr:cNvCxnSpPr/>
      </xdr:nvCxnSpPr>
      <xdr:spPr>
        <a:xfrm>
          <a:off x="15481300" y="1768411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120650</xdr:rowOff>
    </xdr:from>
    <xdr:to>
      <xdr:col>76</xdr:col>
      <xdr:colOff>165100</xdr:colOff>
      <xdr:row>103</xdr:row>
      <xdr:rowOff>50800</xdr:rowOff>
    </xdr:to>
    <xdr:sp macro="" textlink="">
      <xdr:nvSpPr>
        <xdr:cNvPr id="683" name="楕円 682">
          <a:extLst>
            <a:ext uri="{FF2B5EF4-FFF2-40B4-BE49-F238E27FC236}">
              <a16:creationId xmlns:a16="http://schemas.microsoft.com/office/drawing/2014/main" id="{DE3B17B9-723D-4FB2-993B-73E28DEB1F73}"/>
            </a:ext>
          </a:extLst>
        </xdr:cNvPr>
        <xdr:cNvSpPr/>
      </xdr:nvSpPr>
      <xdr:spPr>
        <a:xfrm>
          <a:off x="14541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0</xdr:rowOff>
    </xdr:from>
    <xdr:to>
      <xdr:col>81</xdr:col>
      <xdr:colOff>50800</xdr:colOff>
      <xdr:row>103</xdr:row>
      <xdr:rowOff>24764</xdr:rowOff>
    </xdr:to>
    <xdr:cxnSp macro="">
      <xdr:nvCxnSpPr>
        <xdr:cNvPr id="684" name="直線コネクタ 683">
          <a:extLst>
            <a:ext uri="{FF2B5EF4-FFF2-40B4-BE49-F238E27FC236}">
              <a16:creationId xmlns:a16="http://schemas.microsoft.com/office/drawing/2014/main" id="{069F9B08-2ABA-4126-81B1-1F496907A7E0}"/>
            </a:ext>
          </a:extLst>
        </xdr:cNvPr>
        <xdr:cNvCxnSpPr/>
      </xdr:nvCxnSpPr>
      <xdr:spPr>
        <a:xfrm>
          <a:off x="14592300" y="176593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46355</xdr:rowOff>
    </xdr:from>
    <xdr:to>
      <xdr:col>72</xdr:col>
      <xdr:colOff>38100</xdr:colOff>
      <xdr:row>102</xdr:row>
      <xdr:rowOff>147955</xdr:rowOff>
    </xdr:to>
    <xdr:sp macro="" textlink="">
      <xdr:nvSpPr>
        <xdr:cNvPr id="685" name="楕円 684">
          <a:extLst>
            <a:ext uri="{FF2B5EF4-FFF2-40B4-BE49-F238E27FC236}">
              <a16:creationId xmlns:a16="http://schemas.microsoft.com/office/drawing/2014/main" id="{9445BAE1-79B1-4983-AF52-99CBDC63E870}"/>
            </a:ext>
          </a:extLst>
        </xdr:cNvPr>
        <xdr:cNvSpPr/>
      </xdr:nvSpPr>
      <xdr:spPr>
        <a:xfrm>
          <a:off x="13652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97155</xdr:rowOff>
    </xdr:from>
    <xdr:to>
      <xdr:col>76</xdr:col>
      <xdr:colOff>114300</xdr:colOff>
      <xdr:row>103</xdr:row>
      <xdr:rowOff>0</xdr:rowOff>
    </xdr:to>
    <xdr:cxnSp macro="">
      <xdr:nvCxnSpPr>
        <xdr:cNvPr id="686" name="直線コネクタ 685">
          <a:extLst>
            <a:ext uri="{FF2B5EF4-FFF2-40B4-BE49-F238E27FC236}">
              <a16:creationId xmlns:a16="http://schemas.microsoft.com/office/drawing/2014/main" id="{FCA964BE-EBF3-42A6-A9BB-B8128C76FC13}"/>
            </a:ext>
          </a:extLst>
        </xdr:cNvPr>
        <xdr:cNvCxnSpPr/>
      </xdr:nvCxnSpPr>
      <xdr:spPr>
        <a:xfrm>
          <a:off x="13703300" y="175850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27305</xdr:rowOff>
    </xdr:from>
    <xdr:to>
      <xdr:col>67</xdr:col>
      <xdr:colOff>101600</xdr:colOff>
      <xdr:row>102</xdr:row>
      <xdr:rowOff>128905</xdr:rowOff>
    </xdr:to>
    <xdr:sp macro="" textlink="">
      <xdr:nvSpPr>
        <xdr:cNvPr id="687" name="楕円 686">
          <a:extLst>
            <a:ext uri="{FF2B5EF4-FFF2-40B4-BE49-F238E27FC236}">
              <a16:creationId xmlns:a16="http://schemas.microsoft.com/office/drawing/2014/main" id="{396FC18A-FE8C-4808-8FA8-D34F0436A2DA}"/>
            </a:ext>
          </a:extLst>
        </xdr:cNvPr>
        <xdr:cNvSpPr/>
      </xdr:nvSpPr>
      <xdr:spPr>
        <a:xfrm>
          <a:off x="12763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78105</xdr:rowOff>
    </xdr:from>
    <xdr:to>
      <xdr:col>71</xdr:col>
      <xdr:colOff>177800</xdr:colOff>
      <xdr:row>102</xdr:row>
      <xdr:rowOff>97155</xdr:rowOff>
    </xdr:to>
    <xdr:cxnSp macro="">
      <xdr:nvCxnSpPr>
        <xdr:cNvPr id="688" name="直線コネクタ 687">
          <a:extLst>
            <a:ext uri="{FF2B5EF4-FFF2-40B4-BE49-F238E27FC236}">
              <a16:creationId xmlns:a16="http://schemas.microsoft.com/office/drawing/2014/main" id="{1606FE75-07A4-40A2-B011-6709D8B8AF86}"/>
            </a:ext>
          </a:extLst>
        </xdr:cNvPr>
        <xdr:cNvCxnSpPr/>
      </xdr:nvCxnSpPr>
      <xdr:spPr>
        <a:xfrm>
          <a:off x="12814300" y="175660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689" name="n_1aveValue【庁舎】&#10;有形固定資産減価償却率">
          <a:extLst>
            <a:ext uri="{FF2B5EF4-FFF2-40B4-BE49-F238E27FC236}">
              <a16:creationId xmlns:a16="http://schemas.microsoft.com/office/drawing/2014/main" id="{20F5620E-1955-4989-9232-791168981B28}"/>
            </a:ext>
          </a:extLst>
        </xdr:cNvPr>
        <xdr:cNvSpPr txBox="1"/>
      </xdr:nvSpPr>
      <xdr:spPr>
        <a:xfrm>
          <a:off x="152660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690" name="n_2aveValue【庁舎】&#10;有形固定資産減価償却率">
          <a:extLst>
            <a:ext uri="{FF2B5EF4-FFF2-40B4-BE49-F238E27FC236}">
              <a16:creationId xmlns:a16="http://schemas.microsoft.com/office/drawing/2014/main" id="{A8A9C9CA-168A-4C5E-9D2C-7C3C622CA3BF}"/>
            </a:ext>
          </a:extLst>
        </xdr:cNvPr>
        <xdr:cNvSpPr txBox="1"/>
      </xdr:nvSpPr>
      <xdr:spPr>
        <a:xfrm>
          <a:off x="14389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691" name="n_3aveValue【庁舎】&#10;有形固定資産減価償却率">
          <a:extLst>
            <a:ext uri="{FF2B5EF4-FFF2-40B4-BE49-F238E27FC236}">
              <a16:creationId xmlns:a16="http://schemas.microsoft.com/office/drawing/2014/main" id="{EDCAB51C-045D-432A-9964-597FAA94F42A}"/>
            </a:ext>
          </a:extLst>
        </xdr:cNvPr>
        <xdr:cNvSpPr txBox="1"/>
      </xdr:nvSpPr>
      <xdr:spPr>
        <a:xfrm>
          <a:off x="13500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692" name="n_4aveValue【庁舎】&#10;有形固定資産減価償却率">
          <a:extLst>
            <a:ext uri="{FF2B5EF4-FFF2-40B4-BE49-F238E27FC236}">
              <a16:creationId xmlns:a16="http://schemas.microsoft.com/office/drawing/2014/main" id="{030FB63B-88F6-4A20-85D1-6F938BA2295E}"/>
            </a:ext>
          </a:extLst>
        </xdr:cNvPr>
        <xdr:cNvSpPr txBox="1"/>
      </xdr:nvSpPr>
      <xdr:spPr>
        <a:xfrm>
          <a:off x="126117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92091</xdr:rowOff>
    </xdr:from>
    <xdr:ext cx="405111" cy="259045"/>
    <xdr:sp macro="" textlink="">
      <xdr:nvSpPr>
        <xdr:cNvPr id="693" name="n_1mainValue【庁舎】&#10;有形固定資産減価償却率">
          <a:extLst>
            <a:ext uri="{FF2B5EF4-FFF2-40B4-BE49-F238E27FC236}">
              <a16:creationId xmlns:a16="http://schemas.microsoft.com/office/drawing/2014/main" id="{8545FCB6-14FD-4B3D-BE5C-9E53DE97E8A1}"/>
            </a:ext>
          </a:extLst>
        </xdr:cNvPr>
        <xdr:cNvSpPr txBox="1"/>
      </xdr:nvSpPr>
      <xdr:spPr>
        <a:xfrm>
          <a:off x="15266044" y="1740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67327</xdr:rowOff>
    </xdr:from>
    <xdr:ext cx="405111" cy="259045"/>
    <xdr:sp macro="" textlink="">
      <xdr:nvSpPr>
        <xdr:cNvPr id="694" name="n_2mainValue【庁舎】&#10;有形固定資産減価償却率">
          <a:extLst>
            <a:ext uri="{FF2B5EF4-FFF2-40B4-BE49-F238E27FC236}">
              <a16:creationId xmlns:a16="http://schemas.microsoft.com/office/drawing/2014/main" id="{CBED472A-953F-4C89-8969-62C7F0161069}"/>
            </a:ext>
          </a:extLst>
        </xdr:cNvPr>
        <xdr:cNvSpPr txBox="1"/>
      </xdr:nvSpPr>
      <xdr:spPr>
        <a:xfrm>
          <a:off x="14389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164482</xdr:rowOff>
    </xdr:from>
    <xdr:ext cx="405111" cy="259045"/>
    <xdr:sp macro="" textlink="">
      <xdr:nvSpPr>
        <xdr:cNvPr id="695" name="n_3mainValue【庁舎】&#10;有形固定資産減価償却率">
          <a:extLst>
            <a:ext uri="{FF2B5EF4-FFF2-40B4-BE49-F238E27FC236}">
              <a16:creationId xmlns:a16="http://schemas.microsoft.com/office/drawing/2014/main" id="{97178EE3-FCFF-4D5F-B7CC-1C3CA1E56AE5}"/>
            </a:ext>
          </a:extLst>
        </xdr:cNvPr>
        <xdr:cNvSpPr txBox="1"/>
      </xdr:nvSpPr>
      <xdr:spPr>
        <a:xfrm>
          <a:off x="135007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145432</xdr:rowOff>
    </xdr:from>
    <xdr:ext cx="405111" cy="259045"/>
    <xdr:sp macro="" textlink="">
      <xdr:nvSpPr>
        <xdr:cNvPr id="696" name="n_4mainValue【庁舎】&#10;有形固定資産減価償却率">
          <a:extLst>
            <a:ext uri="{FF2B5EF4-FFF2-40B4-BE49-F238E27FC236}">
              <a16:creationId xmlns:a16="http://schemas.microsoft.com/office/drawing/2014/main" id="{785F0847-6511-4519-BA07-34A1860F3B5D}"/>
            </a:ext>
          </a:extLst>
        </xdr:cNvPr>
        <xdr:cNvSpPr txBox="1"/>
      </xdr:nvSpPr>
      <xdr:spPr>
        <a:xfrm>
          <a:off x="12611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2A8A53DD-E401-47F5-94F5-B221304EC1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AA1E6A5A-6AE3-47FC-9FBE-0BDBE3272B9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14C73211-7FDB-4A28-928A-8FF8B221F8A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6708709A-321A-4088-A033-F5803C7B8C4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8F4F0987-F312-4091-8720-ECADD237E5C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8DED435B-F054-4665-8AA1-F3259A8E729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CC6AFE52-37A2-438E-A785-BF3327D1A5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9CF16249-9A33-4196-AFE8-44B761CF52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8EF5BAD6-AA5C-4948-9151-71CC48ABB3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4FB3A37B-C9B8-458F-BAAE-D51A0A3F0A6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a:extLst>
            <a:ext uri="{FF2B5EF4-FFF2-40B4-BE49-F238E27FC236}">
              <a16:creationId xmlns:a16="http://schemas.microsoft.com/office/drawing/2014/main" id="{260CF313-E4EA-456B-9F00-85815FC3E54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a:extLst>
            <a:ext uri="{FF2B5EF4-FFF2-40B4-BE49-F238E27FC236}">
              <a16:creationId xmlns:a16="http://schemas.microsoft.com/office/drawing/2014/main" id="{3AFD60C3-E355-4C79-99B3-CB18933FCCC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a:extLst>
            <a:ext uri="{FF2B5EF4-FFF2-40B4-BE49-F238E27FC236}">
              <a16:creationId xmlns:a16="http://schemas.microsoft.com/office/drawing/2014/main" id="{D056C581-B919-4366-B686-18875B628C6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a:extLst>
            <a:ext uri="{FF2B5EF4-FFF2-40B4-BE49-F238E27FC236}">
              <a16:creationId xmlns:a16="http://schemas.microsoft.com/office/drawing/2014/main" id="{D1F7D306-505A-48D7-B046-6160F462205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a:extLst>
            <a:ext uri="{FF2B5EF4-FFF2-40B4-BE49-F238E27FC236}">
              <a16:creationId xmlns:a16="http://schemas.microsoft.com/office/drawing/2014/main" id="{C07EE50E-E2A6-4C6C-99E3-92C109683A7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a:extLst>
            <a:ext uri="{FF2B5EF4-FFF2-40B4-BE49-F238E27FC236}">
              <a16:creationId xmlns:a16="http://schemas.microsoft.com/office/drawing/2014/main" id="{40BD79E9-8750-4800-B3B9-D9D6B373B8C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a:extLst>
            <a:ext uri="{FF2B5EF4-FFF2-40B4-BE49-F238E27FC236}">
              <a16:creationId xmlns:a16="http://schemas.microsoft.com/office/drawing/2014/main" id="{7C2BD59E-045E-45F7-805F-AC8CBDCE9B5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a:extLst>
            <a:ext uri="{FF2B5EF4-FFF2-40B4-BE49-F238E27FC236}">
              <a16:creationId xmlns:a16="http://schemas.microsoft.com/office/drawing/2014/main" id="{E969E62A-FE31-40A9-8DD2-5CF62697C11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359EF302-210F-4A90-B6D0-55392AB9E1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7DEE6ECF-69BE-43B7-8E08-9BE7AF3F2C1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F0CEDFC5-61CC-4F27-AB91-9F4B6302978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718" name="直線コネクタ 717">
          <a:extLst>
            <a:ext uri="{FF2B5EF4-FFF2-40B4-BE49-F238E27FC236}">
              <a16:creationId xmlns:a16="http://schemas.microsoft.com/office/drawing/2014/main" id="{9A920E44-90B3-4870-876E-69E92B5EA8AE}"/>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19" name="【庁舎】&#10;一人当たり面積最小値テキスト">
          <a:extLst>
            <a:ext uri="{FF2B5EF4-FFF2-40B4-BE49-F238E27FC236}">
              <a16:creationId xmlns:a16="http://schemas.microsoft.com/office/drawing/2014/main" id="{44613305-DCF1-4433-B266-12FB86A58DA2}"/>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0" name="直線コネクタ 719">
          <a:extLst>
            <a:ext uri="{FF2B5EF4-FFF2-40B4-BE49-F238E27FC236}">
              <a16:creationId xmlns:a16="http://schemas.microsoft.com/office/drawing/2014/main" id="{468E99EA-66AA-4744-B896-533C2DA6B21D}"/>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721" name="【庁舎】&#10;一人当たり面積最大値テキスト">
          <a:extLst>
            <a:ext uri="{FF2B5EF4-FFF2-40B4-BE49-F238E27FC236}">
              <a16:creationId xmlns:a16="http://schemas.microsoft.com/office/drawing/2014/main" id="{478AE2DD-1C9C-4B50-BA0B-603810F532A5}"/>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722" name="直線コネクタ 721">
          <a:extLst>
            <a:ext uri="{FF2B5EF4-FFF2-40B4-BE49-F238E27FC236}">
              <a16:creationId xmlns:a16="http://schemas.microsoft.com/office/drawing/2014/main" id="{3930A47B-602E-471E-BCDF-E2F11AD64CFC}"/>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723" name="【庁舎】&#10;一人当たり面積平均値テキスト">
          <a:extLst>
            <a:ext uri="{FF2B5EF4-FFF2-40B4-BE49-F238E27FC236}">
              <a16:creationId xmlns:a16="http://schemas.microsoft.com/office/drawing/2014/main" id="{869891B8-A47B-42A9-A9C7-D8750079D800}"/>
            </a:ext>
          </a:extLst>
        </xdr:cNvPr>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724" name="フローチャート: 判断 723">
          <a:extLst>
            <a:ext uri="{FF2B5EF4-FFF2-40B4-BE49-F238E27FC236}">
              <a16:creationId xmlns:a16="http://schemas.microsoft.com/office/drawing/2014/main" id="{FC663ACC-01D8-477E-9F37-52607CC82833}"/>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725" name="フローチャート: 判断 724">
          <a:extLst>
            <a:ext uri="{FF2B5EF4-FFF2-40B4-BE49-F238E27FC236}">
              <a16:creationId xmlns:a16="http://schemas.microsoft.com/office/drawing/2014/main" id="{509FF03A-8879-4181-A99B-BB7C8DA21360}"/>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726" name="フローチャート: 判断 725">
          <a:extLst>
            <a:ext uri="{FF2B5EF4-FFF2-40B4-BE49-F238E27FC236}">
              <a16:creationId xmlns:a16="http://schemas.microsoft.com/office/drawing/2014/main" id="{0DBE485E-B1A2-4860-8869-9B67B55EAF06}"/>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727" name="フローチャート: 判断 726">
          <a:extLst>
            <a:ext uri="{FF2B5EF4-FFF2-40B4-BE49-F238E27FC236}">
              <a16:creationId xmlns:a16="http://schemas.microsoft.com/office/drawing/2014/main" id="{B739647A-30A7-4D46-B1F5-13C4383DDB17}"/>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728" name="フローチャート: 判断 727">
          <a:extLst>
            <a:ext uri="{FF2B5EF4-FFF2-40B4-BE49-F238E27FC236}">
              <a16:creationId xmlns:a16="http://schemas.microsoft.com/office/drawing/2014/main" id="{A706D86D-BE5B-441B-B523-57670A908344}"/>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E050D0-8CF7-4886-B7B8-85771CD8E9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E70B55C5-F44E-40DA-8645-DBFD29025EC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580B4FAE-F45F-4B2D-8ACD-7553E8B15D1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57DCBA4-AEBE-4C7C-A40A-CFDAE9C9E7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115D0DF-45EA-4ECD-A177-A65B288671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107696</xdr:rowOff>
    </xdr:from>
    <xdr:to>
      <xdr:col>116</xdr:col>
      <xdr:colOff>114300</xdr:colOff>
      <xdr:row>101</xdr:row>
      <xdr:rowOff>37846</xdr:rowOff>
    </xdr:to>
    <xdr:sp macro="" textlink="">
      <xdr:nvSpPr>
        <xdr:cNvPr id="734" name="楕円 733">
          <a:extLst>
            <a:ext uri="{FF2B5EF4-FFF2-40B4-BE49-F238E27FC236}">
              <a16:creationId xmlns:a16="http://schemas.microsoft.com/office/drawing/2014/main" id="{1C0E7718-526C-4236-96EB-3904973F9198}"/>
            </a:ext>
          </a:extLst>
        </xdr:cNvPr>
        <xdr:cNvSpPr/>
      </xdr:nvSpPr>
      <xdr:spPr>
        <a:xfrm>
          <a:off x="22110700"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130573</xdr:rowOff>
    </xdr:from>
    <xdr:ext cx="469744" cy="259045"/>
    <xdr:sp macro="" textlink="">
      <xdr:nvSpPr>
        <xdr:cNvPr id="735" name="【庁舎】&#10;一人当たり面積該当値テキスト">
          <a:extLst>
            <a:ext uri="{FF2B5EF4-FFF2-40B4-BE49-F238E27FC236}">
              <a16:creationId xmlns:a16="http://schemas.microsoft.com/office/drawing/2014/main" id="{9D7662D2-DABB-459C-A4A2-22AF444D85AE}"/>
            </a:ext>
          </a:extLst>
        </xdr:cNvPr>
        <xdr:cNvSpPr txBox="1"/>
      </xdr:nvSpPr>
      <xdr:spPr>
        <a:xfrm>
          <a:off x="22199600" y="1710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112268</xdr:rowOff>
    </xdr:from>
    <xdr:to>
      <xdr:col>112</xdr:col>
      <xdr:colOff>38100</xdr:colOff>
      <xdr:row>101</xdr:row>
      <xdr:rowOff>42418</xdr:rowOff>
    </xdr:to>
    <xdr:sp macro="" textlink="">
      <xdr:nvSpPr>
        <xdr:cNvPr id="736" name="楕円 735">
          <a:extLst>
            <a:ext uri="{FF2B5EF4-FFF2-40B4-BE49-F238E27FC236}">
              <a16:creationId xmlns:a16="http://schemas.microsoft.com/office/drawing/2014/main" id="{00AF2C96-01B8-4605-A6CE-2AB3399EBB84}"/>
            </a:ext>
          </a:extLst>
        </xdr:cNvPr>
        <xdr:cNvSpPr/>
      </xdr:nvSpPr>
      <xdr:spPr>
        <a:xfrm>
          <a:off x="21272500" y="172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158496</xdr:rowOff>
    </xdr:from>
    <xdr:to>
      <xdr:col>116</xdr:col>
      <xdr:colOff>63500</xdr:colOff>
      <xdr:row>100</xdr:row>
      <xdr:rowOff>163068</xdr:rowOff>
    </xdr:to>
    <xdr:cxnSp macro="">
      <xdr:nvCxnSpPr>
        <xdr:cNvPr id="737" name="直線コネクタ 736">
          <a:extLst>
            <a:ext uri="{FF2B5EF4-FFF2-40B4-BE49-F238E27FC236}">
              <a16:creationId xmlns:a16="http://schemas.microsoft.com/office/drawing/2014/main" id="{7FB3AB15-7A08-4436-8765-E19E00297F1C}"/>
            </a:ext>
          </a:extLst>
        </xdr:cNvPr>
        <xdr:cNvCxnSpPr/>
      </xdr:nvCxnSpPr>
      <xdr:spPr>
        <a:xfrm flipV="1">
          <a:off x="21323300" y="17303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121413</xdr:rowOff>
    </xdr:from>
    <xdr:to>
      <xdr:col>107</xdr:col>
      <xdr:colOff>101600</xdr:colOff>
      <xdr:row>101</xdr:row>
      <xdr:rowOff>51563</xdr:rowOff>
    </xdr:to>
    <xdr:sp macro="" textlink="">
      <xdr:nvSpPr>
        <xdr:cNvPr id="738" name="楕円 737">
          <a:extLst>
            <a:ext uri="{FF2B5EF4-FFF2-40B4-BE49-F238E27FC236}">
              <a16:creationId xmlns:a16="http://schemas.microsoft.com/office/drawing/2014/main" id="{5BEA064A-5F8F-4928-918A-01F002A6ABB9}"/>
            </a:ext>
          </a:extLst>
        </xdr:cNvPr>
        <xdr:cNvSpPr/>
      </xdr:nvSpPr>
      <xdr:spPr>
        <a:xfrm>
          <a:off x="203835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163068</xdr:rowOff>
    </xdr:from>
    <xdr:to>
      <xdr:col>111</xdr:col>
      <xdr:colOff>177800</xdr:colOff>
      <xdr:row>101</xdr:row>
      <xdr:rowOff>763</xdr:rowOff>
    </xdr:to>
    <xdr:cxnSp macro="">
      <xdr:nvCxnSpPr>
        <xdr:cNvPr id="739" name="直線コネクタ 738">
          <a:extLst>
            <a:ext uri="{FF2B5EF4-FFF2-40B4-BE49-F238E27FC236}">
              <a16:creationId xmlns:a16="http://schemas.microsoft.com/office/drawing/2014/main" id="{B8016924-1770-4684-85F0-BF8B995DC821}"/>
            </a:ext>
          </a:extLst>
        </xdr:cNvPr>
        <xdr:cNvCxnSpPr/>
      </xdr:nvCxnSpPr>
      <xdr:spPr>
        <a:xfrm flipV="1">
          <a:off x="20434300" y="17308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125985</xdr:rowOff>
    </xdr:from>
    <xdr:to>
      <xdr:col>102</xdr:col>
      <xdr:colOff>165100</xdr:colOff>
      <xdr:row>101</xdr:row>
      <xdr:rowOff>56135</xdr:rowOff>
    </xdr:to>
    <xdr:sp macro="" textlink="">
      <xdr:nvSpPr>
        <xdr:cNvPr id="740" name="楕円 739">
          <a:extLst>
            <a:ext uri="{FF2B5EF4-FFF2-40B4-BE49-F238E27FC236}">
              <a16:creationId xmlns:a16="http://schemas.microsoft.com/office/drawing/2014/main" id="{56B4F3F6-0E75-43E5-ACB4-5B7B725E24B8}"/>
            </a:ext>
          </a:extLst>
        </xdr:cNvPr>
        <xdr:cNvSpPr/>
      </xdr:nvSpPr>
      <xdr:spPr>
        <a:xfrm>
          <a:off x="19494500" y="172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763</xdr:rowOff>
    </xdr:from>
    <xdr:to>
      <xdr:col>107</xdr:col>
      <xdr:colOff>50800</xdr:colOff>
      <xdr:row>101</xdr:row>
      <xdr:rowOff>5335</xdr:rowOff>
    </xdr:to>
    <xdr:cxnSp macro="">
      <xdr:nvCxnSpPr>
        <xdr:cNvPr id="741" name="直線コネクタ 740">
          <a:extLst>
            <a:ext uri="{FF2B5EF4-FFF2-40B4-BE49-F238E27FC236}">
              <a16:creationId xmlns:a16="http://schemas.microsoft.com/office/drawing/2014/main" id="{31586B4D-4EF0-485B-999F-799DE0F1EA0C}"/>
            </a:ext>
          </a:extLst>
        </xdr:cNvPr>
        <xdr:cNvCxnSpPr/>
      </xdr:nvCxnSpPr>
      <xdr:spPr>
        <a:xfrm flipV="1">
          <a:off x="19545300" y="17317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135128</xdr:rowOff>
    </xdr:from>
    <xdr:to>
      <xdr:col>98</xdr:col>
      <xdr:colOff>38100</xdr:colOff>
      <xdr:row>101</xdr:row>
      <xdr:rowOff>65278</xdr:rowOff>
    </xdr:to>
    <xdr:sp macro="" textlink="">
      <xdr:nvSpPr>
        <xdr:cNvPr id="742" name="楕円 741">
          <a:extLst>
            <a:ext uri="{FF2B5EF4-FFF2-40B4-BE49-F238E27FC236}">
              <a16:creationId xmlns:a16="http://schemas.microsoft.com/office/drawing/2014/main" id="{3B52B2F3-AF02-4CA0-B7BD-6DF46837714F}"/>
            </a:ext>
          </a:extLst>
        </xdr:cNvPr>
        <xdr:cNvSpPr/>
      </xdr:nvSpPr>
      <xdr:spPr>
        <a:xfrm>
          <a:off x="18605500" y="172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5335</xdr:rowOff>
    </xdr:from>
    <xdr:to>
      <xdr:col>102</xdr:col>
      <xdr:colOff>114300</xdr:colOff>
      <xdr:row>101</xdr:row>
      <xdr:rowOff>14478</xdr:rowOff>
    </xdr:to>
    <xdr:cxnSp macro="">
      <xdr:nvCxnSpPr>
        <xdr:cNvPr id="743" name="直線コネクタ 742">
          <a:extLst>
            <a:ext uri="{FF2B5EF4-FFF2-40B4-BE49-F238E27FC236}">
              <a16:creationId xmlns:a16="http://schemas.microsoft.com/office/drawing/2014/main" id="{05165D00-D17D-4842-9FBD-7B6B5CBE5CD6}"/>
            </a:ext>
          </a:extLst>
        </xdr:cNvPr>
        <xdr:cNvCxnSpPr/>
      </xdr:nvCxnSpPr>
      <xdr:spPr>
        <a:xfrm flipV="1">
          <a:off x="18656300" y="173217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744" name="n_1aveValue【庁舎】&#10;一人当たり面積">
          <a:extLst>
            <a:ext uri="{FF2B5EF4-FFF2-40B4-BE49-F238E27FC236}">
              <a16:creationId xmlns:a16="http://schemas.microsoft.com/office/drawing/2014/main" id="{358F3879-7B4B-433D-A743-10668B7B340F}"/>
            </a:ext>
          </a:extLst>
        </xdr:cNvPr>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745" name="n_2aveValue【庁舎】&#10;一人当たり面積">
          <a:extLst>
            <a:ext uri="{FF2B5EF4-FFF2-40B4-BE49-F238E27FC236}">
              <a16:creationId xmlns:a16="http://schemas.microsoft.com/office/drawing/2014/main" id="{E74065E3-053C-44F3-8650-5EE0340EA636}"/>
            </a:ext>
          </a:extLst>
        </xdr:cNvPr>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746" name="n_3aveValue【庁舎】&#10;一人当たり面積">
          <a:extLst>
            <a:ext uri="{FF2B5EF4-FFF2-40B4-BE49-F238E27FC236}">
              <a16:creationId xmlns:a16="http://schemas.microsoft.com/office/drawing/2014/main" id="{3B885A9A-8567-4DDD-9E39-E5BA237CB0BB}"/>
            </a:ext>
          </a:extLst>
        </xdr:cNvPr>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747" name="n_4aveValue【庁舎】&#10;一人当たり面積">
          <a:extLst>
            <a:ext uri="{FF2B5EF4-FFF2-40B4-BE49-F238E27FC236}">
              <a16:creationId xmlns:a16="http://schemas.microsoft.com/office/drawing/2014/main" id="{6E4C1B60-EE69-43FB-B651-413AFDA3E9A9}"/>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58945</xdr:rowOff>
    </xdr:from>
    <xdr:ext cx="469744" cy="259045"/>
    <xdr:sp macro="" textlink="">
      <xdr:nvSpPr>
        <xdr:cNvPr id="748" name="n_1mainValue【庁舎】&#10;一人当たり面積">
          <a:extLst>
            <a:ext uri="{FF2B5EF4-FFF2-40B4-BE49-F238E27FC236}">
              <a16:creationId xmlns:a16="http://schemas.microsoft.com/office/drawing/2014/main" id="{7BA75BDF-978C-428B-94AF-14EF4E1D7ED8}"/>
            </a:ext>
          </a:extLst>
        </xdr:cNvPr>
        <xdr:cNvSpPr txBox="1"/>
      </xdr:nvSpPr>
      <xdr:spPr>
        <a:xfrm>
          <a:off x="21075727"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68090</xdr:rowOff>
    </xdr:from>
    <xdr:ext cx="469744" cy="259045"/>
    <xdr:sp macro="" textlink="">
      <xdr:nvSpPr>
        <xdr:cNvPr id="749" name="n_2mainValue【庁舎】&#10;一人当たり面積">
          <a:extLst>
            <a:ext uri="{FF2B5EF4-FFF2-40B4-BE49-F238E27FC236}">
              <a16:creationId xmlns:a16="http://schemas.microsoft.com/office/drawing/2014/main" id="{87DD4781-0604-4308-B463-B2E0D8BF80DB}"/>
            </a:ext>
          </a:extLst>
        </xdr:cNvPr>
        <xdr:cNvSpPr txBox="1"/>
      </xdr:nvSpPr>
      <xdr:spPr>
        <a:xfrm>
          <a:off x="20199427" y="1704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72662</xdr:rowOff>
    </xdr:from>
    <xdr:ext cx="469744" cy="259045"/>
    <xdr:sp macro="" textlink="">
      <xdr:nvSpPr>
        <xdr:cNvPr id="750" name="n_3mainValue【庁舎】&#10;一人当たり面積">
          <a:extLst>
            <a:ext uri="{FF2B5EF4-FFF2-40B4-BE49-F238E27FC236}">
              <a16:creationId xmlns:a16="http://schemas.microsoft.com/office/drawing/2014/main" id="{D49E36A0-1FCA-45F6-BD29-23BF8677F255}"/>
            </a:ext>
          </a:extLst>
        </xdr:cNvPr>
        <xdr:cNvSpPr txBox="1"/>
      </xdr:nvSpPr>
      <xdr:spPr>
        <a:xfrm>
          <a:off x="19310427" y="170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81805</xdr:rowOff>
    </xdr:from>
    <xdr:ext cx="469744" cy="259045"/>
    <xdr:sp macro="" textlink="">
      <xdr:nvSpPr>
        <xdr:cNvPr id="751" name="n_4mainValue【庁舎】&#10;一人当たり面積">
          <a:extLst>
            <a:ext uri="{FF2B5EF4-FFF2-40B4-BE49-F238E27FC236}">
              <a16:creationId xmlns:a16="http://schemas.microsoft.com/office/drawing/2014/main" id="{53E5132D-EC9B-47E2-8FCF-F70B3019FE3D}"/>
            </a:ext>
          </a:extLst>
        </xdr:cNvPr>
        <xdr:cNvSpPr txBox="1"/>
      </xdr:nvSpPr>
      <xdr:spPr>
        <a:xfrm>
          <a:off x="18421427" y="1705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BC40F54C-4873-4C1F-BCCC-C16EA38489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E9BE9328-94BC-4DBC-8300-5CBBE7F3CC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BF22BB86-3DBC-4BB5-8A4D-2B87775801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が類似団体平均値と比較し、特に高い施設は児童館及び公民館で、特に低い施設は橋りょう・トンネルであり、特に児童館については、減価償却率が８１．２％と類似団体平均及び長崎県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また、市全体の有形固定資産減価償却率については６７．５％で昨年度から１．３ポイント上昇しており、保有資産の償却（老朽化）が進行している状況である。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諫早市公共施設等総合管理計画及び各個別施設計画を基本とし、既存施設の適正管理に努め、老朽化対策や更新を計画的に実施する。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ヶ年平均で算定するにあたり、新たに算定基礎に加わる令和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年度と外れる令和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単年度の値を比較すると、分母となる基準財政需要額が、社会福祉費や高齢者保護福祉費等の増加により増となったものの、分子となる基準財政収入額が、固定資産税（償却資産）等の増加により大幅に増となったことから、財政力指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0.59</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+0.02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）となったが、類似団体平均と比較し依然として下回っている状況である。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今後も企業誘致や定住促進などの環境整備を図り、税収の確保に努める。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193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68234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前年度と比べ、経常経費充当一般財源の額のうち、公債費や補助費等が減となったが、分母となる経常一般財源等総額のうち、地方交付税が大幅減となったことなどから、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chemeClr val="tx1"/>
              </a:solidFill>
              <a:latin typeface="ＭＳ Ｐゴシック" panose="020B0600070205080204" pitchFamily="50" charset="-128"/>
              <a:ea typeface="ＭＳ Ｐゴシック" panose="020B0600070205080204" pitchFamily="50" charset="-128"/>
            </a:rPr>
            <a:t>96.5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今後も経常経費の抑制や自主財源の確保に努め、財政構造の健全化を図る。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2878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63</xdr:row>
      <xdr:rowOff>27432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57180"/>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44450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571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37084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7435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158767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63009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6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類似団体平均と比較して、人口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人当たりの人件費・物件費等決算額が下回っているのは、職員数の適正管理を行っていることにより、人口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1,000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人当たりの職員数が類似団体平均と比較して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人下回っているためである。　また、消防やごみ処理等を一部事務組合で行っていることにより、その費用を補助費等として支出していることも要因の一つと考えられる</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今後も職員定数の適正管理や経費削減を着実に推進する。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121292</xdr:rowOff>
    </xdr:from>
    <xdr:to>
      <xdr:col>23</xdr:col>
      <xdr:colOff>133350</xdr:colOff>
      <xdr:row>82</xdr:row>
      <xdr:rowOff>139979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80192"/>
          <a:ext cx="838200" cy="1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28632</xdr:rowOff>
    </xdr:from>
    <xdr:to>
      <xdr:col>19</xdr:col>
      <xdr:colOff>133350</xdr:colOff>
      <xdr:row>82</xdr:row>
      <xdr:rowOff>121292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87532"/>
          <a:ext cx="889000" cy="9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145884</xdr:rowOff>
    </xdr:from>
    <xdr:to>
      <xdr:col>15</xdr:col>
      <xdr:colOff>82550</xdr:colOff>
      <xdr:row>82</xdr:row>
      <xdr:rowOff>28632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3334"/>
          <a:ext cx="889000" cy="5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6533</xdr:rowOff>
    </xdr:from>
    <xdr:to>
      <xdr:col>11</xdr:col>
      <xdr:colOff>31750</xdr:colOff>
      <xdr:row>81</xdr:row>
      <xdr:rowOff>145884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3983"/>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89179</xdr:rowOff>
    </xdr:from>
    <xdr:to>
      <xdr:col>23</xdr:col>
      <xdr:colOff>184150</xdr:colOff>
      <xdr:row>83</xdr:row>
      <xdr:rowOff>19329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105706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70492</xdr:rowOff>
    </xdr:from>
    <xdr:to>
      <xdr:col>19</xdr:col>
      <xdr:colOff>184150</xdr:colOff>
      <xdr:row>83</xdr:row>
      <xdr:rowOff>642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10819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9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149282</xdr:rowOff>
    </xdr:from>
    <xdr:to>
      <xdr:col>15</xdr:col>
      <xdr:colOff>133350</xdr:colOff>
      <xdr:row>82</xdr:row>
      <xdr:rowOff>79432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89609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0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95084</xdr:rowOff>
    </xdr:from>
    <xdr:to>
      <xdr:col>11</xdr:col>
      <xdr:colOff>82550</xdr:colOff>
      <xdr:row>82</xdr:row>
      <xdr:rowOff>25234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35411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127183</xdr:rowOff>
    </xdr:from>
    <xdr:to>
      <xdr:col>7</xdr:col>
      <xdr:colOff>31750</xdr:colOff>
      <xdr:row>81</xdr:row>
      <xdr:rowOff>57333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67510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1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採用、退職における職員構成の変動により、前年度より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職員給与については、国の制度の動向に配慮しつつ、引き続き適正な対応を行うとともに、職員の能力・実績を反映できる給与制度の在り方について検討を行っていく。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48079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3981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84</xdr:row>
      <xdr:rowOff>48079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464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84</xdr:row>
      <xdr:rowOff>13607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464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13607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時代の変化に伴う多様な行政需要や市民ニーズに対応した定員管理に努めたことなどにより、人口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人下回っている。今後も職員数の適正管理や経費削減、見直しを着実に推進する。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78634</xdr:rowOff>
    </xdr:from>
    <xdr:to>
      <xdr:col>81</xdr:col>
      <xdr:colOff>44450</xdr:colOff>
      <xdr:row>62</xdr:row>
      <xdr:rowOff>88688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0853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52494</xdr:rowOff>
    </xdr:from>
    <xdr:to>
      <xdr:col>77</xdr:col>
      <xdr:colOff>44450</xdr:colOff>
      <xdr:row>62</xdr:row>
      <xdr:rowOff>78634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82394"/>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48471</xdr:rowOff>
    </xdr:from>
    <xdr:to>
      <xdr:col>72</xdr:col>
      <xdr:colOff>203200</xdr:colOff>
      <xdr:row>62</xdr:row>
      <xdr:rowOff>52494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7837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42439</xdr:rowOff>
    </xdr:from>
    <xdr:to>
      <xdr:col>68</xdr:col>
      <xdr:colOff>152400</xdr:colOff>
      <xdr:row>62</xdr:row>
      <xdr:rowOff>48471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7233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37888</xdr:rowOff>
    </xdr:from>
    <xdr:to>
      <xdr:col>81</xdr:col>
      <xdr:colOff>95250</xdr:colOff>
      <xdr:row>62</xdr:row>
      <xdr:rowOff>139488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54415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27834</xdr:rowOff>
    </xdr:from>
    <xdr:to>
      <xdr:col>77</xdr:col>
      <xdr:colOff>95250</xdr:colOff>
      <xdr:row>62</xdr:row>
      <xdr:rowOff>129434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139611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2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1694</xdr:rowOff>
    </xdr:from>
    <xdr:to>
      <xdr:col>73</xdr:col>
      <xdr:colOff>44450</xdr:colOff>
      <xdr:row>62</xdr:row>
      <xdr:rowOff>103294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113471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169121</xdr:rowOff>
    </xdr:from>
    <xdr:to>
      <xdr:col>68</xdr:col>
      <xdr:colOff>203200</xdr:colOff>
      <xdr:row>62</xdr:row>
      <xdr:rowOff>99271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109448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163089</xdr:rowOff>
    </xdr:from>
    <xdr:to>
      <xdr:col>64</xdr:col>
      <xdr:colOff>152400</xdr:colOff>
      <xdr:row>62</xdr:row>
      <xdr:rowOff>93239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103416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9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ヶ年平均で算定するにあたり、新たに算定基礎に加わる令和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年度と外れる令和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年度の単年度の値を比較すると、元利償還金・準元利償還金に係る基準財政需要額算入額が減となったこと等から、実質公債費比率は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7.3</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今後も交付税算定上有利な起債を有効に活用しつつ、計画的に繰上償還を組み合わせながら、公債費負担の抑制・平準化を図り、引き続き健全財政の維持に努めていく。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71362</xdr:rowOff>
    </xdr:from>
    <xdr:to>
      <xdr:col>81</xdr:col>
      <xdr:colOff>44450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722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71362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148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48381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148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48381</xdr:rowOff>
    </xdr:from>
    <xdr:to>
      <xdr:col>68</xdr:col>
      <xdr:colOff>152400</xdr:colOff>
      <xdr:row>42</xdr:row>
      <xdr:rowOff>94343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492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20562</xdr:rowOff>
    </xdr:from>
    <xdr:to>
      <xdr:col>77</xdr:col>
      <xdr:colOff>95250</xdr:colOff>
      <xdr:row>42</xdr:row>
      <xdr:rowOff>122162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106939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0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169031</xdr:rowOff>
    </xdr:from>
    <xdr:to>
      <xdr:col>68</xdr:col>
      <xdr:colOff>203200</xdr:colOff>
      <xdr:row>42</xdr:row>
      <xdr:rowOff>99181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83958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将来負担比率としては、類似団体平均、全国平均、長崎県平均をいずれも下回っている。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将来負担比率の</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は、負担比率が生じなかったことを示すもので、土地開発公社の負債及び公営企業等を含めた市全体の地方債現在高が減少したことにより将来負担額が減少し、充当可能基金額等の控除額を下回ったため、前年度と同じく将来負担比率は生じなかった。</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人件費に係る経常収支比率は、類似団体平均、全国平均、長崎県平均をいずれも下回っている。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退職手当の減により、分子となる経常経費充当一般財源が減少したため、前年度から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483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51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93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23622</xdr:rowOff>
    </xdr:from>
    <xdr:to>
      <xdr:col>15</xdr:col>
      <xdr:colOff>149225</xdr:colOff>
      <xdr:row>35</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135399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51054</xdr:rowOff>
    </xdr:from>
    <xdr:to>
      <xdr:col>11</xdr:col>
      <xdr:colOff>60325</xdr:colOff>
      <xdr:row>35</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162831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物件費に係る経常収支比率は、　予防接種事業等の増に伴い、分子となる経常経費充当一般財源が増加したことに加え、臨時財政対策債及び地方交付税の減に伴い、分母となる経常一般財源等総額が減少したため、前年度から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今後も事務事業の見直しにより経費削減・効率化に努め、健全な財政運営を図る。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16</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8814"/>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105229</xdr:rowOff>
    </xdr:from>
    <xdr:to>
      <xdr:col>78</xdr:col>
      <xdr:colOff>69850</xdr:colOff>
      <xdr:row>15</xdr:row>
      <xdr:rowOff>97064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055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105229</xdr:rowOff>
    </xdr:from>
    <xdr:to>
      <xdr:col>73</xdr:col>
      <xdr:colOff>180975</xdr:colOff>
      <xdr:row>14</xdr:row>
      <xdr:rowOff>170543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055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9979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708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54429</xdr:rowOff>
    </xdr:from>
    <xdr:to>
      <xdr:col>74</xdr:col>
      <xdr:colOff>31750</xdr:colOff>
      <xdr:row>14</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166206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119743</xdr:rowOff>
    </xdr:from>
    <xdr:to>
      <xdr:col>69</xdr:col>
      <xdr:colOff>142875</xdr:colOff>
      <xdr:row>15</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に係る経常収支比率は、施設型給付事業（民間）等の増に伴い、分子となる経常経費充当一般財源が増加したことに加え、臨時財政対策債及び地方交付税の減に伴い、分母となる経常一般財源等総額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今後も扶助費は同程度の水準で推移していくことが見込まれるため、他の経常経費の抑制により健全な財政運営を図る。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053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1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1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1270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121920</xdr:rowOff>
    </xdr:from>
    <xdr:to>
      <xdr:col>6</xdr:col>
      <xdr:colOff>171450</xdr:colOff>
      <xdr:row>57</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62247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に係る経常収支比率は、介護保険事業特別会計繰出金の増などにより分子となる経常経費充当一般財源が増加したことに加え、臨時財政対策債及び地方交付税の減に伴い、分母となる経常一般財源等総額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57</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0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7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補助費等に係る経常収支比率は、類似団体平均、全国平均、長崎県平均いずれと比較しても高くなっている。これは、消防・ごみ処理等を一部事務組合で行っていることに伴うものである。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県央地域広域市町村圏組合負担金や下水道事業費補助の減等に伴い、分子となる経常経費充当一般財源が減少したため、前年度から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10414</xdr:rowOff>
    </xdr:from>
    <xdr:to>
      <xdr:col>82</xdr:col>
      <xdr:colOff>107950</xdr:colOff>
      <xdr:row>39</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6969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39</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415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62992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117856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78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131064</xdr:rowOff>
    </xdr:from>
    <xdr:to>
      <xdr:col>82</xdr:col>
      <xdr:colOff>158750</xdr:colOff>
      <xdr:row>39</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103141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公債費に係る経常収支比率は、定期償還の減により、分子となる経常経費充当一般財源が減少したため、前年度から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合併に伴う財政需要の増加により依然として類似団体平均を上回っているが、財政状況に応じて繰上償還を検討するなど、健全な財政運営に努める。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686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54611</xdr:rowOff>
    </xdr:from>
    <xdr:to>
      <xdr:col>19</xdr:col>
      <xdr:colOff>187325</xdr:colOff>
      <xdr:row>79</xdr:row>
      <xdr:rowOff>100330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99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54611</xdr:rowOff>
    </xdr:from>
    <xdr:to>
      <xdr:col>15</xdr:col>
      <xdr:colOff>98425</xdr:colOff>
      <xdr:row>79</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991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80</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69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49530</xdr:rowOff>
    </xdr:from>
    <xdr:to>
      <xdr:col>20</xdr:col>
      <xdr:colOff>38100</xdr:colOff>
      <xdr:row>79</xdr:row>
      <xdr:rowOff>151130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135907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3811</xdr:rowOff>
    </xdr:from>
    <xdr:to>
      <xdr:col>15</xdr:col>
      <xdr:colOff>149225</xdr:colOff>
      <xdr:row>79</xdr:row>
      <xdr:rowOff>105411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95250</xdr:rowOff>
    </xdr:from>
    <xdr:to>
      <xdr:col>11</xdr:col>
      <xdr:colOff>60325</xdr:colOff>
      <xdr:row>80</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38100</xdr:rowOff>
    </xdr:from>
    <xdr:to>
      <xdr:col>6</xdr:col>
      <xdr:colOff>171450</xdr:colOff>
      <xdr:row>80</xdr:row>
      <xdr:rowOff>139700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124477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以外の経常収支比率は、施設型給付事業（民間）等の増に伴い、分子となる経常経費充当一般財源が増加したことに加え、臨時財政対策債及び地方交付税の減に伴い、分母となる経常一般財源等総額が減少し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80</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2286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xdr:rowOff>
    </xdr:from>
    <xdr:to>
      <xdr:col>82</xdr:col>
      <xdr:colOff>107950</xdr:colOff>
      <xdr:row>76</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3147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2557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109855</xdr:rowOff>
    </xdr:from>
    <xdr:to>
      <xdr:col>78</xdr:col>
      <xdr:colOff>69850</xdr:colOff>
      <xdr:row>76</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25705"/>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110489</xdr:rowOff>
    </xdr:from>
    <xdr:to>
      <xdr:col>78</xdr:col>
      <xdr:colOff>120650</xdr:colOff>
      <xdr:row>77</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109855</xdr:rowOff>
    </xdr:from>
    <xdr:to>
      <xdr:col>73</xdr:col>
      <xdr:colOff>180975</xdr:colOff>
      <xdr:row>74</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62570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64135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143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24764</xdr:rowOff>
    </xdr:from>
    <xdr:to>
      <xdr:col>65</xdr:col>
      <xdr:colOff>53975</xdr:colOff>
      <xdr:row>77</xdr:row>
      <xdr:rowOff>126364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111141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121920</xdr:rowOff>
    </xdr:from>
    <xdr:to>
      <xdr:col>78</xdr:col>
      <xdr:colOff>120650</xdr:colOff>
      <xdr:row>76</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59055</xdr:rowOff>
    </xdr:from>
    <xdr:to>
      <xdr:col>74</xdr:col>
      <xdr:colOff>31750</xdr:colOff>
      <xdr:row>73</xdr:row>
      <xdr:rowOff>160655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170832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34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129362</xdr:rowOff>
    </xdr:from>
    <xdr:to>
      <xdr:col>29</xdr:col>
      <xdr:colOff>127000</xdr:colOff>
      <xdr:row>17</xdr:row>
      <xdr:rowOff>1186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20187"/>
          <a:ext cx="647700" cy="43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1186</xdr:rowOff>
    </xdr:from>
    <xdr:to>
      <xdr:col>26</xdr:col>
      <xdr:colOff>50800</xdr:colOff>
      <xdr:row>17</xdr:row>
      <xdr:rowOff>30058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63461"/>
          <a:ext cx="698500" cy="2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30058</xdr:rowOff>
    </xdr:from>
    <xdr:to>
      <xdr:col>22</xdr:col>
      <xdr:colOff>114300</xdr:colOff>
      <xdr:row>17</xdr:row>
      <xdr:rowOff>48095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92333"/>
          <a:ext cx="698500" cy="18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48095</xdr:rowOff>
    </xdr:from>
    <xdr:to>
      <xdr:col>18</xdr:col>
      <xdr:colOff>177800</xdr:colOff>
      <xdr:row>17</xdr:row>
      <xdr:rowOff>49284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0370"/>
          <a:ext cx="698500" cy="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78562</xdr:rowOff>
    </xdr:from>
    <xdr:to>
      <xdr:col>29</xdr:col>
      <xdr:colOff>177800</xdr:colOff>
      <xdr:row>17</xdr:row>
      <xdr:rowOff>8712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6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50639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4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121836</xdr:rowOff>
    </xdr:from>
    <xdr:to>
      <xdr:col>26</xdr:col>
      <xdr:colOff>101600</xdr:colOff>
      <xdr:row>17</xdr:row>
      <xdr:rowOff>51986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12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36763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9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150708</xdr:rowOff>
    </xdr:from>
    <xdr:to>
      <xdr:col>22</xdr:col>
      <xdr:colOff>165100</xdr:colOff>
      <xdr:row>17</xdr:row>
      <xdr:rowOff>80858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4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65635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2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168745</xdr:rowOff>
    </xdr:from>
    <xdr:to>
      <xdr:col>19</xdr:col>
      <xdr:colOff>38100</xdr:colOff>
      <xdr:row>17</xdr:row>
      <xdr:rowOff>98895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5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83672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4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169934</xdr:rowOff>
    </xdr:from>
    <xdr:to>
      <xdr:col>15</xdr:col>
      <xdr:colOff>101600</xdr:colOff>
      <xdr:row>17</xdr:row>
      <xdr:rowOff>100084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0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84861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4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290182</xdr:rowOff>
    </xdr:from>
    <xdr:to>
      <xdr:col>29</xdr:col>
      <xdr:colOff>127000</xdr:colOff>
      <xdr:row>34</xdr:row>
      <xdr:rowOff>306604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57632"/>
          <a:ext cx="647700" cy="16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290182</xdr:rowOff>
    </xdr:from>
    <xdr:to>
      <xdr:col>26</xdr:col>
      <xdr:colOff>50800</xdr:colOff>
      <xdr:row>34</xdr:row>
      <xdr:rowOff>311252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57632"/>
          <a:ext cx="698500" cy="21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311252</xdr:rowOff>
    </xdr:from>
    <xdr:to>
      <xdr:col>22</xdr:col>
      <xdr:colOff>114300</xdr:colOff>
      <xdr:row>35</xdr:row>
      <xdr:rowOff>63526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78702"/>
          <a:ext cx="698500" cy="95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63526</xdr:rowOff>
    </xdr:from>
    <xdr:to>
      <xdr:col>18</xdr:col>
      <xdr:colOff>177800</xdr:colOff>
      <xdr:row>35</xdr:row>
      <xdr:rowOff>118237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73876"/>
          <a:ext cx="698500" cy="5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255804</xdr:rowOff>
    </xdr:from>
    <xdr:to>
      <xdr:col>29</xdr:col>
      <xdr:colOff>177800</xdr:colOff>
      <xdr:row>35</xdr:row>
      <xdr:rowOff>14504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23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100880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239382</xdr:rowOff>
    </xdr:from>
    <xdr:to>
      <xdr:col>26</xdr:col>
      <xdr:colOff>101600</xdr:colOff>
      <xdr:row>34</xdr:row>
      <xdr:rowOff>340982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0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8259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7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260452</xdr:rowOff>
    </xdr:from>
    <xdr:to>
      <xdr:col>22</xdr:col>
      <xdr:colOff>165100</xdr:colOff>
      <xdr:row>35</xdr:row>
      <xdr:rowOff>19152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2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29329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12726</xdr:rowOff>
    </xdr:from>
    <xdr:to>
      <xdr:col>19</xdr:col>
      <xdr:colOff>38100</xdr:colOff>
      <xdr:row>35</xdr:row>
      <xdr:rowOff>114326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23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124503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9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67437</xdr:rowOff>
    </xdr:from>
    <xdr:to>
      <xdr:col>15</xdr:col>
      <xdr:colOff>101600</xdr:colOff>
      <xdr:row>35</xdr:row>
      <xdr:rowOff>169037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7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179214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110759</xdr:rowOff>
    </xdr:from>
    <xdr:to>
      <xdr:col>24</xdr:col>
      <xdr:colOff>63500</xdr:colOff>
      <xdr:row>36</xdr:row>
      <xdr:rowOff>159862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282959"/>
          <a:ext cx="8382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110759</xdr:rowOff>
    </xdr:from>
    <xdr:to>
      <xdr:col>19</xdr:col>
      <xdr:colOff>177800</xdr:colOff>
      <xdr:row>36</xdr:row>
      <xdr:rowOff>128362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82959"/>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128362</xdr:rowOff>
    </xdr:from>
    <xdr:to>
      <xdr:col>15</xdr:col>
      <xdr:colOff>50800</xdr:colOff>
      <xdr:row>37</xdr:row>
      <xdr:rowOff>9124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00562"/>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9124</xdr:rowOff>
    </xdr:from>
    <xdr:to>
      <xdr:col>10</xdr:col>
      <xdr:colOff>114300</xdr:colOff>
      <xdr:row>37</xdr:row>
      <xdr:rowOff>57884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52774"/>
          <a:ext cx="889000" cy="4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109062</xdr:rowOff>
    </xdr:from>
    <xdr:to>
      <xdr:col>24</xdr:col>
      <xdr:colOff>114300</xdr:colOff>
      <xdr:row>37</xdr:row>
      <xdr:rowOff>39212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87489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5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59959</xdr:rowOff>
    </xdr:from>
    <xdr:to>
      <xdr:col>20</xdr:col>
      <xdr:colOff>38100</xdr:colOff>
      <xdr:row>36</xdr:row>
      <xdr:rowOff>161559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152686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2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77562</xdr:rowOff>
    </xdr:from>
    <xdr:to>
      <xdr:col>15</xdr:col>
      <xdr:colOff>101600</xdr:colOff>
      <xdr:row>37</xdr:row>
      <xdr:rowOff>7712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170289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4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129774</xdr:rowOff>
    </xdr:from>
    <xdr:to>
      <xdr:col>10</xdr:col>
      <xdr:colOff>165100</xdr:colOff>
      <xdr:row>37</xdr:row>
      <xdr:rowOff>59924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51051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7084</xdr:rowOff>
    </xdr:from>
    <xdr:to>
      <xdr:col>6</xdr:col>
      <xdr:colOff>38100</xdr:colOff>
      <xdr:row>37</xdr:row>
      <xdr:rowOff>108684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99811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4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108790</xdr:rowOff>
    </xdr:from>
    <xdr:to>
      <xdr:col>24</xdr:col>
      <xdr:colOff>63500</xdr:colOff>
      <xdr:row>57</xdr:row>
      <xdr:rowOff>125478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81440"/>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108790</xdr:rowOff>
    </xdr:from>
    <xdr:to>
      <xdr:col>19</xdr:col>
      <xdr:colOff>177800</xdr:colOff>
      <xdr:row>58</xdr:row>
      <xdr:rowOff>27082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1440"/>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27082</xdr:rowOff>
    </xdr:from>
    <xdr:to>
      <xdr:col>15</xdr:col>
      <xdr:colOff>50800</xdr:colOff>
      <xdr:row>58</xdr:row>
      <xdr:rowOff>87138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1182"/>
          <a:ext cx="889000" cy="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87138</xdr:rowOff>
    </xdr:from>
    <xdr:to>
      <xdr:col>10</xdr:col>
      <xdr:colOff>114300</xdr:colOff>
      <xdr:row>59</xdr:row>
      <xdr:rowOff>55804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1238"/>
          <a:ext cx="889000" cy="14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74678</xdr:rowOff>
    </xdr:from>
    <xdr:to>
      <xdr:col>24</xdr:col>
      <xdr:colOff>114300</xdr:colOff>
      <xdr:row>58</xdr:row>
      <xdr:rowOff>4828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53105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57990</xdr:rowOff>
    </xdr:from>
    <xdr:to>
      <xdr:col>20</xdr:col>
      <xdr:colOff>38100</xdr:colOff>
      <xdr:row>57</xdr:row>
      <xdr:rowOff>159590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150717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2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147732</xdr:rowOff>
    </xdr:from>
    <xdr:to>
      <xdr:col>15</xdr:col>
      <xdr:colOff>101600</xdr:colOff>
      <xdr:row>58</xdr:row>
      <xdr:rowOff>77882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69009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36338</xdr:rowOff>
    </xdr:from>
    <xdr:to>
      <xdr:col>10</xdr:col>
      <xdr:colOff>165100</xdr:colOff>
      <xdr:row>58</xdr:row>
      <xdr:rowOff>137938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129065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7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5004</xdr:rowOff>
    </xdr:from>
    <xdr:to>
      <xdr:col>6</xdr:col>
      <xdr:colOff>38100</xdr:colOff>
      <xdr:row>59</xdr:row>
      <xdr:rowOff>106604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97731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77978</xdr:rowOff>
    </xdr:from>
    <xdr:to>
      <xdr:col>24</xdr:col>
      <xdr:colOff>63500</xdr:colOff>
      <xdr:row>76</xdr:row>
      <xdr:rowOff>99409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08178"/>
          <a:ext cx="8382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99409</xdr:rowOff>
    </xdr:from>
    <xdr:to>
      <xdr:col>19</xdr:col>
      <xdr:colOff>177800</xdr:colOff>
      <xdr:row>76</xdr:row>
      <xdr:rowOff>99752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2960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99752</xdr:rowOff>
    </xdr:from>
    <xdr:to>
      <xdr:col>15</xdr:col>
      <xdr:colOff>50800</xdr:colOff>
      <xdr:row>76</xdr:row>
      <xdr:rowOff>101067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29952"/>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98037</xdr:rowOff>
    </xdr:from>
    <xdr:to>
      <xdr:col>10</xdr:col>
      <xdr:colOff>114300</xdr:colOff>
      <xdr:row>76</xdr:row>
      <xdr:rowOff>101067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128237"/>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27178</xdr:rowOff>
    </xdr:from>
    <xdr:to>
      <xdr:col>24</xdr:col>
      <xdr:colOff>114300</xdr:colOff>
      <xdr:row>76</xdr:row>
      <xdr:rowOff>128778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50055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0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48609</xdr:rowOff>
    </xdr:from>
    <xdr:to>
      <xdr:col>20</xdr:col>
      <xdr:colOff>38100</xdr:colOff>
      <xdr:row>76</xdr:row>
      <xdr:rowOff>150209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166736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5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48952</xdr:rowOff>
    </xdr:from>
    <xdr:to>
      <xdr:col>15</xdr:col>
      <xdr:colOff>101600</xdr:colOff>
      <xdr:row>76</xdr:row>
      <xdr:rowOff>150552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167079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5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50267</xdr:rowOff>
    </xdr:from>
    <xdr:to>
      <xdr:col>10</xdr:col>
      <xdr:colOff>165100</xdr:colOff>
      <xdr:row>76</xdr:row>
      <xdr:rowOff>151867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168394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47237</xdr:rowOff>
    </xdr:from>
    <xdr:to>
      <xdr:col>6</xdr:col>
      <xdr:colOff>38100</xdr:colOff>
      <xdr:row>76</xdr:row>
      <xdr:rowOff>148837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165364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5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107238</xdr:rowOff>
    </xdr:from>
    <xdr:to>
      <xdr:col>24</xdr:col>
      <xdr:colOff>63500</xdr:colOff>
      <xdr:row>94</xdr:row>
      <xdr:rowOff>158065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23538"/>
          <a:ext cx="838200" cy="5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113106</xdr:rowOff>
    </xdr:from>
    <xdr:to>
      <xdr:col>19</xdr:col>
      <xdr:colOff>177800</xdr:colOff>
      <xdr:row>94</xdr:row>
      <xdr:rowOff>158065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29406"/>
          <a:ext cx="8890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113106</xdr:rowOff>
    </xdr:from>
    <xdr:to>
      <xdr:col>15</xdr:col>
      <xdr:colOff>50800</xdr:colOff>
      <xdr:row>95</xdr:row>
      <xdr:rowOff>123447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29406"/>
          <a:ext cx="889000" cy="1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123447</xdr:rowOff>
    </xdr:from>
    <xdr:to>
      <xdr:col>10</xdr:col>
      <xdr:colOff>114300</xdr:colOff>
      <xdr:row>95</xdr:row>
      <xdr:rowOff>123744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11197"/>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56438</xdr:rowOff>
    </xdr:from>
    <xdr:to>
      <xdr:col>24</xdr:col>
      <xdr:colOff>114300</xdr:colOff>
      <xdr:row>94</xdr:row>
      <xdr:rowOff>158038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79315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2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107265</xdr:rowOff>
    </xdr:from>
    <xdr:to>
      <xdr:col>20</xdr:col>
      <xdr:colOff>38100</xdr:colOff>
      <xdr:row>95</xdr:row>
      <xdr:rowOff>37415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53942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9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62306</xdr:rowOff>
    </xdr:from>
    <xdr:to>
      <xdr:col>15</xdr:col>
      <xdr:colOff>101600</xdr:colOff>
      <xdr:row>94</xdr:row>
      <xdr:rowOff>163906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8983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5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72647</xdr:rowOff>
    </xdr:from>
    <xdr:to>
      <xdr:col>10</xdr:col>
      <xdr:colOff>165100</xdr:colOff>
      <xdr:row>96</xdr:row>
      <xdr:rowOff>2797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19324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3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72944</xdr:rowOff>
    </xdr:from>
    <xdr:to>
      <xdr:col>6</xdr:col>
      <xdr:colOff>38100</xdr:colOff>
      <xdr:row>96</xdr:row>
      <xdr:rowOff>3094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19621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3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144866</xdr:rowOff>
    </xdr:from>
    <xdr:to>
      <xdr:col>54</xdr:col>
      <xdr:colOff>189865</xdr:colOff>
      <xdr:row>38</xdr:row>
      <xdr:rowOff>54112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631266"/>
          <a:ext cx="1270" cy="93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57939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54112</xdr:rowOff>
    </xdr:from>
    <xdr:to>
      <xdr:col>55</xdr:col>
      <xdr:colOff>88900</xdr:colOff>
      <xdr:row>38</xdr:row>
      <xdr:rowOff>54112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91543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0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144866</xdr:rowOff>
    </xdr:from>
    <xdr:to>
      <xdr:col>55</xdr:col>
      <xdr:colOff>88900</xdr:colOff>
      <xdr:row>32</xdr:row>
      <xdr:rowOff>144866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631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162971</xdr:rowOff>
    </xdr:from>
    <xdr:to>
      <xdr:col>55</xdr:col>
      <xdr:colOff>0</xdr:colOff>
      <xdr:row>36</xdr:row>
      <xdr:rowOff>49556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63721"/>
          <a:ext cx="838200" cy="5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130009</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0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151582</xdr:rowOff>
    </xdr:from>
    <xdr:to>
      <xdr:col>55</xdr:col>
      <xdr:colOff>50800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153843</xdr:rowOff>
    </xdr:from>
    <xdr:to>
      <xdr:col>50</xdr:col>
      <xdr:colOff>114300</xdr:colOff>
      <xdr:row>35</xdr:row>
      <xdr:rowOff>162971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154593"/>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139230</xdr:rowOff>
    </xdr:from>
    <xdr:to>
      <xdr:col>50</xdr:col>
      <xdr:colOff>165100</xdr:colOff>
      <xdr:row>37</xdr:row>
      <xdr:rowOff>69380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60507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59553</xdr:rowOff>
    </xdr:from>
    <xdr:to>
      <xdr:col>45</xdr:col>
      <xdr:colOff>177800</xdr:colOff>
      <xdr:row>35</xdr:row>
      <xdr:rowOff>153843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374503"/>
          <a:ext cx="889000" cy="78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165900</xdr:rowOff>
    </xdr:from>
    <xdr:to>
      <xdr:col>46</xdr:col>
      <xdr:colOff>38100</xdr:colOff>
      <xdr:row>37</xdr:row>
      <xdr:rowOff>96050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87177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59553</xdr:rowOff>
    </xdr:from>
    <xdr:to>
      <xdr:col>41</xdr:col>
      <xdr:colOff>50800</xdr:colOff>
      <xdr:row>36</xdr:row>
      <xdr:rowOff>143640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374503"/>
          <a:ext cx="889000" cy="94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89479</xdr:rowOff>
    </xdr:from>
    <xdr:to>
      <xdr:col>41</xdr:col>
      <xdr:colOff>101600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46152</xdr:rowOff>
    </xdr:from>
    <xdr:to>
      <xdr:col>36</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138878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170206</xdr:rowOff>
    </xdr:from>
    <xdr:to>
      <xdr:col>55</xdr:col>
      <xdr:colOff>50800</xdr:colOff>
      <xdr:row>36</xdr:row>
      <xdr:rowOff>100356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21633</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2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112171</xdr:rowOff>
    </xdr:from>
    <xdr:to>
      <xdr:col>50</xdr:col>
      <xdr:colOff>165100</xdr:colOff>
      <xdr:row>36</xdr:row>
      <xdr:rowOff>42321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58848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8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103043</xdr:rowOff>
    </xdr:from>
    <xdr:to>
      <xdr:col>46</xdr:col>
      <xdr:colOff>38100</xdr:colOff>
      <xdr:row>36</xdr:row>
      <xdr:rowOff>33193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49720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8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8753</xdr:rowOff>
    </xdr:from>
    <xdr:to>
      <xdr:col>41</xdr:col>
      <xdr:colOff>101600</xdr:colOff>
      <xdr:row>31</xdr:row>
      <xdr:rowOff>110353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3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126880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09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92840</xdr:rowOff>
    </xdr:from>
    <xdr:to>
      <xdr:col>36</xdr:col>
      <xdr:colOff>165100</xdr:colOff>
      <xdr:row>37</xdr:row>
      <xdr:rowOff>22990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6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39517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60503</xdr:rowOff>
    </xdr:from>
    <xdr:to>
      <xdr:col>55</xdr:col>
      <xdr:colOff>0</xdr:colOff>
      <xdr:row>55</xdr:row>
      <xdr:rowOff>101346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318803"/>
          <a:ext cx="838200" cy="2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101346</xdr:rowOff>
    </xdr:from>
    <xdr:to>
      <xdr:col>50</xdr:col>
      <xdr:colOff>114300</xdr:colOff>
      <xdr:row>55</xdr:row>
      <xdr:rowOff>101867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531096"/>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11316</xdr:rowOff>
    </xdr:from>
    <xdr:to>
      <xdr:col>45</xdr:col>
      <xdr:colOff>177800</xdr:colOff>
      <xdr:row>55</xdr:row>
      <xdr:rowOff>101867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269616"/>
          <a:ext cx="889000" cy="2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162116</xdr:rowOff>
    </xdr:from>
    <xdr:to>
      <xdr:col>41</xdr:col>
      <xdr:colOff>50800</xdr:colOff>
      <xdr:row>54</xdr:row>
      <xdr:rowOff>11316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248966"/>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9703</xdr:rowOff>
    </xdr:from>
    <xdr:to>
      <xdr:col>55</xdr:col>
      <xdr:colOff>50800</xdr:colOff>
      <xdr:row>54</xdr:row>
      <xdr:rowOff>111303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2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32580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1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50546</xdr:rowOff>
    </xdr:from>
    <xdr:to>
      <xdr:col>50</xdr:col>
      <xdr:colOff>165100</xdr:colOff>
      <xdr:row>55</xdr:row>
      <xdr:rowOff>152146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8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168673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25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51067</xdr:rowOff>
    </xdr:from>
    <xdr:to>
      <xdr:col>46</xdr:col>
      <xdr:colOff>38100</xdr:colOff>
      <xdr:row>55</xdr:row>
      <xdr:rowOff>152667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8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169194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2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131966</xdr:rowOff>
    </xdr:from>
    <xdr:to>
      <xdr:col>41</xdr:col>
      <xdr:colOff>101600</xdr:colOff>
      <xdr:row>54</xdr:row>
      <xdr:rowOff>62116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2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78643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899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111316</xdr:rowOff>
    </xdr:from>
    <xdr:to>
      <xdr:col>36</xdr:col>
      <xdr:colOff>165100</xdr:colOff>
      <xdr:row>54</xdr:row>
      <xdr:rowOff>41466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1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57993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89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156549</xdr:rowOff>
    </xdr:from>
    <xdr:to>
      <xdr:col>55</xdr:col>
      <xdr:colOff>0</xdr:colOff>
      <xdr:row>78</xdr:row>
      <xdr:rowOff>15548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58199"/>
          <a:ext cx="8382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114120</xdr:rowOff>
    </xdr:from>
    <xdr:to>
      <xdr:col>50</xdr:col>
      <xdr:colOff>114300</xdr:colOff>
      <xdr:row>78</xdr:row>
      <xdr:rowOff>15548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15770"/>
          <a:ext cx="8890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118601</xdr:rowOff>
    </xdr:from>
    <xdr:to>
      <xdr:col>45</xdr:col>
      <xdr:colOff>177800</xdr:colOff>
      <xdr:row>77</xdr:row>
      <xdr:rowOff>114120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977351"/>
          <a:ext cx="889000" cy="33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55873</xdr:rowOff>
    </xdr:from>
    <xdr:to>
      <xdr:col>41</xdr:col>
      <xdr:colOff>50800</xdr:colOff>
      <xdr:row>75</xdr:row>
      <xdr:rowOff>118601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14623"/>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105749</xdr:rowOff>
    </xdr:from>
    <xdr:to>
      <xdr:col>55</xdr:col>
      <xdr:colOff>50800</xdr:colOff>
      <xdr:row>78</xdr:row>
      <xdr:rowOff>35899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0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84176</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136198</xdr:rowOff>
    </xdr:from>
    <xdr:to>
      <xdr:col>50</xdr:col>
      <xdr:colOff>165100</xdr:colOff>
      <xdr:row>78</xdr:row>
      <xdr:rowOff>66348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57475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3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63320</xdr:rowOff>
    </xdr:from>
    <xdr:to>
      <xdr:col>46</xdr:col>
      <xdr:colOff>38100</xdr:colOff>
      <xdr:row>77</xdr:row>
      <xdr:rowOff>164920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6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156047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67801</xdr:rowOff>
    </xdr:from>
    <xdr:to>
      <xdr:col>41</xdr:col>
      <xdr:colOff>101600</xdr:colOff>
      <xdr:row>75</xdr:row>
      <xdr:rowOff>169401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9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14478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7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5073</xdr:rowOff>
    </xdr:from>
    <xdr:to>
      <xdr:col>36</xdr:col>
      <xdr:colOff>165100</xdr:colOff>
      <xdr:row>75</xdr:row>
      <xdr:rowOff>106673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123200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37306</xdr:rowOff>
    </xdr:from>
    <xdr:to>
      <xdr:col>55</xdr:col>
      <xdr:colOff>0</xdr:colOff>
      <xdr:row>96</xdr:row>
      <xdr:rowOff>34201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25056"/>
          <a:ext cx="838200" cy="16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34201</xdr:rowOff>
    </xdr:from>
    <xdr:to>
      <xdr:col>50</xdr:col>
      <xdr:colOff>114300</xdr:colOff>
      <xdr:row>97</xdr:row>
      <xdr:rowOff>16694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93401"/>
          <a:ext cx="889000" cy="15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8179</xdr:rowOff>
    </xdr:from>
    <xdr:to>
      <xdr:col>45</xdr:col>
      <xdr:colOff>177800</xdr:colOff>
      <xdr:row>97</xdr:row>
      <xdr:rowOff>16694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38829"/>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8179</xdr:rowOff>
    </xdr:from>
    <xdr:to>
      <xdr:col>41</xdr:col>
      <xdr:colOff>50800</xdr:colOff>
      <xdr:row>97</xdr:row>
      <xdr:rowOff>93999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38829"/>
          <a:ext cx="889000" cy="8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157956</xdr:rowOff>
    </xdr:from>
    <xdr:to>
      <xdr:col>55</xdr:col>
      <xdr:colOff>50800</xdr:colOff>
      <xdr:row>95</xdr:row>
      <xdr:rowOff>88106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9383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2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154851</xdr:rowOff>
    </xdr:from>
    <xdr:to>
      <xdr:col>50</xdr:col>
      <xdr:colOff>165100</xdr:colOff>
      <xdr:row>96</xdr:row>
      <xdr:rowOff>85001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101528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137344</xdr:rowOff>
    </xdr:from>
    <xdr:to>
      <xdr:col>46</xdr:col>
      <xdr:colOff>38100</xdr:colOff>
      <xdr:row>97</xdr:row>
      <xdr:rowOff>67494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58621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68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128829</xdr:rowOff>
    </xdr:from>
    <xdr:to>
      <xdr:col>41</xdr:col>
      <xdr:colOff>101600</xdr:colOff>
      <xdr:row>97</xdr:row>
      <xdr:rowOff>58979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50106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43199</xdr:rowOff>
    </xdr:from>
    <xdr:to>
      <xdr:col>36</xdr:col>
      <xdr:colOff>165100</xdr:colOff>
      <xdr:row>97</xdr:row>
      <xdr:rowOff>144799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7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135926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82550</xdr:rowOff>
    </xdr:from>
    <xdr:to>
      <xdr:col>85</xdr:col>
      <xdr:colOff>127000</xdr:colOff>
      <xdr:row>39</xdr:row>
      <xdr:rowOff>4717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597650"/>
          <a:ext cx="8382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132080</xdr:rowOff>
    </xdr:from>
    <xdr:to>
      <xdr:col>81</xdr:col>
      <xdr:colOff>50800</xdr:colOff>
      <xdr:row>38</xdr:row>
      <xdr:rowOff>82550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4757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64388</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132080</xdr:rowOff>
    </xdr:from>
    <xdr:to>
      <xdr:col>76</xdr:col>
      <xdr:colOff>114300</xdr:colOff>
      <xdr:row>38</xdr:row>
      <xdr:rowOff>81135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475730"/>
          <a:ext cx="8890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64170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75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81135</xdr:rowOff>
    </xdr:from>
    <xdr:to>
      <xdr:col>71</xdr:col>
      <xdr:colOff>177800</xdr:colOff>
      <xdr:row>39</xdr:row>
      <xdr:rowOff>35306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596235"/>
          <a:ext cx="889000" cy="12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125367</xdr:rowOff>
    </xdr:from>
    <xdr:to>
      <xdr:col>85</xdr:col>
      <xdr:colOff>177800</xdr:colOff>
      <xdr:row>39</xdr:row>
      <xdr:rowOff>55517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4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84744</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2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31750</xdr:rowOff>
    </xdr:from>
    <xdr:to>
      <xdr:col>81</xdr:col>
      <xdr:colOff>101600</xdr:colOff>
      <xdr:row>38</xdr:row>
      <xdr:rowOff>133350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149877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32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81280</xdr:rowOff>
    </xdr:from>
    <xdr:to>
      <xdr:col>76</xdr:col>
      <xdr:colOff>165100</xdr:colOff>
      <xdr:row>38</xdr:row>
      <xdr:rowOff>11430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27957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30335</xdr:rowOff>
    </xdr:from>
    <xdr:to>
      <xdr:col>72</xdr:col>
      <xdr:colOff>38100</xdr:colOff>
      <xdr:row>38</xdr:row>
      <xdr:rowOff>131935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148462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2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155956</xdr:rowOff>
    </xdr:from>
    <xdr:to>
      <xdr:col>67</xdr:col>
      <xdr:colOff>101600</xdr:colOff>
      <xdr:row>39</xdr:row>
      <xdr:rowOff>86106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77233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6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102038</xdr:rowOff>
    </xdr:from>
    <xdr:to>
      <xdr:col>85</xdr:col>
      <xdr:colOff>127000</xdr:colOff>
      <xdr:row>73</xdr:row>
      <xdr:rowOff>159055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617888"/>
          <a:ext cx="838200" cy="5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69291</xdr:rowOff>
    </xdr:from>
    <xdr:to>
      <xdr:col>81</xdr:col>
      <xdr:colOff>50800</xdr:colOff>
      <xdr:row>73</xdr:row>
      <xdr:rowOff>102038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585141"/>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4426</xdr:rowOff>
    </xdr:from>
    <xdr:to>
      <xdr:col>76</xdr:col>
      <xdr:colOff>114300</xdr:colOff>
      <xdr:row>73</xdr:row>
      <xdr:rowOff>69291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520276"/>
          <a:ext cx="8890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162293</xdr:rowOff>
    </xdr:from>
    <xdr:to>
      <xdr:col>71</xdr:col>
      <xdr:colOff>177800</xdr:colOff>
      <xdr:row>73</xdr:row>
      <xdr:rowOff>4426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506693"/>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108255</xdr:rowOff>
    </xdr:from>
    <xdr:to>
      <xdr:col>85</xdr:col>
      <xdr:colOff>177800</xdr:colOff>
      <xdr:row>74</xdr:row>
      <xdr:rowOff>38405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6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131132</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7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51238</xdr:rowOff>
    </xdr:from>
    <xdr:to>
      <xdr:col>81</xdr:col>
      <xdr:colOff>101600</xdr:colOff>
      <xdr:row>73</xdr:row>
      <xdr:rowOff>152838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5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169365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3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18491</xdr:rowOff>
    </xdr:from>
    <xdr:to>
      <xdr:col>76</xdr:col>
      <xdr:colOff>165100</xdr:colOff>
      <xdr:row>73</xdr:row>
      <xdr:rowOff>120091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5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136618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3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125076</xdr:rowOff>
    </xdr:from>
    <xdr:to>
      <xdr:col>72</xdr:col>
      <xdr:colOff>38100</xdr:colOff>
      <xdr:row>73</xdr:row>
      <xdr:rowOff>55226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4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71753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2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111493</xdr:rowOff>
    </xdr:from>
    <xdr:to>
      <xdr:col>67</xdr:col>
      <xdr:colOff>101600</xdr:colOff>
      <xdr:row>73</xdr:row>
      <xdr:rowOff>41643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4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58170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23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121960</xdr:rowOff>
    </xdr:from>
    <xdr:to>
      <xdr:col>85</xdr:col>
      <xdr:colOff>127000</xdr:colOff>
      <xdr:row>97</xdr:row>
      <xdr:rowOff>157287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752610"/>
          <a:ext cx="838200" cy="3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109799</xdr:rowOff>
    </xdr:from>
    <xdr:to>
      <xdr:col>81</xdr:col>
      <xdr:colOff>50800</xdr:colOff>
      <xdr:row>97</xdr:row>
      <xdr:rowOff>121960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40449"/>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109799</xdr:rowOff>
    </xdr:from>
    <xdr:to>
      <xdr:col>76</xdr:col>
      <xdr:colOff>114300</xdr:colOff>
      <xdr:row>97</xdr:row>
      <xdr:rowOff>143174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40449"/>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143174</xdr:rowOff>
    </xdr:from>
    <xdr:to>
      <xdr:col>71</xdr:col>
      <xdr:colOff>177800</xdr:colOff>
      <xdr:row>98</xdr:row>
      <xdr:rowOff>29004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73824"/>
          <a:ext cx="8890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106487</xdr:rowOff>
    </xdr:from>
    <xdr:to>
      <xdr:col>85</xdr:col>
      <xdr:colOff>177800</xdr:colOff>
      <xdr:row>98</xdr:row>
      <xdr:rowOff>36637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3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129364</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8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71160</xdr:rowOff>
    </xdr:from>
    <xdr:to>
      <xdr:col>81</xdr:col>
      <xdr:colOff>101600</xdr:colOff>
      <xdr:row>98</xdr:row>
      <xdr:rowOff>1310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17837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7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58999</xdr:rowOff>
    </xdr:from>
    <xdr:to>
      <xdr:col>76</xdr:col>
      <xdr:colOff>165100</xdr:colOff>
      <xdr:row>97</xdr:row>
      <xdr:rowOff>160599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5676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6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92374</xdr:rowOff>
    </xdr:from>
    <xdr:to>
      <xdr:col>72</xdr:col>
      <xdr:colOff>38100</xdr:colOff>
      <xdr:row>98</xdr:row>
      <xdr:rowOff>22524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39051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149654</xdr:rowOff>
    </xdr:from>
    <xdr:to>
      <xdr:col>67</xdr:col>
      <xdr:colOff>101600</xdr:colOff>
      <xdr:row>98</xdr:row>
      <xdr:rowOff>79804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5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115860</xdr:rowOff>
    </xdr:from>
    <xdr:to>
      <xdr:col>116</xdr:col>
      <xdr:colOff>63500</xdr:colOff>
      <xdr:row>37</xdr:row>
      <xdr:rowOff>124841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459510"/>
          <a:ext cx="8382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168928</xdr:rowOff>
    </xdr:from>
    <xdr:to>
      <xdr:col>111</xdr:col>
      <xdr:colOff>177800</xdr:colOff>
      <xdr:row>37</xdr:row>
      <xdr:rowOff>115860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169678"/>
          <a:ext cx="889000" cy="28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168928</xdr:rowOff>
    </xdr:from>
    <xdr:to>
      <xdr:col>107</xdr:col>
      <xdr:colOff>50800</xdr:colOff>
      <xdr:row>36</xdr:row>
      <xdr:rowOff>41402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169678"/>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41402</xdr:rowOff>
    </xdr:from>
    <xdr:to>
      <xdr:col>102</xdr:col>
      <xdr:colOff>114300</xdr:colOff>
      <xdr:row>39</xdr:row>
      <xdr:rowOff>5152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213602"/>
          <a:ext cx="889000" cy="47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74041</xdr:rowOff>
    </xdr:from>
    <xdr:to>
      <xdr:col>116</xdr:col>
      <xdr:colOff>114300</xdr:colOff>
      <xdr:row>38</xdr:row>
      <xdr:rowOff>4190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96918</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2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65060</xdr:rowOff>
    </xdr:from>
    <xdr:to>
      <xdr:col>112</xdr:col>
      <xdr:colOff>38100</xdr:colOff>
      <xdr:row>37</xdr:row>
      <xdr:rowOff>166660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11737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18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118128</xdr:rowOff>
    </xdr:from>
    <xdr:to>
      <xdr:col>107</xdr:col>
      <xdr:colOff>101600</xdr:colOff>
      <xdr:row>36</xdr:row>
      <xdr:rowOff>48278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1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64805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589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162052</xdr:rowOff>
    </xdr:from>
    <xdr:to>
      <xdr:col>102</xdr:col>
      <xdr:colOff>165100</xdr:colOff>
      <xdr:row>36</xdr:row>
      <xdr:rowOff>92202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108729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593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125802</xdr:rowOff>
    </xdr:from>
    <xdr:to>
      <xdr:col>98</xdr:col>
      <xdr:colOff>38100</xdr:colOff>
      <xdr:row>39</xdr:row>
      <xdr:rowOff>55952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47079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733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88208</xdr:rowOff>
    </xdr:from>
    <xdr:to>
      <xdr:col>116</xdr:col>
      <xdr:colOff>63500</xdr:colOff>
      <xdr:row>57</xdr:row>
      <xdr:rowOff>106724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860858"/>
          <a:ext cx="8382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80797</xdr:rowOff>
    </xdr:from>
    <xdr:to>
      <xdr:col>111</xdr:col>
      <xdr:colOff>177800</xdr:colOff>
      <xdr:row>57</xdr:row>
      <xdr:rowOff>88208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853447"/>
          <a:ext cx="8890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129699</xdr:rowOff>
    </xdr:from>
    <xdr:to>
      <xdr:col>107</xdr:col>
      <xdr:colOff>50800</xdr:colOff>
      <xdr:row>57</xdr:row>
      <xdr:rowOff>80797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730899"/>
          <a:ext cx="889000" cy="1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129699</xdr:rowOff>
    </xdr:from>
    <xdr:to>
      <xdr:col>102</xdr:col>
      <xdr:colOff>114300</xdr:colOff>
      <xdr:row>57</xdr:row>
      <xdr:rowOff>153892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730899"/>
          <a:ext cx="889000" cy="19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55924</xdr:rowOff>
    </xdr:from>
    <xdr:to>
      <xdr:col>116</xdr:col>
      <xdr:colOff>114300</xdr:colOff>
      <xdr:row>57</xdr:row>
      <xdr:rowOff>157524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78801</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6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37408</xdr:rowOff>
    </xdr:from>
    <xdr:to>
      <xdr:col>112</xdr:col>
      <xdr:colOff>38100</xdr:colOff>
      <xdr:row>57</xdr:row>
      <xdr:rowOff>139008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155535</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58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29997</xdr:rowOff>
    </xdr:from>
    <xdr:to>
      <xdr:col>107</xdr:col>
      <xdr:colOff>101600</xdr:colOff>
      <xdr:row>57</xdr:row>
      <xdr:rowOff>131597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148124</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5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78899</xdr:rowOff>
    </xdr:from>
    <xdr:to>
      <xdr:col>102</xdr:col>
      <xdr:colOff>165100</xdr:colOff>
      <xdr:row>57</xdr:row>
      <xdr:rowOff>9049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6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25576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4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103092</xdr:rowOff>
    </xdr:from>
    <xdr:to>
      <xdr:col>98</xdr:col>
      <xdr:colOff>38100</xdr:colOff>
      <xdr:row>58</xdr:row>
      <xdr:rowOff>33242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49769</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6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81864</xdr:rowOff>
    </xdr:from>
    <xdr:to>
      <xdr:col>116</xdr:col>
      <xdr:colOff>63500</xdr:colOff>
      <xdr:row>74</xdr:row>
      <xdr:rowOff>138443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69164"/>
          <a:ext cx="8382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138443</xdr:rowOff>
    </xdr:from>
    <xdr:to>
      <xdr:col>111</xdr:col>
      <xdr:colOff>177800</xdr:colOff>
      <xdr:row>74</xdr:row>
      <xdr:rowOff>142481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25743"/>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142481</xdr:rowOff>
    </xdr:from>
    <xdr:to>
      <xdr:col>107</xdr:col>
      <xdr:colOff>50800</xdr:colOff>
      <xdr:row>74</xdr:row>
      <xdr:rowOff>144120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29781"/>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144120</xdr:rowOff>
    </xdr:from>
    <xdr:to>
      <xdr:col>102</xdr:col>
      <xdr:colOff>114300</xdr:colOff>
      <xdr:row>74</xdr:row>
      <xdr:rowOff>158559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31420"/>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31064</xdr:rowOff>
    </xdr:from>
    <xdr:to>
      <xdr:col>116</xdr:col>
      <xdr:colOff>114300</xdr:colOff>
      <xdr:row>74</xdr:row>
      <xdr:rowOff>132664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53941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5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87643</xdr:rowOff>
    </xdr:from>
    <xdr:to>
      <xdr:col>112</xdr:col>
      <xdr:colOff>38100</xdr:colOff>
      <xdr:row>75</xdr:row>
      <xdr:rowOff>17793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34320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5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91681</xdr:rowOff>
    </xdr:from>
    <xdr:to>
      <xdr:col>107</xdr:col>
      <xdr:colOff>101600</xdr:colOff>
      <xdr:row>75</xdr:row>
      <xdr:rowOff>21831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38358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93320</xdr:rowOff>
    </xdr:from>
    <xdr:to>
      <xdr:col>102</xdr:col>
      <xdr:colOff>165100</xdr:colOff>
      <xdr:row>75</xdr:row>
      <xdr:rowOff>23470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39997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5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107759</xdr:rowOff>
    </xdr:from>
    <xdr:to>
      <xdr:col>98</xdr:col>
      <xdr:colOff>38100</xdr:colOff>
      <xdr:row>75</xdr:row>
      <xdr:rowOff>37909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54436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727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4,523</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千円で、住民一人当たり約</a:t>
          </a:r>
          <a:r>
            <a:rPr kumimoji="1" lang="en-US" altLang="ja-JP" sz="1300">
              <a:solidFill>
                <a:schemeClr val="tx1"/>
              </a:solidFill>
              <a:latin typeface="ＭＳ Ｐゴシック" panose="020B0600070205080204" pitchFamily="50" charset="-128"/>
              <a:ea typeface="ＭＳ Ｐゴシック" panose="020B0600070205080204" pitchFamily="50" charset="-128"/>
            </a:rPr>
            <a:t>54</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千円となっている。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主な構成項目である扶助費の決算額は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206</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6,133</a:t>
          </a:r>
          <a:r>
            <a:rPr kumimoji="1" lang="ja-JP" altLang="en-US" sz="1300">
              <a:solidFill>
                <a:schemeClr val="tx1"/>
              </a:solidFill>
              <a:latin typeface="ＭＳ Ｐゴシック" panose="020B0600070205080204" pitchFamily="50" charset="-128"/>
              <a:ea typeface="ＭＳ Ｐゴシック" panose="020B0600070205080204" pitchFamily="50" charset="-128"/>
            </a:rPr>
            <a:t>万円で、住民一人当たり約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15</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千円となっており、電力・ガス・食料品等価格高騰重点支援給付金支給事業の増などに伴い前年度より増加 している。少子高齢化に伴う人口構造の変化や社会情勢など、様々な課題に対応するため年々増加傾向にあり、類似団体平均と比べても高い水準にある。今後も増加傾向が見込まれるため、他の経常経費の抑制により健全な財政運営に努め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なお、公債費の住民一人当たりのコストは減少しているものの、依然として類似団体平均より高い水準で推移している状況である。今後も引き続き計画的な繰上償還を実施し、公債費の抑制、平準化に努め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また、普通建設事業の更新整備については、文化会館大規模改修事業や施設拡張事業繰出金の増により、類似団体より高くなっている。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ほか、人件費及び物件費の住民一人当たりのコストは類似団体平均と比べて低い水準にあり、これは、時代の変化に伴う多様な行政需要や市民ニーズに対応した定員管理に努めたことや、経費の削減、見直しを着実に推進した結果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133,938
132,673
341.79
74,437,621
72,745,234
1,341,916
34,944,857
45,748,043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96266</xdr:rowOff>
    </xdr:from>
    <xdr:to>
      <xdr:col>24</xdr:col>
      <xdr:colOff>63500</xdr:colOff>
      <xdr:row>35</xdr:row>
      <xdr:rowOff>103124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701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85598</xdr:rowOff>
    </xdr:from>
    <xdr:to>
      <xdr:col>19</xdr:col>
      <xdr:colOff>177800</xdr:colOff>
      <xdr:row>35</xdr:row>
      <xdr:rowOff>96266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634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68072</xdr:rowOff>
    </xdr:from>
    <xdr:to>
      <xdr:col>15</xdr:col>
      <xdr:colOff>50800</xdr:colOff>
      <xdr:row>35</xdr:row>
      <xdr:rowOff>85598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7372"/>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25400</xdr:rowOff>
    </xdr:from>
    <xdr:to>
      <xdr:col>10</xdr:col>
      <xdr:colOff>114300</xdr:colOff>
      <xdr:row>34</xdr:row>
      <xdr:rowOff>68072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54700"/>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52324</xdr:rowOff>
    </xdr:from>
    <xdr:to>
      <xdr:col>24</xdr:col>
      <xdr:colOff>114300</xdr:colOff>
      <xdr:row>35</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30751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45466</xdr:rowOff>
    </xdr:from>
    <xdr:to>
      <xdr:col>20</xdr:col>
      <xdr:colOff>38100</xdr:colOff>
      <xdr:row>35</xdr:row>
      <xdr:rowOff>147066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138193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34798</xdr:rowOff>
    </xdr:from>
    <xdr:to>
      <xdr:col>15</xdr:col>
      <xdr:colOff>101600</xdr:colOff>
      <xdr:row>35</xdr:row>
      <xdr:rowOff>136398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127525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17272</xdr:rowOff>
    </xdr:from>
    <xdr:to>
      <xdr:col>10</xdr:col>
      <xdr:colOff>165100</xdr:colOff>
      <xdr:row>34</xdr:row>
      <xdr:rowOff>118872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135399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92727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31586</xdr:rowOff>
    </xdr:from>
    <xdr:to>
      <xdr:col>24</xdr:col>
      <xdr:colOff>63500</xdr:colOff>
      <xdr:row>57</xdr:row>
      <xdr:rowOff>34777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04236"/>
          <a:ext cx="8382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25007</xdr:rowOff>
    </xdr:from>
    <xdr:to>
      <xdr:col>19</xdr:col>
      <xdr:colOff>177800</xdr:colOff>
      <xdr:row>57</xdr:row>
      <xdr:rowOff>31586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97657"/>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94556</xdr:rowOff>
    </xdr:from>
    <xdr:to>
      <xdr:col>15</xdr:col>
      <xdr:colOff>50800</xdr:colOff>
      <xdr:row>57</xdr:row>
      <xdr:rowOff>25007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52856"/>
          <a:ext cx="889000" cy="44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94556</xdr:rowOff>
    </xdr:from>
    <xdr:to>
      <xdr:col>10</xdr:col>
      <xdr:colOff>114300</xdr:colOff>
      <xdr:row>57</xdr:row>
      <xdr:rowOff>74659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52856"/>
          <a:ext cx="889000" cy="49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155427</xdr:rowOff>
    </xdr:from>
    <xdr:to>
      <xdr:col>24</xdr:col>
      <xdr:colOff>114300</xdr:colOff>
      <xdr:row>57</xdr:row>
      <xdr:rowOff>85577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5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152236</xdr:rowOff>
    </xdr:from>
    <xdr:to>
      <xdr:col>20</xdr:col>
      <xdr:colOff>38100</xdr:colOff>
      <xdr:row>57</xdr:row>
      <xdr:rowOff>82386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73513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145657</xdr:rowOff>
    </xdr:from>
    <xdr:to>
      <xdr:col>15</xdr:col>
      <xdr:colOff>101600</xdr:colOff>
      <xdr:row>57</xdr:row>
      <xdr:rowOff>75807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92334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5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43756</xdr:rowOff>
    </xdr:from>
    <xdr:to>
      <xdr:col>10</xdr:col>
      <xdr:colOff>165100</xdr:colOff>
      <xdr:row>54</xdr:row>
      <xdr:rowOff>145356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161883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7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23859</xdr:rowOff>
    </xdr:from>
    <xdr:to>
      <xdr:col>6</xdr:col>
      <xdr:colOff>38100</xdr:colOff>
      <xdr:row>57</xdr:row>
      <xdr:rowOff>125459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116586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154863</xdr:rowOff>
    </xdr:from>
    <xdr:to>
      <xdr:col>24</xdr:col>
      <xdr:colOff>63500</xdr:colOff>
      <xdr:row>76</xdr:row>
      <xdr:rowOff>20820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13613"/>
          <a:ext cx="838200" cy="3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20820</xdr:rowOff>
    </xdr:from>
    <xdr:to>
      <xdr:col>19</xdr:col>
      <xdr:colOff>177800</xdr:colOff>
      <xdr:row>76</xdr:row>
      <xdr:rowOff>29561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1020"/>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29561</xdr:rowOff>
    </xdr:from>
    <xdr:to>
      <xdr:col>15</xdr:col>
      <xdr:colOff>50800</xdr:colOff>
      <xdr:row>77</xdr:row>
      <xdr:rowOff>50713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59761"/>
          <a:ext cx="889000" cy="1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50713</xdr:rowOff>
    </xdr:from>
    <xdr:to>
      <xdr:col>10</xdr:col>
      <xdr:colOff>114300</xdr:colOff>
      <xdr:row>77</xdr:row>
      <xdr:rowOff>124735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52363"/>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104063</xdr:rowOff>
    </xdr:from>
    <xdr:to>
      <xdr:col>24</xdr:col>
      <xdr:colOff>114300</xdr:colOff>
      <xdr:row>76</xdr:row>
      <xdr:rowOff>34213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126940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1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141470</xdr:rowOff>
    </xdr:from>
    <xdr:to>
      <xdr:col>20</xdr:col>
      <xdr:colOff>38100</xdr:colOff>
      <xdr:row>76</xdr:row>
      <xdr:rowOff>71620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88147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7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150211</xdr:rowOff>
    </xdr:from>
    <xdr:to>
      <xdr:col>15</xdr:col>
      <xdr:colOff>101600</xdr:colOff>
      <xdr:row>76</xdr:row>
      <xdr:rowOff>80361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96887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8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171363</xdr:rowOff>
    </xdr:from>
    <xdr:to>
      <xdr:col>10</xdr:col>
      <xdr:colOff>165100</xdr:colOff>
      <xdr:row>77</xdr:row>
      <xdr:rowOff>101513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118040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7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73935</xdr:rowOff>
    </xdr:from>
    <xdr:to>
      <xdr:col>6</xdr:col>
      <xdr:colOff>38100</xdr:colOff>
      <xdr:row>78</xdr:row>
      <xdr:rowOff>4085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20612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125395</xdr:rowOff>
    </xdr:from>
    <xdr:to>
      <xdr:col>24</xdr:col>
      <xdr:colOff>63500</xdr:colOff>
      <xdr:row>96</xdr:row>
      <xdr:rowOff>86240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13145"/>
          <a:ext cx="838200" cy="13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31344</xdr:rowOff>
    </xdr:from>
    <xdr:to>
      <xdr:col>19</xdr:col>
      <xdr:colOff>177800</xdr:colOff>
      <xdr:row>95</xdr:row>
      <xdr:rowOff>125395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19094"/>
          <a:ext cx="889000" cy="9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31344</xdr:rowOff>
    </xdr:from>
    <xdr:to>
      <xdr:col>15</xdr:col>
      <xdr:colOff>50800</xdr:colOff>
      <xdr:row>96</xdr:row>
      <xdr:rowOff>82517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19094"/>
          <a:ext cx="889000" cy="22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82517</xdr:rowOff>
    </xdr:from>
    <xdr:to>
      <xdr:col>10</xdr:col>
      <xdr:colOff>114300</xdr:colOff>
      <xdr:row>96</xdr:row>
      <xdr:rowOff>149399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41717"/>
          <a:ext cx="889000" cy="6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35440</xdr:rowOff>
    </xdr:from>
    <xdr:to>
      <xdr:col>24</xdr:col>
      <xdr:colOff>114300</xdr:colOff>
      <xdr:row>96</xdr:row>
      <xdr:rowOff>137040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13867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7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74595</xdr:rowOff>
    </xdr:from>
    <xdr:to>
      <xdr:col>20</xdr:col>
      <xdr:colOff>38100</xdr:colOff>
      <xdr:row>96</xdr:row>
      <xdr:rowOff>4745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167322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151994</xdr:rowOff>
    </xdr:from>
    <xdr:to>
      <xdr:col>15</xdr:col>
      <xdr:colOff>101600</xdr:colOff>
      <xdr:row>95</xdr:row>
      <xdr:rowOff>82144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98671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31717</xdr:rowOff>
    </xdr:from>
    <xdr:to>
      <xdr:col>10</xdr:col>
      <xdr:colOff>165100</xdr:colOff>
      <xdr:row>96</xdr:row>
      <xdr:rowOff>133317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9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98599</xdr:rowOff>
    </xdr:from>
    <xdr:to>
      <xdr:col>6</xdr:col>
      <xdr:colOff>38100</xdr:colOff>
      <xdr:row>97</xdr:row>
      <xdr:rowOff>28749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45276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90932</xdr:rowOff>
    </xdr:from>
    <xdr:to>
      <xdr:col>55</xdr:col>
      <xdr:colOff>0</xdr:colOff>
      <xdr:row>37</xdr:row>
      <xdr:rowOff>99314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34582"/>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99314</xdr:rowOff>
    </xdr:from>
    <xdr:to>
      <xdr:col>50</xdr:col>
      <xdr:colOff>114300</xdr:colOff>
      <xdr:row>37</xdr:row>
      <xdr:rowOff>153797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42964"/>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153797</xdr:rowOff>
    </xdr:from>
    <xdr:to>
      <xdr:col>45</xdr:col>
      <xdr:colOff>177800</xdr:colOff>
      <xdr:row>37</xdr:row>
      <xdr:rowOff>157988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9744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149225</xdr:rowOff>
    </xdr:from>
    <xdr:to>
      <xdr:col>41</xdr:col>
      <xdr:colOff>50800</xdr:colOff>
      <xdr:row>37</xdr:row>
      <xdr:rowOff>157988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9287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40132</xdr:rowOff>
    </xdr:from>
    <xdr:to>
      <xdr:col>55</xdr:col>
      <xdr:colOff>50800</xdr:colOff>
      <xdr:row>37</xdr:row>
      <xdr:rowOff>141732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63009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48514</xdr:rowOff>
    </xdr:from>
    <xdr:to>
      <xdr:col>50</xdr:col>
      <xdr:colOff>165100</xdr:colOff>
      <xdr:row>37</xdr:row>
      <xdr:rowOff>150114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141241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102997</xdr:rowOff>
    </xdr:from>
    <xdr:to>
      <xdr:col>46</xdr:col>
      <xdr:colOff>38100</xdr:colOff>
      <xdr:row>38</xdr:row>
      <xdr:rowOff>33147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24274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107188</xdr:rowOff>
    </xdr:from>
    <xdr:to>
      <xdr:col>41</xdr:col>
      <xdr:colOff>101600</xdr:colOff>
      <xdr:row>38</xdr:row>
      <xdr:rowOff>37338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98425</xdr:rowOff>
    </xdr:from>
    <xdr:to>
      <xdr:col>36</xdr:col>
      <xdr:colOff>165100</xdr:colOff>
      <xdr:row>38</xdr:row>
      <xdr:rowOff>28575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19702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3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140249</xdr:rowOff>
    </xdr:from>
    <xdr:to>
      <xdr:col>55</xdr:col>
      <xdr:colOff>0</xdr:colOff>
      <xdr:row>50</xdr:row>
      <xdr:rowOff>168778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712749"/>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140249</xdr:rowOff>
    </xdr:from>
    <xdr:to>
      <xdr:col>50</xdr:col>
      <xdr:colOff>114300</xdr:colOff>
      <xdr:row>52</xdr:row>
      <xdr:rowOff>60056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712749"/>
          <a:ext cx="889000" cy="26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60056</xdr:rowOff>
    </xdr:from>
    <xdr:to>
      <xdr:col>45</xdr:col>
      <xdr:colOff>177800</xdr:colOff>
      <xdr:row>52</xdr:row>
      <xdr:rowOff>160914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975456"/>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40396</xdr:rowOff>
    </xdr:from>
    <xdr:to>
      <xdr:col>41</xdr:col>
      <xdr:colOff>50800</xdr:colOff>
      <xdr:row>52</xdr:row>
      <xdr:rowOff>160914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8955796"/>
          <a:ext cx="889000" cy="1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117978</xdr:rowOff>
    </xdr:from>
    <xdr:to>
      <xdr:col>55</xdr:col>
      <xdr:colOff>50800</xdr:colOff>
      <xdr:row>51</xdr:row>
      <xdr:rowOff>48128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69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71005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64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89449</xdr:rowOff>
    </xdr:from>
    <xdr:to>
      <xdr:col>50</xdr:col>
      <xdr:colOff>165100</xdr:colOff>
      <xdr:row>51</xdr:row>
      <xdr:rowOff>19599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6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36126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43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9256</xdr:rowOff>
    </xdr:from>
    <xdr:to>
      <xdr:col>46</xdr:col>
      <xdr:colOff>38100</xdr:colOff>
      <xdr:row>52</xdr:row>
      <xdr:rowOff>110856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9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127383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6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110114</xdr:rowOff>
    </xdr:from>
    <xdr:to>
      <xdr:col>41</xdr:col>
      <xdr:colOff>101600</xdr:colOff>
      <xdr:row>53</xdr:row>
      <xdr:rowOff>40264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0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56791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8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161046</xdr:rowOff>
    </xdr:from>
    <xdr:to>
      <xdr:col>36</xdr:col>
      <xdr:colOff>165100</xdr:colOff>
      <xdr:row>52</xdr:row>
      <xdr:rowOff>91196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9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107723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6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78511</xdr:rowOff>
    </xdr:from>
    <xdr:to>
      <xdr:col>55</xdr:col>
      <xdr:colOff>0</xdr:colOff>
      <xdr:row>75</xdr:row>
      <xdr:rowOff>90456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937261"/>
          <a:ext cx="8382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129660</xdr:rowOff>
    </xdr:from>
    <xdr:to>
      <xdr:col>50</xdr:col>
      <xdr:colOff>114300</xdr:colOff>
      <xdr:row>75</xdr:row>
      <xdr:rowOff>78511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816960"/>
          <a:ext cx="889000" cy="1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116592</xdr:rowOff>
    </xdr:from>
    <xdr:to>
      <xdr:col>45</xdr:col>
      <xdr:colOff>177800</xdr:colOff>
      <xdr:row>74</xdr:row>
      <xdr:rowOff>129660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632442"/>
          <a:ext cx="889000" cy="18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116592</xdr:rowOff>
    </xdr:from>
    <xdr:to>
      <xdr:col>41</xdr:col>
      <xdr:colOff>50800</xdr:colOff>
      <xdr:row>76</xdr:row>
      <xdr:rowOff>92436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632442"/>
          <a:ext cx="889000" cy="49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39656</xdr:rowOff>
    </xdr:from>
    <xdr:to>
      <xdr:col>55</xdr:col>
      <xdr:colOff>50800</xdr:colOff>
      <xdr:row>75</xdr:row>
      <xdr:rowOff>141256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62533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74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27711</xdr:rowOff>
    </xdr:from>
    <xdr:to>
      <xdr:col>50</xdr:col>
      <xdr:colOff>165100</xdr:colOff>
      <xdr:row>75</xdr:row>
      <xdr:rowOff>129311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145838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6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78860</xdr:rowOff>
    </xdr:from>
    <xdr:to>
      <xdr:col>46</xdr:col>
      <xdr:colOff>38100</xdr:colOff>
      <xdr:row>75</xdr:row>
      <xdr:rowOff>9010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7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25537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54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65792</xdr:rowOff>
    </xdr:from>
    <xdr:to>
      <xdr:col>41</xdr:col>
      <xdr:colOff>101600</xdr:colOff>
      <xdr:row>73</xdr:row>
      <xdr:rowOff>167392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5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12469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3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41636</xdr:rowOff>
    </xdr:from>
    <xdr:to>
      <xdr:col>36</xdr:col>
      <xdr:colOff>165100</xdr:colOff>
      <xdr:row>76</xdr:row>
      <xdr:rowOff>143236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159764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84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16053</xdr:rowOff>
    </xdr:from>
    <xdr:to>
      <xdr:col>55</xdr:col>
      <xdr:colOff>0</xdr:colOff>
      <xdr:row>96</xdr:row>
      <xdr:rowOff>17018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75253"/>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132308</xdr:rowOff>
    </xdr:from>
    <xdr:to>
      <xdr:col>50</xdr:col>
      <xdr:colOff>114300</xdr:colOff>
      <xdr:row>96</xdr:row>
      <xdr:rowOff>16053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20058"/>
          <a:ext cx="889000" cy="5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135776</xdr:rowOff>
    </xdr:from>
    <xdr:to>
      <xdr:col>45</xdr:col>
      <xdr:colOff>177800</xdr:colOff>
      <xdr:row>95</xdr:row>
      <xdr:rowOff>132308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52076"/>
          <a:ext cx="889000" cy="1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135776</xdr:rowOff>
    </xdr:from>
    <xdr:to>
      <xdr:col>41</xdr:col>
      <xdr:colOff>50800</xdr:colOff>
      <xdr:row>95</xdr:row>
      <xdr:rowOff>118363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52076"/>
          <a:ext cx="889000" cy="15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137668</xdr:rowOff>
    </xdr:from>
    <xdr:to>
      <xdr:col>55</xdr:col>
      <xdr:colOff>50800</xdr:colOff>
      <xdr:row>96</xdr:row>
      <xdr:rowOff>67818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160545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136703</xdr:rowOff>
    </xdr:from>
    <xdr:to>
      <xdr:col>50</xdr:col>
      <xdr:colOff>165100</xdr:colOff>
      <xdr:row>96</xdr:row>
      <xdr:rowOff>66853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83380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81508</xdr:rowOff>
    </xdr:from>
    <xdr:to>
      <xdr:col>46</xdr:col>
      <xdr:colOff>38100</xdr:colOff>
      <xdr:row>96</xdr:row>
      <xdr:rowOff>11658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28185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84976</xdr:rowOff>
    </xdr:from>
    <xdr:to>
      <xdr:col>41</xdr:col>
      <xdr:colOff>101600</xdr:colOff>
      <xdr:row>95</xdr:row>
      <xdr:rowOff>15126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31653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67563</xdr:rowOff>
    </xdr:from>
    <xdr:to>
      <xdr:col>36</xdr:col>
      <xdr:colOff>165100</xdr:colOff>
      <xdr:row>95</xdr:row>
      <xdr:rowOff>169163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5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92329</xdr:rowOff>
    </xdr:from>
    <xdr:to>
      <xdr:col>85</xdr:col>
      <xdr:colOff>127000</xdr:colOff>
      <xdr:row>35</xdr:row>
      <xdr:rowOff>99187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09307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99187</xdr:rowOff>
    </xdr:from>
    <xdr:to>
      <xdr:col>81</xdr:col>
      <xdr:colOff>50800</xdr:colOff>
      <xdr:row>35</xdr:row>
      <xdr:rowOff>133096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099937"/>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133096</xdr:rowOff>
    </xdr:from>
    <xdr:to>
      <xdr:col>76</xdr:col>
      <xdr:colOff>114300</xdr:colOff>
      <xdr:row>35</xdr:row>
      <xdr:rowOff>135509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3384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135509</xdr:rowOff>
    </xdr:from>
    <xdr:to>
      <xdr:col>71</xdr:col>
      <xdr:colOff>177800</xdr:colOff>
      <xdr:row>35</xdr:row>
      <xdr:rowOff>161798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3625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41529</xdr:rowOff>
    </xdr:from>
    <xdr:to>
      <xdr:col>85</xdr:col>
      <xdr:colOff>177800</xdr:colOff>
      <xdr:row>35</xdr:row>
      <xdr:rowOff>143129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64406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48387</xdr:rowOff>
    </xdr:from>
    <xdr:to>
      <xdr:col>81</xdr:col>
      <xdr:colOff>101600</xdr:colOff>
      <xdr:row>35</xdr:row>
      <xdr:rowOff>149987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4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166514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82296</xdr:rowOff>
    </xdr:from>
    <xdr:to>
      <xdr:col>76</xdr:col>
      <xdr:colOff>165100</xdr:colOff>
      <xdr:row>36</xdr:row>
      <xdr:rowOff>12446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3573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7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84709</xdr:rowOff>
    </xdr:from>
    <xdr:to>
      <xdr:col>72</xdr:col>
      <xdr:colOff>38100</xdr:colOff>
      <xdr:row>36</xdr:row>
      <xdr:rowOff>14859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7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110998</xdr:rowOff>
    </xdr:from>
    <xdr:to>
      <xdr:col>67</xdr:col>
      <xdr:colOff>101600</xdr:colOff>
      <xdr:row>36</xdr:row>
      <xdr:rowOff>41148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32275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2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169228</xdr:rowOff>
    </xdr:from>
    <xdr:to>
      <xdr:col>85</xdr:col>
      <xdr:colOff>127000</xdr:colOff>
      <xdr:row>57</xdr:row>
      <xdr:rowOff>14922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598978"/>
          <a:ext cx="8382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14922</xdr:rowOff>
    </xdr:from>
    <xdr:to>
      <xdr:col>81</xdr:col>
      <xdr:colOff>50800</xdr:colOff>
      <xdr:row>57</xdr:row>
      <xdr:rowOff>76892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87572"/>
          <a:ext cx="889000" cy="6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80969</xdr:rowOff>
    </xdr:from>
    <xdr:to>
      <xdr:col>76</xdr:col>
      <xdr:colOff>114300</xdr:colOff>
      <xdr:row>57</xdr:row>
      <xdr:rowOff>76892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82169"/>
          <a:ext cx="889000" cy="16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51270</xdr:rowOff>
    </xdr:from>
    <xdr:to>
      <xdr:col>71</xdr:col>
      <xdr:colOff>177800</xdr:colOff>
      <xdr:row>56</xdr:row>
      <xdr:rowOff>80969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52470"/>
          <a:ext cx="889000" cy="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118428</xdr:rowOff>
    </xdr:from>
    <xdr:to>
      <xdr:col>85</xdr:col>
      <xdr:colOff>177800</xdr:colOff>
      <xdr:row>56</xdr:row>
      <xdr:rowOff>48578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141305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135572</xdr:rowOff>
    </xdr:from>
    <xdr:to>
      <xdr:col>81</xdr:col>
      <xdr:colOff>101600</xdr:colOff>
      <xdr:row>57</xdr:row>
      <xdr:rowOff>65722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56849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26092</xdr:rowOff>
    </xdr:from>
    <xdr:to>
      <xdr:col>76</xdr:col>
      <xdr:colOff>165100</xdr:colOff>
      <xdr:row>57</xdr:row>
      <xdr:rowOff>127692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118819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9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30169</xdr:rowOff>
    </xdr:from>
    <xdr:to>
      <xdr:col>72</xdr:col>
      <xdr:colOff>38100</xdr:colOff>
      <xdr:row>56</xdr:row>
      <xdr:rowOff>131769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3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122896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2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470</xdr:rowOff>
    </xdr:from>
    <xdr:to>
      <xdr:col>67</xdr:col>
      <xdr:colOff>101600</xdr:colOff>
      <xdr:row>56</xdr:row>
      <xdr:rowOff>102070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118597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7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82550</xdr:rowOff>
    </xdr:from>
    <xdr:to>
      <xdr:col>85</xdr:col>
      <xdr:colOff>127000</xdr:colOff>
      <xdr:row>79</xdr:row>
      <xdr:rowOff>4718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55650"/>
          <a:ext cx="838200" cy="9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132080</xdr:rowOff>
    </xdr:from>
    <xdr:to>
      <xdr:col>81</xdr:col>
      <xdr:colOff>50800</xdr:colOff>
      <xdr:row>78</xdr:row>
      <xdr:rowOff>82550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337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64388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608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132080</xdr:rowOff>
    </xdr:from>
    <xdr:to>
      <xdr:col>76</xdr:col>
      <xdr:colOff>114300</xdr:colOff>
      <xdr:row>78</xdr:row>
      <xdr:rowOff>81135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333730"/>
          <a:ext cx="8890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64171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60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81135</xdr:rowOff>
    </xdr:from>
    <xdr:to>
      <xdr:col>71</xdr:col>
      <xdr:colOff>177800</xdr:colOff>
      <xdr:row>79</xdr:row>
      <xdr:rowOff>35306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54235"/>
          <a:ext cx="889000" cy="12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125368</xdr:rowOff>
    </xdr:from>
    <xdr:to>
      <xdr:col>85</xdr:col>
      <xdr:colOff>177800</xdr:colOff>
      <xdr:row>79</xdr:row>
      <xdr:rowOff>55518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84745</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86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31750</xdr:rowOff>
    </xdr:from>
    <xdr:to>
      <xdr:col>81</xdr:col>
      <xdr:colOff>101600</xdr:colOff>
      <xdr:row>78</xdr:row>
      <xdr:rowOff>133350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149877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1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81280</xdr:rowOff>
    </xdr:from>
    <xdr:to>
      <xdr:col>76</xdr:col>
      <xdr:colOff>165100</xdr:colOff>
      <xdr:row>78</xdr:row>
      <xdr:rowOff>11430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27957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30335</xdr:rowOff>
    </xdr:from>
    <xdr:to>
      <xdr:col>72</xdr:col>
      <xdr:colOff>38100</xdr:colOff>
      <xdr:row>78</xdr:row>
      <xdr:rowOff>131935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148462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17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155956</xdr:rowOff>
    </xdr:from>
    <xdr:to>
      <xdr:col>67</xdr:col>
      <xdr:colOff>101600</xdr:colOff>
      <xdr:row>79</xdr:row>
      <xdr:rowOff>86106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77233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21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102039</xdr:rowOff>
    </xdr:from>
    <xdr:to>
      <xdr:col>85</xdr:col>
      <xdr:colOff>127000</xdr:colOff>
      <xdr:row>93</xdr:row>
      <xdr:rowOff>159055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046889"/>
          <a:ext cx="838200" cy="5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69292</xdr:rowOff>
    </xdr:from>
    <xdr:to>
      <xdr:col>81</xdr:col>
      <xdr:colOff>50800</xdr:colOff>
      <xdr:row>93</xdr:row>
      <xdr:rowOff>102039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014142"/>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4407</xdr:rowOff>
    </xdr:from>
    <xdr:to>
      <xdr:col>76</xdr:col>
      <xdr:colOff>114300</xdr:colOff>
      <xdr:row>93</xdr:row>
      <xdr:rowOff>69292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949257"/>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162294</xdr:rowOff>
    </xdr:from>
    <xdr:to>
      <xdr:col>71</xdr:col>
      <xdr:colOff>177800</xdr:colOff>
      <xdr:row>93</xdr:row>
      <xdr:rowOff>4407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935694"/>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108255</xdr:rowOff>
    </xdr:from>
    <xdr:to>
      <xdr:col>85</xdr:col>
      <xdr:colOff>177800</xdr:colOff>
      <xdr:row>94</xdr:row>
      <xdr:rowOff>38405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5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131132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0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51239</xdr:rowOff>
    </xdr:from>
    <xdr:to>
      <xdr:col>81</xdr:col>
      <xdr:colOff>101600</xdr:colOff>
      <xdr:row>93</xdr:row>
      <xdr:rowOff>152839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99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169366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77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18492</xdr:rowOff>
    </xdr:from>
    <xdr:to>
      <xdr:col>76</xdr:col>
      <xdr:colOff>165100</xdr:colOff>
      <xdr:row>93</xdr:row>
      <xdr:rowOff>120092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9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136619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7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125057</xdr:rowOff>
    </xdr:from>
    <xdr:to>
      <xdr:col>72</xdr:col>
      <xdr:colOff>38100</xdr:colOff>
      <xdr:row>93</xdr:row>
      <xdr:rowOff>55207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8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71734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6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111494</xdr:rowOff>
    </xdr:from>
    <xdr:to>
      <xdr:col>67</xdr:col>
      <xdr:colOff>101600</xdr:colOff>
      <xdr:row>93</xdr:row>
      <xdr:rowOff>41644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58171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66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民生費の決算額は、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302</a:t>
          </a:r>
          <a:r>
            <a:rPr kumimoji="1" lang="ja-JP" altLang="en-US" sz="1300">
              <a:solidFill>
                <a:schemeClr val="tx1"/>
              </a:solidFill>
              <a:latin typeface="ＭＳ Ｐゴシック" panose="020B0600070205080204" pitchFamily="50" charset="-128"/>
              <a:ea typeface="ＭＳ Ｐゴシック" panose="020B0600070205080204" pitchFamily="50" charset="-128"/>
            </a:rPr>
            <a:t>億</a:t>
          </a:r>
          <a:r>
            <a:rPr kumimoji="1" lang="en-US" altLang="ja-JP" sz="1300">
              <a:solidFill>
                <a:schemeClr val="tx1"/>
              </a:solidFill>
              <a:latin typeface="ＭＳ Ｐゴシック" panose="020B0600070205080204" pitchFamily="50" charset="-128"/>
              <a:ea typeface="ＭＳ Ｐゴシック" panose="020B0600070205080204" pitchFamily="50" charset="-128"/>
            </a:rPr>
            <a:t>431</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千円であり、決算額全体の約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41.5</a:t>
          </a:r>
          <a:r>
            <a:rPr kumimoji="1" lang="ja-JP" altLang="en-US" sz="1300">
              <a:solidFill>
                <a:schemeClr val="tx1"/>
              </a:solidFill>
              <a:latin typeface="ＭＳ Ｐゴシック" panose="020B0600070205080204" pitchFamily="50" charset="-128"/>
              <a:ea typeface="ＭＳ Ｐゴシック" panose="020B0600070205080204" pitchFamily="50" charset="-128"/>
            </a:rPr>
            <a:t>％を占めている。住民一人当たりのコストは約</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万</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で類似団体平均よりも高くなっている。今後も少子高齢化に伴う人口構造の変化や社会情勢の変化など、様々な課題に対応するために増加していく見込みであることから、他の経費を抑制するなど健全な財政運営に努め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の住民一人当たりのコストは、依然として類似団体平均より高い水準で推移している状況であるが、定期償還の減などにより減少している。今後も引き続き計画的な借入や繰上償還を実施し、公債費の抑制、平準化に努め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農林水産業費の住民一人当たりのコストは、畜産収益力強化施設整備事業の減などにより前年度より減少したものの、類似団体平均よりも高くなっている。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商工費の住民一人当たりのコストは、いさはや地域振興商品券事業の減などにより減少しているものの、類似団体平均よりも高くなっている。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財政調整基金残高は、一般財源として約</a:t>
          </a:r>
          <a:r>
            <a:rPr kumimoji="1" lang="en-US" altLang="ja-JP" sz="1400">
              <a:solidFill>
                <a:schemeClr val="tx1"/>
              </a:solidFill>
              <a:latin typeface="ＭＳ ゴシック" pitchFamily="49" charset="-128"/>
              <a:ea typeface="ＭＳ ゴシック" pitchFamily="49" charset="-128"/>
            </a:rPr>
            <a:t>17</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千万円を取り崩したものの、預金利子及び一般財源から約</a:t>
          </a:r>
          <a:r>
            <a:rPr kumimoji="1" lang="en-US" altLang="ja-JP" sz="1400">
              <a:solidFill>
                <a:schemeClr val="tx1"/>
              </a:solidFill>
              <a:latin typeface="ＭＳ ゴシック" pitchFamily="49" charset="-128"/>
              <a:ea typeface="ＭＳ ゴシック" pitchFamily="49" charset="-128"/>
            </a:rPr>
            <a:t>21</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千万円を積み立てたため、</a:t>
          </a:r>
          <a:r>
            <a:rPr kumimoji="1" lang="en-US" altLang="ja-JP" sz="1400">
              <a:solidFill>
                <a:schemeClr val="tx1"/>
              </a:solidFill>
              <a:latin typeface="ＭＳ ゴシック" pitchFamily="49" charset="-128"/>
              <a:ea typeface="ＭＳ ゴシック" pitchFamily="49" charset="-128"/>
            </a:rPr>
            <a:t>0.93</a:t>
          </a:r>
          <a:r>
            <a:rPr kumimoji="1" lang="ja-JP" altLang="en-US" sz="1400">
              <a:solidFill>
                <a:schemeClr val="tx1"/>
              </a:solidFill>
              <a:latin typeface="ＭＳ ゴシック" pitchFamily="49" charset="-128"/>
              <a:ea typeface="ＭＳ ゴシック" pitchFamily="49" charset="-128"/>
            </a:rPr>
            <a:t>ポイントの増となった。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実質収支額は、前年度より約</a:t>
          </a:r>
          <a:r>
            <a:rPr kumimoji="1" lang="en-US" altLang="ja-JP" sz="1400">
              <a:solidFill>
                <a:schemeClr val="tx1"/>
              </a:solidFill>
              <a:latin typeface="ＭＳ ゴシック" pitchFamily="49" charset="-128"/>
              <a:ea typeface="ＭＳ ゴシック" pitchFamily="49" charset="-128"/>
            </a:rPr>
            <a:t>1</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9</a:t>
          </a:r>
          <a:r>
            <a:rPr kumimoji="1" lang="ja-JP" altLang="en-US" sz="1400">
              <a:solidFill>
                <a:schemeClr val="tx1"/>
              </a:solidFill>
              <a:latin typeface="ＭＳ ゴシック" pitchFamily="49" charset="-128"/>
              <a:ea typeface="ＭＳ ゴシック" pitchFamily="49" charset="-128"/>
            </a:rPr>
            <a:t>千万円の減になったことにより、</a:t>
          </a:r>
          <a:r>
            <a:rPr kumimoji="1" lang="en-US" altLang="ja-JP" sz="1400">
              <a:solidFill>
                <a:schemeClr val="tx1"/>
              </a:solidFill>
              <a:latin typeface="ＭＳ ゴシック" pitchFamily="49" charset="-128"/>
              <a:ea typeface="ＭＳ ゴシック" pitchFamily="49" charset="-128"/>
            </a:rPr>
            <a:t>0.61</a:t>
          </a:r>
          <a:r>
            <a:rPr kumimoji="1" lang="ja-JP" altLang="en-US" sz="1400">
              <a:solidFill>
                <a:schemeClr val="tx1"/>
              </a:solidFill>
              <a:latin typeface="ＭＳ ゴシック" pitchFamily="49" charset="-128"/>
              <a:ea typeface="ＭＳ ゴシック" pitchFamily="49" charset="-128"/>
            </a:rPr>
            <a:t>ポイントの減となった。</a:t>
          </a:r>
        </a:p>
        <a:p>
          <a:r>
            <a:rPr kumimoji="1" lang="ja-JP" altLang="en-US" sz="1400">
              <a:solidFill>
                <a:schemeClr val="tx1"/>
              </a:solidFill>
              <a:latin typeface="ＭＳ ゴシック" pitchFamily="49" charset="-128"/>
              <a:ea typeface="ＭＳ ゴシック" pitchFamily="49" charset="-128"/>
            </a:rPr>
            <a:t>　今後も適切な実質収支の水準を維持し、引き続き計画的な財政運営を行うよう努める。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標準財政規模に対する黒字額の割合は、全体的に前年度と同程度で推移している。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一般会計においては、普通交付税や臨時財政対策債の減が比率を引き下げた要因となっている。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今後も全会計において引き続き健全財政の維持に努めていく。</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74437621</v>
      </c>
      <c r="BO4" s="485"/>
      <c r="BP4" s="485"/>
      <c r="BQ4" s="485"/>
      <c r="BR4" s="485"/>
      <c r="BS4" s="485"/>
      <c r="BT4" s="485"/>
      <c r="BU4" s="486"/>
      <c r="BV4" s="484">
        <v>74368983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3.8</v>
      </c>
      <c r="CU4" s="625"/>
      <c r="CV4" s="625"/>
      <c r="CW4" s="625"/>
      <c r="CX4" s="625"/>
      <c r="CY4" s="625"/>
      <c r="CZ4" s="625"/>
      <c r="DA4" s="626"/>
      <c r="DB4" s="624">
        <v>4.5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72745234</v>
      </c>
      <c r="BO5" s="456"/>
      <c r="BP5" s="456"/>
      <c r="BQ5" s="456"/>
      <c r="BR5" s="456"/>
      <c r="BS5" s="456"/>
      <c r="BT5" s="456"/>
      <c r="BU5" s="457"/>
      <c r="BV5" s="455">
        <v>72488224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96.5</v>
      </c>
      <c r="CU5" s="453"/>
      <c r="CV5" s="453"/>
      <c r="CW5" s="453"/>
      <c r="CX5" s="453"/>
      <c r="CY5" s="453"/>
      <c r="CZ5" s="453"/>
      <c r="DA5" s="454"/>
      <c r="DB5" s="452">
        <v>95.7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1692387</v>
      </c>
      <c r="BO6" s="456"/>
      <c r="BP6" s="456"/>
      <c r="BQ6" s="456"/>
      <c r="BR6" s="456"/>
      <c r="BS6" s="456"/>
      <c r="BT6" s="456"/>
      <c r="BU6" s="457"/>
      <c r="BV6" s="455">
        <v>1880759</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97.2</v>
      </c>
      <c r="CU6" s="599"/>
      <c r="CV6" s="599"/>
      <c r="CW6" s="599"/>
      <c r="CX6" s="599"/>
      <c r="CY6" s="599"/>
      <c r="CZ6" s="599"/>
      <c r="DA6" s="600"/>
      <c r="DB6" s="598">
        <v>97.1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350471</v>
      </c>
      <c r="BO7" s="456"/>
      <c r="BP7" s="456"/>
      <c r="BQ7" s="456"/>
      <c r="BR7" s="456"/>
      <c r="BS7" s="456"/>
      <c r="BT7" s="456"/>
      <c r="BU7" s="457"/>
      <c r="BV7" s="455">
        <v>343933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34944857</v>
      </c>
      <c r="CU7" s="456"/>
      <c r="CV7" s="456"/>
      <c r="CW7" s="456"/>
      <c r="CX7" s="456"/>
      <c r="CY7" s="456"/>
      <c r="CZ7" s="456"/>
      <c r="DA7" s="457"/>
      <c r="DB7" s="455">
        <v>34530224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1341916</v>
      </c>
      <c r="BO8" s="456"/>
      <c r="BP8" s="456"/>
      <c r="BQ8" s="456"/>
      <c r="BR8" s="456"/>
      <c r="BS8" s="456"/>
      <c r="BT8" s="456"/>
      <c r="BU8" s="457"/>
      <c r="BV8" s="455">
        <v>1536826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0.59</v>
      </c>
      <c r="CU8" s="559"/>
      <c r="CV8" s="559"/>
      <c r="CW8" s="559"/>
      <c r="CX8" s="559"/>
      <c r="CY8" s="559"/>
      <c r="CZ8" s="559"/>
      <c r="DA8" s="560"/>
      <c r="DB8" s="558">
        <v>0.56999999999999995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133852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-194910</v>
      </c>
      <c r="BO9" s="456"/>
      <c r="BP9" s="456"/>
      <c r="BQ9" s="456"/>
      <c r="BR9" s="456"/>
      <c r="BS9" s="456"/>
      <c r="BT9" s="456"/>
      <c r="BU9" s="457"/>
      <c r="BV9" s="455">
        <v>-80354</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14.2</v>
      </c>
      <c r="CU9" s="453"/>
      <c r="CV9" s="453"/>
      <c r="CW9" s="453"/>
      <c r="CX9" s="453"/>
      <c r="CY9" s="453"/>
      <c r="CZ9" s="453"/>
      <c r="DA9" s="454"/>
      <c r="DB9" s="452">
        <v>15.3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138078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2144297</v>
      </c>
      <c r="BO10" s="456"/>
      <c r="BP10" s="456"/>
      <c r="BQ10" s="456"/>
      <c r="BR10" s="456"/>
      <c r="BS10" s="456"/>
      <c r="BT10" s="456"/>
      <c r="BU10" s="457"/>
      <c r="BV10" s="455">
        <v>1308933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133938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1763276</v>
      </c>
      <c r="BO12" s="456"/>
      <c r="BP12" s="456"/>
      <c r="BQ12" s="456"/>
      <c r="BR12" s="456"/>
      <c r="BS12" s="456"/>
      <c r="BT12" s="456"/>
      <c r="BU12" s="457"/>
      <c r="BV12" s="455">
        <v>1970000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132673</v>
      </c>
      <c r="S13" s="543"/>
      <c r="T13" s="543"/>
      <c r="U13" s="543"/>
      <c r="V13" s="544"/>
      <c r="W13" s="545" t="s">
        <v>131</v>
      </c>
      <c r="X13" s="441"/>
      <c r="Y13" s="441"/>
      <c r="Z13" s="441"/>
      <c r="AA13" s="441"/>
      <c r="AB13" s="442"/>
      <c r="AC13" s="408">
        <v>3513</v>
      </c>
      <c r="AD13" s="409"/>
      <c r="AE13" s="409"/>
      <c r="AF13" s="409"/>
      <c r="AG13" s="410"/>
      <c r="AH13" s="408">
        <v>4120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186111</v>
      </c>
      <c r="BO13" s="456"/>
      <c r="BP13" s="456"/>
      <c r="BQ13" s="456"/>
      <c r="BR13" s="456"/>
      <c r="BS13" s="456"/>
      <c r="BT13" s="456"/>
      <c r="BU13" s="457"/>
      <c r="BV13" s="455">
        <v>-741421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7.3</v>
      </c>
      <c r="CU13" s="453"/>
      <c r="CV13" s="453"/>
      <c r="CW13" s="453"/>
      <c r="CX13" s="453"/>
      <c r="CY13" s="453"/>
      <c r="CZ13" s="453"/>
      <c r="DA13" s="454"/>
      <c r="DB13" s="452">
        <v>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134691</v>
      </c>
      <c r="S14" s="543"/>
      <c r="T14" s="543"/>
      <c r="U14" s="543"/>
      <c r="V14" s="544"/>
      <c r="W14" s="546"/>
      <c r="X14" s="444"/>
      <c r="Y14" s="444"/>
      <c r="Z14" s="444"/>
      <c r="AA14" s="444"/>
      <c r="AB14" s="445"/>
      <c r="AC14" s="535">
        <v>5.7</v>
      </c>
      <c r="AD14" s="536"/>
      <c r="AE14" s="536"/>
      <c r="AF14" s="536"/>
      <c r="AG14" s="537"/>
      <c r="AH14" s="535">
        <v>6.5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133513</v>
      </c>
      <c r="S15" s="543"/>
      <c r="T15" s="543"/>
      <c r="U15" s="543"/>
      <c r="V15" s="544"/>
      <c r="W15" s="545" t="s">
        <v>137</v>
      </c>
      <c r="X15" s="441"/>
      <c r="Y15" s="441"/>
      <c r="Z15" s="441"/>
      <c r="AA15" s="441"/>
      <c r="AB15" s="442"/>
      <c r="AC15" s="408">
        <v>14001</v>
      </c>
      <c r="AD15" s="409"/>
      <c r="AE15" s="409"/>
      <c r="AF15" s="409"/>
      <c r="AG15" s="410"/>
      <c r="AH15" s="408">
        <v>14729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18687034</v>
      </c>
      <c r="BO15" s="485"/>
      <c r="BP15" s="485"/>
      <c r="BQ15" s="485"/>
      <c r="BR15" s="485"/>
      <c r="BS15" s="485"/>
      <c r="BT15" s="485"/>
      <c r="BU15" s="486"/>
      <c r="BV15" s="484">
        <v>17528784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22.6</v>
      </c>
      <c r="AD16" s="536"/>
      <c r="AE16" s="536"/>
      <c r="AF16" s="536"/>
      <c r="AG16" s="537"/>
      <c r="AH16" s="535">
        <v>23.1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29718877</v>
      </c>
      <c r="BO16" s="456"/>
      <c r="BP16" s="456"/>
      <c r="BQ16" s="456"/>
      <c r="BR16" s="456"/>
      <c r="BS16" s="456"/>
      <c r="BT16" s="456"/>
      <c r="BU16" s="457"/>
      <c r="BV16" s="455">
        <v>29334680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44308</v>
      </c>
      <c r="AD17" s="409"/>
      <c r="AE17" s="409"/>
      <c r="AF17" s="409"/>
      <c r="AG17" s="410"/>
      <c r="AH17" s="408">
        <v>44921</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23699161</v>
      </c>
      <c r="BO17" s="456"/>
      <c r="BP17" s="456"/>
      <c r="BQ17" s="456"/>
      <c r="BR17" s="456"/>
      <c r="BS17" s="456"/>
      <c r="BT17" s="456"/>
      <c r="BU17" s="457"/>
      <c r="BV17" s="455">
        <v>22231681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341.79</v>
      </c>
      <c r="M18" s="508"/>
      <c r="N18" s="508"/>
      <c r="O18" s="508"/>
      <c r="P18" s="508"/>
      <c r="Q18" s="508"/>
      <c r="R18" s="509"/>
      <c r="S18" s="509"/>
      <c r="T18" s="509"/>
      <c r="U18" s="509"/>
      <c r="V18" s="510"/>
      <c r="W18" s="526"/>
      <c r="X18" s="527"/>
      <c r="Y18" s="527"/>
      <c r="Z18" s="527"/>
      <c r="AA18" s="527"/>
      <c r="AB18" s="551"/>
      <c r="AC18" s="425">
        <v>71.7</v>
      </c>
      <c r="AD18" s="426"/>
      <c r="AE18" s="426"/>
      <c r="AF18" s="426"/>
      <c r="AG18" s="511"/>
      <c r="AH18" s="425">
        <v>70.400000000000006</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31963246</v>
      </c>
      <c r="BO18" s="456"/>
      <c r="BP18" s="456"/>
      <c r="BQ18" s="456"/>
      <c r="BR18" s="456"/>
      <c r="BS18" s="456"/>
      <c r="BT18" s="456"/>
      <c r="BU18" s="457"/>
      <c r="BV18" s="455">
        <v>32192286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392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44116765</v>
      </c>
      <c r="BO19" s="456"/>
      <c r="BP19" s="456"/>
      <c r="BQ19" s="456"/>
      <c r="BR19" s="456"/>
      <c r="BS19" s="456"/>
      <c r="BT19" s="456"/>
      <c r="BU19" s="457"/>
      <c r="BV19" s="455">
        <v>43545796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53235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45748043</v>
      </c>
      <c r="BO22" s="485"/>
      <c r="BP22" s="485"/>
      <c r="BQ22" s="485"/>
      <c r="BR22" s="485"/>
      <c r="BS22" s="485"/>
      <c r="BT22" s="485"/>
      <c r="BU22" s="486"/>
      <c r="BV22" s="484">
        <v>47537088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36121865</v>
      </c>
      <c r="BO23" s="456"/>
      <c r="BP23" s="456"/>
      <c r="BQ23" s="456"/>
      <c r="BR23" s="456"/>
      <c r="BS23" s="456"/>
      <c r="BT23" s="456"/>
      <c r="BU23" s="457"/>
      <c r="BV23" s="455">
        <v>37854776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9600</v>
      </c>
      <c r="R24" s="409"/>
      <c r="S24" s="409"/>
      <c r="T24" s="409"/>
      <c r="U24" s="409"/>
      <c r="V24" s="410"/>
      <c r="W24" s="498"/>
      <c r="X24" s="435"/>
      <c r="Y24" s="436"/>
      <c r="Z24" s="411" t="s">
        <v>161</v>
      </c>
      <c r="AA24" s="412"/>
      <c r="AB24" s="412"/>
      <c r="AC24" s="412"/>
      <c r="AD24" s="412"/>
      <c r="AE24" s="412"/>
      <c r="AF24" s="412"/>
      <c r="AG24" s="413"/>
      <c r="AH24" s="408">
        <v>735</v>
      </c>
      <c r="AI24" s="409"/>
      <c r="AJ24" s="409"/>
      <c r="AK24" s="409"/>
      <c r="AL24" s="410"/>
      <c r="AM24" s="408">
        <v>2350530</v>
      </c>
      <c r="AN24" s="409"/>
      <c r="AO24" s="409"/>
      <c r="AP24" s="409"/>
      <c r="AQ24" s="409"/>
      <c r="AR24" s="410"/>
      <c r="AS24" s="408">
        <v>3198</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29568802</v>
      </c>
      <c r="BO24" s="456"/>
      <c r="BP24" s="456"/>
      <c r="BQ24" s="456"/>
      <c r="BR24" s="456"/>
      <c r="BS24" s="456"/>
      <c r="BT24" s="456"/>
      <c r="BU24" s="457"/>
      <c r="BV24" s="455">
        <v>29235395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2</v>
      </c>
      <c r="M25" s="409"/>
      <c r="N25" s="409"/>
      <c r="O25" s="409"/>
      <c r="P25" s="410"/>
      <c r="Q25" s="408">
        <v>7800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3834130</v>
      </c>
      <c r="BO25" s="485"/>
      <c r="BP25" s="485"/>
      <c r="BQ25" s="485"/>
      <c r="BR25" s="485"/>
      <c r="BS25" s="485"/>
      <c r="BT25" s="485"/>
      <c r="BU25" s="486"/>
      <c r="BV25" s="484">
        <v>2566001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6750</v>
      </c>
      <c r="R26" s="409"/>
      <c r="S26" s="409"/>
      <c r="T26" s="409"/>
      <c r="U26" s="409"/>
      <c r="V26" s="410"/>
      <c r="W26" s="498"/>
      <c r="X26" s="435"/>
      <c r="Y26" s="436"/>
      <c r="Z26" s="411" t="s">
        <v>167</v>
      </c>
      <c r="AA26" s="466"/>
      <c r="AB26" s="466"/>
      <c r="AC26" s="466"/>
      <c r="AD26" s="466"/>
      <c r="AE26" s="466"/>
      <c r="AF26" s="466"/>
      <c r="AG26" s="467"/>
      <c r="AH26" s="408">
        <v>7</v>
      </c>
      <c r="AI26" s="409"/>
      <c r="AJ26" s="409"/>
      <c r="AK26" s="409"/>
      <c r="AL26" s="410"/>
      <c r="AM26" s="408">
        <v>22337</v>
      </c>
      <c r="AN26" s="409"/>
      <c r="AO26" s="409"/>
      <c r="AP26" s="409"/>
      <c r="AQ26" s="409"/>
      <c r="AR26" s="410"/>
      <c r="AS26" s="408">
        <v>3191</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5000</v>
      </c>
      <c r="R27" s="409"/>
      <c r="S27" s="409"/>
      <c r="T27" s="409"/>
      <c r="U27" s="409"/>
      <c r="V27" s="410"/>
      <c r="W27" s="498"/>
      <c r="X27" s="435"/>
      <c r="Y27" s="436"/>
      <c r="Z27" s="411" t="s">
        <v>170</v>
      </c>
      <c r="AA27" s="412"/>
      <c r="AB27" s="412"/>
      <c r="AC27" s="412"/>
      <c r="AD27" s="412"/>
      <c r="AE27" s="412"/>
      <c r="AF27" s="412"/>
      <c r="AG27" s="413"/>
      <c r="AH27" s="408">
        <v>18</v>
      </c>
      <c r="AI27" s="409"/>
      <c r="AJ27" s="409"/>
      <c r="AK27" s="409"/>
      <c r="AL27" s="410"/>
      <c r="AM27" s="408">
        <v>68514</v>
      </c>
      <c r="AN27" s="409"/>
      <c r="AO27" s="409"/>
      <c r="AP27" s="409"/>
      <c r="AQ27" s="409"/>
      <c r="AR27" s="410"/>
      <c r="AS27" s="408">
        <v>3806</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v>300000</v>
      </c>
      <c r="BO27" s="490"/>
      <c r="BP27" s="490"/>
      <c r="BQ27" s="490"/>
      <c r="BR27" s="490"/>
      <c r="BS27" s="490"/>
      <c r="BT27" s="490"/>
      <c r="BU27" s="491"/>
      <c r="BV27" s="489">
        <v>300000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4200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5029918</v>
      </c>
      <c r="BO28" s="485"/>
      <c r="BP28" s="485"/>
      <c r="BQ28" s="485"/>
      <c r="BR28" s="485"/>
      <c r="BS28" s="485"/>
      <c r="BT28" s="485"/>
      <c r="BU28" s="486"/>
      <c r="BV28" s="484">
        <v>4648897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175</v>
      </c>
      <c r="F29" s="412"/>
      <c r="G29" s="412"/>
      <c r="H29" s="412"/>
      <c r="I29" s="412"/>
      <c r="J29" s="412"/>
      <c r="K29" s="413"/>
      <c r="L29" s="408">
        <v>24</v>
      </c>
      <c r="M29" s="409"/>
      <c r="N29" s="409"/>
      <c r="O29" s="409"/>
      <c r="P29" s="410"/>
      <c r="Q29" s="408">
        <v>4050</v>
      </c>
      <c r="R29" s="409"/>
      <c r="S29" s="409"/>
      <c r="T29" s="409"/>
      <c r="U29" s="409"/>
      <c r="V29" s="410"/>
      <c r="W29" s="499"/>
      <c r="X29" s="500"/>
      <c r="Y29" s="501"/>
      <c r="Z29" s="411" t="s">
        <v>176</v>
      </c>
      <c r="AA29" s="412"/>
      <c r="AB29" s="412"/>
      <c r="AC29" s="412"/>
      <c r="AD29" s="412"/>
      <c r="AE29" s="412"/>
      <c r="AF29" s="412"/>
      <c r="AG29" s="413"/>
      <c r="AH29" s="408">
        <v>753</v>
      </c>
      <c r="AI29" s="409"/>
      <c r="AJ29" s="409"/>
      <c r="AK29" s="409"/>
      <c r="AL29" s="410"/>
      <c r="AM29" s="408">
        <v>2419044</v>
      </c>
      <c r="AN29" s="409"/>
      <c r="AO29" s="409"/>
      <c r="AP29" s="409"/>
      <c r="AQ29" s="409"/>
      <c r="AR29" s="410"/>
      <c r="AS29" s="408">
        <v>3213</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2044905</v>
      </c>
      <c r="BO29" s="456"/>
      <c r="BP29" s="456"/>
      <c r="BQ29" s="456"/>
      <c r="BR29" s="456"/>
      <c r="BS29" s="456"/>
      <c r="BT29" s="456"/>
      <c r="BU29" s="457"/>
      <c r="BV29" s="455">
        <v>3044585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97.8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14836630</v>
      </c>
      <c r="BO30" s="490"/>
      <c r="BP30" s="490"/>
      <c r="BQ30" s="490"/>
      <c r="BR30" s="490"/>
      <c r="BS30" s="490"/>
      <c r="BT30" s="490"/>
      <c r="BU30" s="491"/>
      <c r="BV30" s="489">
        <v>16193985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県央地域広域市町村圏組合一般会計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諫早市施設管理公社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墓園事業特別会計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工業用水道事業会計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県央県南広域環境組合一般会計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株式会社県央企画</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長崎県後期高齢者医療広域連合普通会計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諫早市土地開発公社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駐車場事業特別会計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長崎県後期高齢者医療広域連合後期高齢者医療事業会計</v>
      </c>
      <c r="BZ37" s="404"/>
      <c r="CA37" s="404"/>
      <c r="CB37" s="404"/>
      <c r="CC37" s="404"/>
      <c r="CD37" s="404"/>
      <c r="CE37" s="404"/>
      <c r="CF37" s="404"/>
      <c r="CG37" s="404"/>
      <c r="CH37" s="404"/>
      <c r="CI37" s="404"/>
      <c r="CJ37" s="404"/>
      <c r="CK37" s="404"/>
      <c r="CL37" s="404"/>
      <c r="CM37" s="404"/>
      <c r="CN37" s="181"/>
      <c r="CO37" s="403">
        <f t="shared" si="3"/>
        <v>18</v>
      </c>
      <c r="CP37" s="403"/>
      <c r="CQ37" s="404" t="str">
        <f>IF('各会計、関係団体の財政状況及び健全化判断比率'!BS10="","",'各会計、関係団体の財政状況及び健全化判断比率'!BS10)</f>
        <v>諫早市小長井振興公社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長崎県市町村総合事務組合一般会計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FzPk6GQNCN3ZY9k+EaPdW36a4wjzRfAGsG1RcW4LT0A3MI1+cxYT7g6PhjTDLS/rKd1goKzlYAu7KP6BbWpq2Q==" saltValue="Kb1NlP0QUbUnrO7j+0U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532</v>
      </c>
      <c r="D34" s="1187"/>
      <c r="E34" s="1188"/>
      <c r="F34" s="32">
        <v>17.21</v>
      </c>
      <c r="G34" s="33">
        <v>17.170000000000002</v>
      </c>
      <c r="H34" s="33">
        <v>15.56</v>
      </c>
      <c r="I34" s="33">
        <v>15.68</v>
      </c>
      <c r="J34" s="34">
        <v>15.45</v>
      </c>
      <c r="K34" s="22"/>
      <c r="L34" s="22"/>
      <c r="M34" s="22"/>
      <c r="N34" s="22"/>
      <c r="O34" s="22"/>
      <c r="P34" s="22"/>
    </row>
    <row r="35" spans="1:16" ht="39" customHeight="1" x14ac:dyDescent="0.15">
      <c r="A35" s="22"/>
      <c r="B35" s="35"/>
      <c r="C35" s="1181" t="s">
        <v>533</v>
      </c>
      <c r="D35" s="1182"/>
      <c r="E35" s="1183"/>
      <c r="F35" s="36">
        <v>4.76</v>
      </c>
      <c r="G35" s="37">
        <v>4.25</v>
      </c>
      <c r="H35" s="37">
        <v>4.33</v>
      </c>
      <c r="I35" s="37">
        <v>4.79</v>
      </c>
      <c r="J35" s="38">
        <v>5.1100000000000003</v>
      </c>
      <c r="K35" s="22"/>
      <c r="L35" s="22"/>
      <c r="M35" s="22"/>
      <c r="N35" s="22"/>
      <c r="O35" s="22"/>
      <c r="P35" s="22"/>
    </row>
    <row r="36" spans="1:16" ht="39" customHeight="1" x14ac:dyDescent="0.15">
      <c r="A36" s="22"/>
      <c r="B36" s="35"/>
      <c r="C36" s="1181" t="s">
        <v>534</v>
      </c>
      <c r="D36" s="1182"/>
      <c r="E36" s="1183"/>
      <c r="F36" s="36">
        <v>2.2400000000000002</v>
      </c>
      <c r="G36" s="37">
        <v>2.79</v>
      </c>
      <c r="H36" s="37">
        <v>4.43</v>
      </c>
      <c r="I36" s="37">
        <v>4.2699999999999996</v>
      </c>
      <c r="J36" s="38">
        <v>3.67</v>
      </c>
      <c r="K36" s="22"/>
      <c r="L36" s="22"/>
      <c r="M36" s="22"/>
      <c r="N36" s="22"/>
      <c r="O36" s="22"/>
      <c r="P36" s="22"/>
    </row>
    <row r="37" spans="1:16" ht="39" customHeight="1" x14ac:dyDescent="0.15">
      <c r="A37" s="22"/>
      <c r="B37" s="35"/>
      <c r="C37" s="1181" t="s">
        <v>535</v>
      </c>
      <c r="D37" s="1182"/>
      <c r="E37" s="1183"/>
      <c r="F37" s="36">
        <v>2.98</v>
      </c>
      <c r="G37" s="37">
        <v>3.86</v>
      </c>
      <c r="H37" s="37">
        <v>1.65</v>
      </c>
      <c r="I37" s="37">
        <v>2.7</v>
      </c>
      <c r="J37" s="38">
        <v>3.11</v>
      </c>
      <c r="K37" s="22"/>
      <c r="L37" s="22"/>
      <c r="M37" s="22"/>
      <c r="N37" s="22"/>
      <c r="O37" s="22"/>
      <c r="P37" s="22"/>
    </row>
    <row r="38" spans="1:16" ht="39" customHeight="1" x14ac:dyDescent="0.15">
      <c r="A38" s="22"/>
      <c r="B38" s="35"/>
      <c r="C38" s="1181" t="s">
        <v>536</v>
      </c>
      <c r="D38" s="1182"/>
      <c r="E38" s="1183"/>
      <c r="F38" s="36">
        <v>1.46</v>
      </c>
      <c r="G38" s="37">
        <v>1.4</v>
      </c>
      <c r="H38" s="37">
        <v>1.45</v>
      </c>
      <c r="I38" s="37">
        <v>1.65</v>
      </c>
      <c r="J38" s="38">
        <v>1.94</v>
      </c>
      <c r="K38" s="22"/>
      <c r="L38" s="22"/>
      <c r="M38" s="22"/>
      <c r="N38" s="22"/>
      <c r="O38" s="22"/>
      <c r="P38" s="22"/>
    </row>
    <row r="39" spans="1:16" ht="39" customHeight="1" x14ac:dyDescent="0.15">
      <c r="A39" s="22"/>
      <c r="B39" s="35"/>
      <c r="C39" s="1181" t="s">
        <v>537</v>
      </c>
      <c r="D39" s="1182"/>
      <c r="E39" s="1183"/>
      <c r="F39" s="36">
        <v>0.23</v>
      </c>
      <c r="G39" s="37">
        <v>0.25</v>
      </c>
      <c r="H39" s="37">
        <v>0.24</v>
      </c>
      <c r="I39" s="37">
        <v>0.27</v>
      </c>
      <c r="J39" s="38">
        <v>0.27</v>
      </c>
      <c r="K39" s="22"/>
      <c r="L39" s="22"/>
      <c r="M39" s="22"/>
      <c r="N39" s="22"/>
      <c r="O39" s="22"/>
      <c r="P39" s="22"/>
    </row>
    <row r="40" spans="1:16" ht="39" customHeight="1" x14ac:dyDescent="0.15">
      <c r="A40" s="22"/>
      <c r="B40" s="35"/>
      <c r="C40" s="1181" t="s">
        <v>538</v>
      </c>
      <c r="D40" s="1182"/>
      <c r="E40" s="1183"/>
      <c r="F40" s="36">
        <v>0.1</v>
      </c>
      <c r="G40" s="37">
        <v>0.12</v>
      </c>
      <c r="H40" s="37">
        <v>0.14000000000000001</v>
      </c>
      <c r="I40" s="37">
        <v>0.17</v>
      </c>
      <c r="J40" s="38">
        <v>0.16</v>
      </c>
      <c r="K40" s="22"/>
      <c r="L40" s="22"/>
      <c r="M40" s="22"/>
      <c r="N40" s="22"/>
      <c r="O40" s="22"/>
      <c r="P40" s="22"/>
    </row>
    <row r="41" spans="1:16" ht="39" customHeight="1" x14ac:dyDescent="0.15">
      <c r="A41" s="22"/>
      <c r="B41" s="35"/>
      <c r="C41" s="1181" t="s">
        <v>539</v>
      </c>
      <c r="D41" s="1182"/>
      <c r="E41" s="1183"/>
      <c r="F41" s="36">
        <v>0.15</v>
      </c>
      <c r="G41" s="37">
        <v>0.22</v>
      </c>
      <c r="H41" s="37">
        <v>0.09</v>
      </c>
      <c r="I41" s="37">
        <v>0.06</v>
      </c>
      <c r="J41" s="38">
        <v>0.08</v>
      </c>
      <c r="K41" s="22"/>
      <c r="L41" s="22"/>
      <c r="M41" s="22"/>
      <c r="N41" s="22"/>
      <c r="O41" s="22"/>
      <c r="P41" s="22"/>
    </row>
    <row r="42" spans="1:16" ht="39" customHeight="1" x14ac:dyDescent="0.15">
      <c r="A42" s="22"/>
      <c r="B42" s="39"/>
      <c r="C42" s="1181" t="s">
        <v>540</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541</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9VfScRdKaPoOmYC1neO6ZQI1X+uv38W2O9bCF5y8IBL7F3PSiGtwetiu4nbMI2+7Dmf9OhtQebUZgexxGI1Nw==" saltValue="wpG2X7covuRqTHD04wdC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7559</v>
      </c>
      <c r="L45" s="60">
        <v>7145</v>
      </c>
      <c r="M45" s="60">
        <v>7130</v>
      </c>
      <c r="N45" s="60">
        <v>6866</v>
      </c>
      <c r="O45" s="61">
        <v>6426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1757</v>
      </c>
      <c r="L48" s="64">
        <v>1758</v>
      </c>
      <c r="M48" s="64">
        <v>1812</v>
      </c>
      <c r="N48" s="64">
        <v>1790</v>
      </c>
      <c r="O48" s="65">
        <v>1735</v>
      </c>
      <c r="P48" s="48"/>
      <c r="Q48" s="48"/>
      <c r="R48" s="48"/>
      <c r="S48" s="48"/>
      <c r="T48" s="48"/>
      <c r="U48" s="48"/>
    </row>
    <row r="49" spans="1:21" ht="30.75" customHeight="1" x14ac:dyDescent="0.15">
      <c r="A49" s="48"/>
      <c r="B49" s="1214"/>
      <c r="C49" s="1215"/>
      <c r="D49" s="62"/>
      <c r="E49" s="1191" t="s">
        <v>14</v>
      </c>
      <c r="F49" s="1191"/>
      <c r="G49" s="1191"/>
      <c r="H49" s="1191"/>
      <c r="I49" s="1191"/>
      <c r="J49" s="1192"/>
      <c r="K49" s="63">
        <v>410</v>
      </c>
      <c r="L49" s="64">
        <v>240</v>
      </c>
      <c r="M49" s="64">
        <v>325</v>
      </c>
      <c r="N49" s="64">
        <v>347</v>
      </c>
      <c r="O49" s="65">
        <v>340</v>
      </c>
      <c r="P49" s="48"/>
      <c r="Q49" s="48"/>
      <c r="R49" s="48"/>
      <c r="S49" s="48"/>
      <c r="T49" s="48"/>
      <c r="U49" s="48"/>
    </row>
    <row r="50" spans="1:21" ht="30.75" customHeight="1" x14ac:dyDescent="0.15">
      <c r="A50" s="48"/>
      <c r="B50" s="1214"/>
      <c r="C50" s="1215"/>
      <c r="D50" s="62"/>
      <c r="E50" s="1191" t="s">
        <v>15</v>
      </c>
      <c r="F50" s="1191"/>
      <c r="G50" s="1191"/>
      <c r="H50" s="1191"/>
      <c r="I50" s="1191"/>
      <c r="J50" s="1192"/>
      <c r="K50" s="63">
        <v>17</v>
      </c>
      <c r="L50" s="64">
        <v>5</v>
      </c>
      <c r="M50" s="64">
        <v>35</v>
      </c>
      <c r="N50" s="64">
        <v>29</v>
      </c>
      <c r="O50" s="65">
        <v>15</v>
      </c>
      <c r="P50" s="48"/>
      <c r="Q50" s="48"/>
      <c r="R50" s="48"/>
      <c r="S50" s="48"/>
      <c r="T50" s="48"/>
      <c r="U50" s="48"/>
    </row>
    <row r="51" spans="1:21" ht="30.75" customHeight="1" x14ac:dyDescent="0.15">
      <c r="A51" s="48"/>
      <c r="B51" s="1216"/>
      <c r="C51" s="1217"/>
      <c r="D51" s="66"/>
      <c r="E51" s="1191" t="s">
        <v>16</v>
      </c>
      <c r="F51" s="1191"/>
      <c r="G51" s="1191"/>
      <c r="H51" s="1191"/>
      <c r="I51" s="1191"/>
      <c r="J51" s="1192"/>
      <c r="K51" s="63">
        <v>2</v>
      </c>
      <c r="L51" s="64">
        <v>0</v>
      </c>
      <c r="M51" s="64">
        <v>2</v>
      </c>
      <c r="N51" s="64">
        <v>1</v>
      </c>
      <c r="O51" s="65">
        <v>1</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8141</v>
      </c>
      <c r="L52" s="64">
        <v>7360</v>
      </c>
      <c r="M52" s="64">
        <v>7183</v>
      </c>
      <c r="N52" s="64">
        <v>6848</v>
      </c>
      <c r="O52" s="65">
        <v>6403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1604</v>
      </c>
      <c r="L53" s="69">
        <v>1788</v>
      </c>
      <c r="M53" s="69">
        <v>2121</v>
      </c>
      <c r="N53" s="69">
        <v>2185</v>
      </c>
      <c r="O53" s="70">
        <v>2114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gfDQoFlB7OwzeeBQyi128BusLRGv8ZSYS7ZHQFeqTmODIT8zLN65kXTgi1WVBLuVRJcEzYlIbKRoqeQlcBDww==" saltValue="PMcZ0ttxm7SlVlAuOxiP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5">
        <v>54432</v>
      </c>
      <c r="J41" s="356">
        <v>53228</v>
      </c>
      <c r="K41" s="356">
        <v>50751</v>
      </c>
      <c r="L41" s="356">
        <v>47537</v>
      </c>
      <c r="M41" s="357">
        <v>45748</v>
      </c>
    </row>
    <row r="42" spans="2:13" ht="27.75" customHeight="1" x14ac:dyDescent="0.15">
      <c r="B42" s="1222"/>
      <c r="C42" s="1223"/>
      <c r="D42" s="106"/>
      <c r="E42" s="1226" t="s">
        <v>32</v>
      </c>
      <c r="F42" s="1226"/>
      <c r="G42" s="1226"/>
      <c r="H42" s="1227"/>
      <c r="I42" s="358">
        <v>1018</v>
      </c>
      <c r="J42" s="359">
        <v>1015</v>
      </c>
      <c r="K42" s="359">
        <v>1013</v>
      </c>
      <c r="L42" s="359">
        <v>1013</v>
      </c>
      <c r="M42" s="360" t="s">
        <v>488</v>
      </c>
    </row>
    <row r="43" spans="2:13" ht="27.75" customHeight="1" x14ac:dyDescent="0.15">
      <c r="B43" s="1222"/>
      <c r="C43" s="1223"/>
      <c r="D43" s="106"/>
      <c r="E43" s="1226" t="s">
        <v>33</v>
      </c>
      <c r="F43" s="1226"/>
      <c r="G43" s="1226"/>
      <c r="H43" s="1227"/>
      <c r="I43" s="358">
        <v>21318</v>
      </c>
      <c r="J43" s="359">
        <v>20404</v>
      </c>
      <c r="K43" s="359">
        <v>19744</v>
      </c>
      <c r="L43" s="359">
        <v>19278</v>
      </c>
      <c r="M43" s="360">
        <v>18975</v>
      </c>
    </row>
    <row r="44" spans="2:13" ht="27.75" customHeight="1" x14ac:dyDescent="0.15">
      <c r="B44" s="1222"/>
      <c r="C44" s="1223"/>
      <c r="D44" s="106"/>
      <c r="E44" s="1226" t="s">
        <v>34</v>
      </c>
      <c r="F44" s="1226"/>
      <c r="G44" s="1226"/>
      <c r="H44" s="1227"/>
      <c r="I44" s="358">
        <v>1227</v>
      </c>
      <c r="J44" s="359">
        <v>1019</v>
      </c>
      <c r="K44" s="359">
        <v>795</v>
      </c>
      <c r="L44" s="359">
        <v>586</v>
      </c>
      <c r="M44" s="360">
        <v>662</v>
      </c>
    </row>
    <row r="45" spans="2:13" ht="27.75" customHeight="1" x14ac:dyDescent="0.15">
      <c r="B45" s="1222"/>
      <c r="C45" s="1223"/>
      <c r="D45" s="106"/>
      <c r="E45" s="1226" t="s">
        <v>35</v>
      </c>
      <c r="F45" s="1226"/>
      <c r="G45" s="1226"/>
      <c r="H45" s="1227"/>
      <c r="I45" s="358">
        <v>6792</v>
      </c>
      <c r="J45" s="359">
        <v>6671</v>
      </c>
      <c r="K45" s="359">
        <v>6431</v>
      </c>
      <c r="L45" s="359">
        <v>6356</v>
      </c>
      <c r="M45" s="360">
        <v>6686</v>
      </c>
    </row>
    <row r="46" spans="2:13" ht="27.75" customHeight="1" x14ac:dyDescent="0.15">
      <c r="B46" s="1222"/>
      <c r="C46" s="1223"/>
      <c r="D46" s="107"/>
      <c r="E46" s="1226" t="s">
        <v>36</v>
      </c>
      <c r="F46" s="1226"/>
      <c r="G46" s="1226"/>
      <c r="H46" s="1227"/>
      <c r="I46" s="358" t="s">
        <v>488</v>
      </c>
      <c r="J46" s="359">
        <v>978</v>
      </c>
      <c r="K46" s="359" t="s">
        <v>488</v>
      </c>
      <c r="L46" s="359" t="s">
        <v>488</v>
      </c>
      <c r="M46" s="360" t="s">
        <v>488</v>
      </c>
    </row>
    <row r="47" spans="2:13" ht="27.75" customHeight="1" x14ac:dyDescent="0.15">
      <c r="B47" s="1222"/>
      <c r="C47" s="1223"/>
      <c r="D47" s="108"/>
      <c r="E47" s="1236" t="s">
        <v>37</v>
      </c>
      <c r="F47" s="1237"/>
      <c r="G47" s="1237"/>
      <c r="H47" s="1238"/>
      <c r="I47" s="358" t="s">
        <v>488</v>
      </c>
      <c r="J47" s="359" t="s">
        <v>488</v>
      </c>
      <c r="K47" s="359" t="s">
        <v>488</v>
      </c>
      <c r="L47" s="359" t="s">
        <v>488</v>
      </c>
      <c r="M47" s="360" t="s">
        <v>488</v>
      </c>
    </row>
    <row r="48" spans="2:13" ht="27.75" customHeight="1" x14ac:dyDescent="0.15">
      <c r="B48" s="1222"/>
      <c r="C48" s="1223"/>
      <c r="D48" s="106"/>
      <c r="E48" s="1226" t="s">
        <v>38</v>
      </c>
      <c r="F48" s="1226"/>
      <c r="G48" s="1226"/>
      <c r="H48" s="1227"/>
      <c r="I48" s="358" t="s">
        <v>488</v>
      </c>
      <c r="J48" s="359" t="s">
        <v>488</v>
      </c>
      <c r="K48" s="359" t="s">
        <v>488</v>
      </c>
      <c r="L48" s="359" t="s">
        <v>488</v>
      </c>
      <c r="M48" s="360" t="s">
        <v>488</v>
      </c>
    </row>
    <row r="49" spans="2:13" ht="27.75" customHeight="1" x14ac:dyDescent="0.15">
      <c r="B49" s="1224"/>
      <c r="C49" s="1225"/>
      <c r="D49" s="106"/>
      <c r="E49" s="1226" t="s">
        <v>39</v>
      </c>
      <c r="F49" s="1226"/>
      <c r="G49" s="1226"/>
      <c r="H49" s="1227"/>
      <c r="I49" s="358" t="s">
        <v>488</v>
      </c>
      <c r="J49" s="359" t="s">
        <v>488</v>
      </c>
      <c r="K49" s="359" t="s">
        <v>488</v>
      </c>
      <c r="L49" s="359" t="s">
        <v>488</v>
      </c>
      <c r="M49" s="360" t="s">
        <v>488</v>
      </c>
    </row>
    <row r="50" spans="2:13" ht="27.75" customHeight="1" x14ac:dyDescent="0.15">
      <c r="B50" s="1220" t="s">
        <v>40</v>
      </c>
      <c r="C50" s="1221"/>
      <c r="D50" s="109"/>
      <c r="E50" s="1226" t="s">
        <v>41</v>
      </c>
      <c r="F50" s="1226"/>
      <c r="G50" s="1226"/>
      <c r="H50" s="1227"/>
      <c r="I50" s="358">
        <v>21195</v>
      </c>
      <c r="J50" s="359">
        <v>20126</v>
      </c>
      <c r="K50" s="359">
        <v>23227</v>
      </c>
      <c r="L50" s="359">
        <v>22861</v>
      </c>
      <c r="M50" s="360">
        <v>20593</v>
      </c>
    </row>
    <row r="51" spans="2:13" ht="27.75" customHeight="1" x14ac:dyDescent="0.15">
      <c r="B51" s="1222"/>
      <c r="C51" s="1223"/>
      <c r="D51" s="106"/>
      <c r="E51" s="1226" t="s">
        <v>42</v>
      </c>
      <c r="F51" s="1226"/>
      <c r="G51" s="1226"/>
      <c r="H51" s="1227"/>
      <c r="I51" s="358">
        <v>9146</v>
      </c>
      <c r="J51" s="359">
        <v>9491</v>
      </c>
      <c r="K51" s="359">
        <v>10441</v>
      </c>
      <c r="L51" s="359">
        <v>11147</v>
      </c>
      <c r="M51" s="360">
        <v>12406</v>
      </c>
    </row>
    <row r="52" spans="2:13" ht="27.75" customHeight="1" x14ac:dyDescent="0.15">
      <c r="B52" s="1224"/>
      <c r="C52" s="1225"/>
      <c r="D52" s="106"/>
      <c r="E52" s="1226" t="s">
        <v>43</v>
      </c>
      <c r="F52" s="1226"/>
      <c r="G52" s="1226"/>
      <c r="H52" s="1227"/>
      <c r="I52" s="358">
        <v>59396</v>
      </c>
      <c r="J52" s="359">
        <v>57242</v>
      </c>
      <c r="K52" s="359">
        <v>54615</v>
      </c>
      <c r="L52" s="359">
        <v>51869</v>
      </c>
      <c r="M52" s="360">
        <v>50745</v>
      </c>
    </row>
    <row r="53" spans="2:13" ht="27.75" customHeight="1" thickBot="1" x14ac:dyDescent="0.2">
      <c r="B53" s="1228" t="s">
        <v>19</v>
      </c>
      <c r="C53" s="1229"/>
      <c r="D53" s="110"/>
      <c r="E53" s="1230" t="s">
        <v>44</v>
      </c>
      <c r="F53" s="1230"/>
      <c r="G53" s="1230"/>
      <c r="H53" s="1231"/>
      <c r="I53" s="361">
        <v>-4950</v>
      </c>
      <c r="J53" s="362">
        <v>-3543</v>
      </c>
      <c r="K53" s="362">
        <v>-9551</v>
      </c>
      <c r="L53" s="362">
        <v>-11107</v>
      </c>
      <c r="M53" s="363">
        <v>-11672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xp1lvHcxyCzGbQ9t2xJnGYOQZePW0K1OdkbJVdCukAuABQ4J8sbpmRRgVO0/V1YTit9o1DXMDegmYAGdg2fRA==" saltValue="x2XNliPzM3wJjGtbQZnq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5"/>
  <sheetViews>
    <sheetView showGridLines="0" topLeftCell="C6"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5310</v>
      </c>
      <c r="G55" s="122">
        <v>4649</v>
      </c>
      <c r="H55" s="123">
        <v>5030</v>
      </c>
    </row>
    <row r="56" spans="2:8" ht="52.5" customHeight="1" x14ac:dyDescent="0.15">
      <c r="B56" s="124"/>
      <c r="C56" s="1249" t="s">
        <v>47</v>
      </c>
      <c r="D56" s="1249"/>
      <c r="E56" s="1250"/>
      <c r="F56" s="125">
        <v>3044</v>
      </c>
      <c r="G56" s="125">
        <v>3045</v>
      </c>
      <c r="H56" s="126">
        <v>2045</v>
      </c>
    </row>
    <row r="57" spans="2:8" ht="53.25" customHeight="1" x14ac:dyDescent="0.15">
      <c r="B57" s="124"/>
      <c r="C57" s="1251" t="s">
        <v>48</v>
      </c>
      <c r="D57" s="1251"/>
      <c r="E57" s="1252"/>
      <c r="F57" s="127">
        <v>15804</v>
      </c>
      <c r="G57" s="127">
        <v>16194</v>
      </c>
      <c r="H57" s="128">
        <v>14837</v>
      </c>
    </row>
    <row r="58" spans="2:8" ht="45.75" customHeight="1" x14ac:dyDescent="0.15">
      <c r="B58" s="129"/>
      <c r="C58" s="1239" t="s">
        <v>557</v>
      </c>
      <c r="D58" s="1240"/>
      <c r="E58" s="1241"/>
      <c r="F58" s="130">
        <v>4205</v>
      </c>
      <c r="G58" s="130">
        <v>4190</v>
      </c>
      <c r="H58" s="131">
        <v>4164</v>
      </c>
    </row>
    <row r="59" spans="2:8" ht="45.75" customHeight="1" x14ac:dyDescent="0.15">
      <c r="B59" s="129"/>
      <c r="C59" s="1239" t="s">
        <v>558</v>
      </c>
      <c r="D59" s="1240"/>
      <c r="E59" s="1241"/>
      <c r="F59" s="130">
        <v>2954</v>
      </c>
      <c r="G59" s="130">
        <v>2833</v>
      </c>
      <c r="H59" s="131">
        <v>2259</v>
      </c>
    </row>
    <row r="60" spans="2:8" ht="45.75" customHeight="1" x14ac:dyDescent="0.15">
      <c r="B60" s="129"/>
      <c r="C60" s="1239" t="s">
        <v>559</v>
      </c>
      <c r="D60" s="1240"/>
      <c r="E60" s="1241"/>
      <c r="F60" s="130">
        <v>2115</v>
      </c>
      <c r="G60" s="130">
        <v>1616</v>
      </c>
      <c r="H60" s="131">
        <v>1344</v>
      </c>
    </row>
    <row r="61" spans="2:8" ht="45.75" customHeight="1" x14ac:dyDescent="0.15">
      <c r="B61" s="129"/>
      <c r="C61" s="1239" t="s">
        <v>560</v>
      </c>
      <c r="D61" s="1240"/>
      <c r="E61" s="1241"/>
      <c r="F61" s="130" t="s">
        <v>562</v>
      </c>
      <c r="G61" s="130">
        <v>1135</v>
      </c>
      <c r="H61" s="131">
        <v>1313</v>
      </c>
    </row>
    <row r="62" spans="2:8" ht="45.75" customHeight="1" thickBot="1" x14ac:dyDescent="0.2">
      <c r="B62" s="132"/>
      <c r="C62" s="1242" t="s">
        <v>561</v>
      </c>
      <c r="D62" s="1243"/>
      <c r="E62" s="1244"/>
      <c r="F62" s="133">
        <v>1519</v>
      </c>
      <c r="G62" s="133">
        <v>1829</v>
      </c>
      <c r="H62" s="134">
        <v>1224</v>
      </c>
    </row>
    <row r="63" spans="2:8" ht="52.5" customHeight="1" thickBot="1" x14ac:dyDescent="0.2">
      <c r="B63" s="135"/>
      <c r="C63" s="1245" t="s">
        <v>49</v>
      </c>
      <c r="D63" s="1245"/>
      <c r="E63" s="1246"/>
      <c r="F63" s="136">
        <v>24159</v>
      </c>
      <c r="G63" s="136">
        <v>23887</v>
      </c>
      <c r="H63" s="137">
        <v>21911</v>
      </c>
    </row>
    <row r="64" spans="2:8" x14ac:dyDescent="0.15"/>
    <row r="65" s="1" customFormat="1" ht="13.5" hidden="1" customHeight="1" x14ac:dyDescent="0.15"/>
  </sheetData>
  <sheetProtection algorithmName="SHA-512" hashValue="8YB1heFAnAiW33qV/kn2rGKaQ/qBVexlRZjn1uQAeBur7nuuubJh7K8Yai5ckpgcA4I/Ty2rF8MhTfHxOJikTw==" saltValue="PhtverA85Nkk/I6c+Nk2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3FA8F-D045-4428-94E8-43A4792A3A18}">
  <sheetPr>
    <pageSetUpPr fitToPage="1"/>
  </sheetPr>
  <dimension ref="A1:DE85"/>
  <sheetViews>
    <sheetView showGridLines="0" topLeftCell="G1"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569</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572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567</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526</v>
      </c>
      <c r="BQ50" s="1255"/>
      <c r="BR50" s="1255"/>
      <c r="BS50" s="1255"/>
      <c r="BT50" s="1255"/>
      <c r="BU50" s="1255"/>
      <c r="BV50" s="1255"/>
      <c r="BW50" s="1255"/>
      <c r="BX50" s="1255" t="s">
        <v>527</v>
      </c>
      <c r="BY50" s="1255"/>
      <c r="BZ50" s="1255"/>
      <c r="CA50" s="1255"/>
      <c r="CB50" s="1255"/>
      <c r="CC50" s="1255"/>
      <c r="CD50" s="1255"/>
      <c r="CE50" s="1255"/>
      <c r="CF50" s="1255" t="s">
        <v>528</v>
      </c>
      <c r="CG50" s="1255"/>
      <c r="CH50" s="1255"/>
      <c r="CI50" s="1255"/>
      <c r="CJ50" s="1255"/>
      <c r="CK50" s="1255"/>
      <c r="CL50" s="1255"/>
      <c r="CM50" s="1255"/>
      <c r="CN50" s="1255" t="s">
        <v>529</v>
      </c>
      <c r="CO50" s="1255"/>
      <c r="CP50" s="1255"/>
      <c r="CQ50" s="1255"/>
      <c r="CR50" s="1255"/>
      <c r="CS50" s="1255"/>
      <c r="CT50" s="1255"/>
      <c r="CU50" s="1255"/>
      <c r="CV50" s="1255" t="s">
        <v>530</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566</v>
      </c>
      <c r="AO51" s="1256"/>
      <c r="AP51" s="1256"/>
      <c r="AQ51" s="1256"/>
      <c r="AR51" s="1256"/>
      <c r="AS51" s="1256"/>
      <c r="AT51" s="1256"/>
      <c r="AU51" s="1256"/>
      <c r="AV51" s="1256"/>
      <c r="AW51" s="1256"/>
      <c r="AX51" s="1256"/>
      <c r="AY51" s="1256"/>
      <c r="AZ51" s="1256"/>
      <c r="BA51" s="1256"/>
      <c r="BB51" s="1256" t="s">
        <v>564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62.6</v>
      </c>
      <c r="BQ53" s="1253"/>
      <c r="BR53" s="1253"/>
      <c r="BS53" s="1253"/>
      <c r="BT53" s="1253"/>
      <c r="BU53" s="1253"/>
      <c r="BV53" s="1253"/>
      <c r="BW53" s="1253"/>
      <c r="BX53" s="1253">
        <v>63.3</v>
      </c>
      <c r="BY53" s="1253"/>
      <c r="BZ53" s="1253"/>
      <c r="CA53" s="1253"/>
      <c r="CB53" s="1253"/>
      <c r="CC53" s="1253"/>
      <c r="CD53" s="1253"/>
      <c r="CE53" s="1253"/>
      <c r="CF53" s="1253">
        <v>65.099999999999994</v>
      </c>
      <c r="CG53" s="1253"/>
      <c r="CH53" s="1253"/>
      <c r="CI53" s="1253"/>
      <c r="CJ53" s="1253"/>
      <c r="CK53" s="1253"/>
      <c r="CL53" s="1253"/>
      <c r="CM53" s="1253"/>
      <c r="CN53" s="1253">
        <v>66.2</v>
      </c>
      <c r="CO53" s="1253"/>
      <c r="CP53" s="1253"/>
      <c r="CQ53" s="1253"/>
      <c r="CR53" s="1253"/>
      <c r="CS53" s="1253"/>
      <c r="CT53" s="1253"/>
      <c r="CU53" s="1253"/>
      <c r="CV53" s="1253">
        <v>67.5</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565</v>
      </c>
      <c r="AO55" s="1255"/>
      <c r="AP55" s="1255"/>
      <c r="AQ55" s="1255"/>
      <c r="AR55" s="1255"/>
      <c r="AS55" s="1255"/>
      <c r="AT55" s="1255"/>
      <c r="AU55" s="1255"/>
      <c r="AV55" s="1255"/>
      <c r="AW55" s="1255"/>
      <c r="AX55" s="1255"/>
      <c r="AY55" s="1255"/>
      <c r="AZ55" s="1255"/>
      <c r="BA55" s="1255"/>
      <c r="BB55" s="1256" t="s">
        <v>564</v>
      </c>
      <c r="BC55" s="1256"/>
      <c r="BD55" s="1256"/>
      <c r="BE55" s="1256"/>
      <c r="BF55" s="1256"/>
      <c r="BG55" s="1256"/>
      <c r="BH55" s="1256"/>
      <c r="BI55" s="1256"/>
      <c r="BJ55" s="1256"/>
      <c r="BK55" s="1256"/>
      <c r="BL55" s="1256"/>
      <c r="BM55" s="1256"/>
      <c r="BN55" s="1256"/>
      <c r="BO55" s="1256"/>
      <c r="BP55" s="1253">
        <v>5.4</v>
      </c>
      <c r="BQ55" s="1253"/>
      <c r="BR55" s="1253"/>
      <c r="BS55" s="1253"/>
      <c r="BT55" s="1253"/>
      <c r="BU55" s="1253"/>
      <c r="BV55" s="1253"/>
      <c r="BW55" s="1253"/>
      <c r="BX55" s="1253">
        <v>3.9</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571</v>
      </c>
      <c r="BC57" s="1256"/>
      <c r="BD57" s="1256"/>
      <c r="BE57" s="1256"/>
      <c r="BF57" s="1256"/>
      <c r="BG57" s="1256"/>
      <c r="BH57" s="1256"/>
      <c r="BI57" s="1256"/>
      <c r="BJ57" s="1256"/>
      <c r="BK57" s="1256"/>
      <c r="BL57" s="1256"/>
      <c r="BM57" s="1256"/>
      <c r="BN57" s="1256"/>
      <c r="BO57" s="1256"/>
      <c r="BP57" s="1253">
        <v>62.5</v>
      </c>
      <c r="BQ57" s="1253"/>
      <c r="BR57" s="1253"/>
      <c r="BS57" s="1253"/>
      <c r="BT57" s="1253"/>
      <c r="BU57" s="1253"/>
      <c r="BV57" s="1253"/>
      <c r="BW57" s="1253"/>
      <c r="BX57" s="1253">
        <v>63.1</v>
      </c>
      <c r="BY57" s="1253"/>
      <c r="BZ57" s="1253"/>
      <c r="CA57" s="1253"/>
      <c r="CB57" s="1253"/>
      <c r="CC57" s="1253"/>
      <c r="CD57" s="1253"/>
      <c r="CE57" s="1253"/>
      <c r="CF57" s="1253">
        <v>63.2</v>
      </c>
      <c r="CG57" s="1253"/>
      <c r="CH57" s="1253"/>
      <c r="CI57" s="1253"/>
      <c r="CJ57" s="1253"/>
      <c r="CK57" s="1253"/>
      <c r="CL57" s="1253"/>
      <c r="CM57" s="1253"/>
      <c r="CN57" s="1253">
        <v>64</v>
      </c>
      <c r="CO57" s="1253"/>
      <c r="CP57" s="1253"/>
      <c r="CQ57" s="1253"/>
      <c r="CR57" s="1253"/>
      <c r="CS57" s="1253"/>
      <c r="CT57" s="1253"/>
      <c r="CU57" s="1253"/>
      <c r="CV57" s="1253">
        <v>65.599999999999994</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570</v>
      </c>
    </row>
    <row r="64" spans="1:109" ht="13.5" x14ac:dyDescent="0.15">
      <c r="B64" s="365"/>
      <c r="G64" s="380"/>
      <c r="I64" s="382"/>
      <c r="J64" s="382"/>
      <c r="K64" s="382"/>
      <c r="L64" s="382"/>
      <c r="M64" s="382"/>
      <c r="N64" s="381"/>
      <c r="AM64" s="380"/>
      <c r="AN64" s="380" t="s">
        <v>569</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568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567</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526</v>
      </c>
      <c r="BQ72" s="1255"/>
      <c r="BR72" s="1255"/>
      <c r="BS72" s="1255"/>
      <c r="BT72" s="1255"/>
      <c r="BU72" s="1255"/>
      <c r="BV72" s="1255"/>
      <c r="BW72" s="1255"/>
      <c r="BX72" s="1255" t="s">
        <v>527</v>
      </c>
      <c r="BY72" s="1255"/>
      <c r="BZ72" s="1255"/>
      <c r="CA72" s="1255"/>
      <c r="CB72" s="1255"/>
      <c r="CC72" s="1255"/>
      <c r="CD72" s="1255"/>
      <c r="CE72" s="1255"/>
      <c r="CF72" s="1255" t="s">
        <v>528</v>
      </c>
      <c r="CG72" s="1255"/>
      <c r="CH72" s="1255"/>
      <c r="CI72" s="1255"/>
      <c r="CJ72" s="1255"/>
      <c r="CK72" s="1255"/>
      <c r="CL72" s="1255"/>
      <c r="CM72" s="1255"/>
      <c r="CN72" s="1255" t="s">
        <v>529</v>
      </c>
      <c r="CO72" s="1255"/>
      <c r="CP72" s="1255"/>
      <c r="CQ72" s="1255"/>
      <c r="CR72" s="1255"/>
      <c r="CS72" s="1255"/>
      <c r="CT72" s="1255"/>
      <c r="CU72" s="1255"/>
      <c r="CV72" s="1255" t="s">
        <v>530</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566</v>
      </c>
      <c r="AO73" s="1256"/>
      <c r="AP73" s="1256"/>
      <c r="AQ73" s="1256"/>
      <c r="AR73" s="1256"/>
      <c r="AS73" s="1256"/>
      <c r="AT73" s="1256"/>
      <c r="AU73" s="1256"/>
      <c r="AV73" s="1256"/>
      <c r="AW73" s="1256"/>
      <c r="AX73" s="1256"/>
      <c r="AY73" s="1256"/>
      <c r="AZ73" s="1256"/>
      <c r="BA73" s="1256"/>
      <c r="BB73" s="1256" t="s">
        <v>564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563</v>
      </c>
      <c r="BC75" s="1256"/>
      <c r="BD75" s="1256"/>
      <c r="BE75" s="1256"/>
      <c r="BF75" s="1256"/>
      <c r="BG75" s="1256"/>
      <c r="BH75" s="1256"/>
      <c r="BI75" s="1256"/>
      <c r="BJ75" s="1256"/>
      <c r="BK75" s="1256"/>
      <c r="BL75" s="1256"/>
      <c r="BM75" s="1256"/>
      <c r="BN75" s="1256"/>
      <c r="BO75" s="1256"/>
      <c r="BP75" s="1253">
        <v>7.2</v>
      </c>
      <c r="BQ75" s="1253"/>
      <c r="BR75" s="1253"/>
      <c r="BS75" s="1253"/>
      <c r="BT75" s="1253"/>
      <c r="BU75" s="1253"/>
      <c r="BV75" s="1253"/>
      <c r="BW75" s="1253"/>
      <c r="BX75" s="1253">
        <v>6.8</v>
      </c>
      <c r="BY75" s="1253"/>
      <c r="BZ75" s="1253"/>
      <c r="CA75" s="1253"/>
      <c r="CB75" s="1253"/>
      <c r="CC75" s="1253"/>
      <c r="CD75" s="1253"/>
      <c r="CE75" s="1253"/>
      <c r="CF75" s="1253">
        <v>6.5</v>
      </c>
      <c r="CG75" s="1253"/>
      <c r="CH75" s="1253"/>
      <c r="CI75" s="1253"/>
      <c r="CJ75" s="1253"/>
      <c r="CK75" s="1253"/>
      <c r="CL75" s="1253"/>
      <c r="CM75" s="1253"/>
      <c r="CN75" s="1253">
        <v>7</v>
      </c>
      <c r="CO75" s="1253"/>
      <c r="CP75" s="1253"/>
      <c r="CQ75" s="1253"/>
      <c r="CR75" s="1253"/>
      <c r="CS75" s="1253"/>
      <c r="CT75" s="1253"/>
      <c r="CU75" s="1253"/>
      <c r="CV75" s="1253">
        <v>7.3</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565</v>
      </c>
      <c r="AO77" s="1255"/>
      <c r="AP77" s="1255"/>
      <c r="AQ77" s="1255"/>
      <c r="AR77" s="1255"/>
      <c r="AS77" s="1255"/>
      <c r="AT77" s="1255"/>
      <c r="AU77" s="1255"/>
      <c r="AV77" s="1255"/>
      <c r="AW77" s="1255"/>
      <c r="AX77" s="1255"/>
      <c r="AY77" s="1255"/>
      <c r="AZ77" s="1255"/>
      <c r="BA77" s="1255"/>
      <c r="BB77" s="1256" t="s">
        <v>564</v>
      </c>
      <c r="BC77" s="1256"/>
      <c r="BD77" s="1256"/>
      <c r="BE77" s="1256"/>
      <c r="BF77" s="1256"/>
      <c r="BG77" s="1256"/>
      <c r="BH77" s="1256"/>
      <c r="BI77" s="1256"/>
      <c r="BJ77" s="1256"/>
      <c r="BK77" s="1256"/>
      <c r="BL77" s="1256"/>
      <c r="BM77" s="1256"/>
      <c r="BN77" s="1256"/>
      <c r="BO77" s="1256"/>
      <c r="BP77" s="1253">
        <v>5.4</v>
      </c>
      <c r="BQ77" s="1253"/>
      <c r="BR77" s="1253"/>
      <c r="BS77" s="1253"/>
      <c r="BT77" s="1253"/>
      <c r="BU77" s="1253"/>
      <c r="BV77" s="1253"/>
      <c r="BW77" s="1253"/>
      <c r="BX77" s="1253">
        <v>3.9</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563</v>
      </c>
      <c r="BC79" s="1256"/>
      <c r="BD79" s="1256"/>
      <c r="BE79" s="1256"/>
      <c r="BF79" s="1256"/>
      <c r="BG79" s="1256"/>
      <c r="BH79" s="1256"/>
      <c r="BI79" s="1256"/>
      <c r="BJ79" s="1256"/>
      <c r="BK79" s="1256"/>
      <c r="BL79" s="1256"/>
      <c r="BM79" s="1256"/>
      <c r="BN79" s="1256"/>
      <c r="BO79" s="1256"/>
      <c r="BP79" s="1253">
        <v>4.2</v>
      </c>
      <c r="BQ79" s="1253"/>
      <c r="BR79" s="1253"/>
      <c r="BS79" s="1253"/>
      <c r="BT79" s="1253"/>
      <c r="BU79" s="1253"/>
      <c r="BV79" s="1253"/>
      <c r="BW79" s="1253"/>
      <c r="BX79" s="1253">
        <v>4.2</v>
      </c>
      <c r="BY79" s="1253"/>
      <c r="BZ79" s="1253"/>
      <c r="CA79" s="1253"/>
      <c r="CB79" s="1253"/>
      <c r="CC79" s="1253"/>
      <c r="CD79" s="1253"/>
      <c r="CE79" s="1253"/>
      <c r="CF79" s="1253">
        <v>4.5</v>
      </c>
      <c r="CG79" s="1253"/>
      <c r="CH79" s="1253"/>
      <c r="CI79" s="1253"/>
      <c r="CJ79" s="1253"/>
      <c r="CK79" s="1253"/>
      <c r="CL79" s="1253"/>
      <c r="CM79" s="1253"/>
      <c r="CN79" s="1253">
        <v>4.5999999999999996</v>
      </c>
      <c r="CO79" s="1253"/>
      <c r="CP79" s="1253"/>
      <c r="CQ79" s="1253"/>
      <c r="CR79" s="1253"/>
      <c r="CS79" s="1253"/>
      <c r="CT79" s="1253"/>
      <c r="CU79" s="1253"/>
      <c r="CV79" s="1253">
        <v>4.7</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cGTo8Qqkjr2mIA2nf7Dl2k9uIik4VSgCeskCEO2EKSgniQp5moFy7uJdIzRuSvwxdR9WrYWGJ03qaUERViYVwQ==" saltValue="lqc3yvMEakqQvPlvuRML5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64F30-4BE9-4938-927F-3B50913671E6}">
  <sheetPr>
    <pageSetUpPr fitToPage="1"/>
  </sheetPr>
  <dimension ref="A1:DR125"/>
  <sheetViews>
    <sheetView showGridLines="0" topLeftCell="H80"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evOLp4Lvv0UjkC/wmZf4XySa1ixbnnwBwMdmQHttvGrz/hLlF0KGgwVNnoVz6OycceJYG4fmsmJekgt9G0YPig==" saltValue="sLL9YjZpGjID0kbG0onf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B7780-78A9-46F4-B8DC-1800B8205B12}">
  <sheetPr>
    <pageSetUpPr fitToPage="1"/>
  </sheetPr>
  <dimension ref="A1:DR125"/>
  <sheetViews>
    <sheetView showGridLines="0" topLeftCell="M80"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kLO9nx5X2Lh8n4FxbyA3zypD+ep26ROK8BjKKNxoSSi84y8ZWrgeEWjM3CndrdqJhS0o67d1bajHcRfxmtkZ6w==" saltValue="HSs5J1bAjWVcT0RXvTfs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71735</v>
      </c>
      <c r="E3" s="156"/>
      <c r="F3" s="157">
        <v>42836</v>
      </c>
      <c r="G3" s="158"/>
      <c r="H3" s="159"/>
    </row>
    <row r="4" spans="1:8" x14ac:dyDescent="0.15">
      <c r="A4" s="160"/>
      <c r="B4" s="161"/>
      <c r="C4" s="162"/>
      <c r="D4" s="163">
        <v>32506</v>
      </c>
      <c r="E4" s="164"/>
      <c r="F4" s="165">
        <v>22936</v>
      </c>
      <c r="G4" s="166"/>
      <c r="H4" s="167"/>
    </row>
    <row r="5" spans="1:8" x14ac:dyDescent="0.15">
      <c r="A5" s="148" t="s">
        <v>520</v>
      </c>
      <c r="B5" s="153"/>
      <c r="C5" s="154"/>
      <c r="D5" s="155">
        <v>70109</v>
      </c>
      <c r="E5" s="156"/>
      <c r="F5" s="157">
        <v>44161</v>
      </c>
      <c r="G5" s="158"/>
      <c r="H5" s="159"/>
    </row>
    <row r="6" spans="1:8" x14ac:dyDescent="0.15">
      <c r="A6" s="160"/>
      <c r="B6" s="161"/>
      <c r="C6" s="162"/>
      <c r="D6" s="163">
        <v>30959</v>
      </c>
      <c r="E6" s="164"/>
      <c r="F6" s="165">
        <v>23644</v>
      </c>
      <c r="G6" s="166"/>
      <c r="H6" s="167"/>
    </row>
    <row r="7" spans="1:8" x14ac:dyDescent="0.15">
      <c r="A7" s="148" t="s">
        <v>521</v>
      </c>
      <c r="B7" s="153"/>
      <c r="C7" s="154"/>
      <c r="D7" s="155">
        <v>49479</v>
      </c>
      <c r="E7" s="156"/>
      <c r="F7" s="157">
        <v>43955</v>
      </c>
      <c r="G7" s="158"/>
      <c r="H7" s="159"/>
    </row>
    <row r="8" spans="1:8" x14ac:dyDescent="0.15">
      <c r="A8" s="160"/>
      <c r="B8" s="161"/>
      <c r="C8" s="162"/>
      <c r="D8" s="163">
        <v>17486</v>
      </c>
      <c r="E8" s="164"/>
      <c r="F8" s="165">
        <v>21318</v>
      </c>
      <c r="G8" s="166"/>
      <c r="H8" s="167"/>
    </row>
    <row r="9" spans="1:8" x14ac:dyDescent="0.15">
      <c r="A9" s="148" t="s">
        <v>522</v>
      </c>
      <c r="B9" s="153"/>
      <c r="C9" s="154"/>
      <c r="D9" s="155">
        <v>49520</v>
      </c>
      <c r="E9" s="156"/>
      <c r="F9" s="157">
        <v>41921</v>
      </c>
      <c r="G9" s="158"/>
      <c r="H9" s="159"/>
    </row>
    <row r="10" spans="1:8" x14ac:dyDescent="0.15">
      <c r="A10" s="160"/>
      <c r="B10" s="161"/>
      <c r="C10" s="162"/>
      <c r="D10" s="163">
        <v>20556</v>
      </c>
      <c r="E10" s="164"/>
      <c r="F10" s="165">
        <v>21655</v>
      </c>
      <c r="G10" s="166"/>
      <c r="H10" s="167"/>
    </row>
    <row r="11" spans="1:8" x14ac:dyDescent="0.15">
      <c r="A11" s="148" t="s">
        <v>523</v>
      </c>
      <c r="B11" s="153"/>
      <c r="C11" s="154"/>
      <c r="D11" s="155">
        <v>66236</v>
      </c>
      <c r="E11" s="156"/>
      <c r="F11" s="157">
        <v>44585</v>
      </c>
      <c r="G11" s="158"/>
      <c r="H11" s="159"/>
    </row>
    <row r="12" spans="1:8" x14ac:dyDescent="0.15">
      <c r="A12" s="160"/>
      <c r="B12" s="161"/>
      <c r="C12" s="168"/>
      <c r="D12" s="163">
        <v>31536</v>
      </c>
      <c r="E12" s="164"/>
      <c r="F12" s="165">
        <v>23077</v>
      </c>
      <c r="G12" s="166"/>
      <c r="H12" s="167"/>
    </row>
    <row r="13" spans="1:8" x14ac:dyDescent="0.15">
      <c r="A13" s="148"/>
      <c r="B13" s="153"/>
      <c r="C13" s="169"/>
      <c r="D13" s="170">
        <v>61416</v>
      </c>
      <c r="E13" s="171"/>
      <c r="F13" s="172">
        <v>43492</v>
      </c>
      <c r="G13" s="173"/>
      <c r="H13" s="159"/>
    </row>
    <row r="14" spans="1:8" x14ac:dyDescent="0.15">
      <c r="A14" s="160"/>
      <c r="B14" s="161"/>
      <c r="C14" s="162"/>
      <c r="D14" s="163">
        <v>26609</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2.34</v>
      </c>
      <c r="C19" s="174">
        <f>ROUND(VALUE(SUBSTITUTE(実質収支比率等に係る経年分析!G$48,"▲","-")),2)</f>
        <v>2.92</v>
      </c>
      <c r="D19" s="174">
        <f>ROUND(VALUE(SUBSTITUTE(実質収支比率等に係る経年分析!H$48,"▲","-")),2)</f>
        <v>4.59</v>
      </c>
      <c r="E19" s="174">
        <f>ROUND(VALUE(SUBSTITUTE(実質収支比率等に係る経年分析!I$48,"▲","-")),2)</f>
        <v>4.45</v>
      </c>
      <c r="F19" s="174">
        <f>ROUND(VALUE(SUBSTITUTE(実質収支比率等に係る経年分析!J$48,"▲","-")),2)</f>
        <v>3.84</v>
      </c>
    </row>
    <row r="20" spans="1:11" x14ac:dyDescent="0.15">
      <c r="A20" s="174" t="s">
        <v>53</v>
      </c>
      <c r="B20" s="174">
        <f>ROUND(VALUE(SUBSTITUTE(実質収支比率等に係る経年分析!F$47,"▲","-")),2)</f>
        <v>13.45</v>
      </c>
      <c r="C20" s="174">
        <f>ROUND(VALUE(SUBSTITUTE(実質収支比率等に係る経年分析!G$47,"▲","-")),2)</f>
        <v>12.8</v>
      </c>
      <c r="D20" s="174">
        <f>ROUND(VALUE(SUBSTITUTE(実質収支比率等に係る経年分析!H$47,"▲","-")),2)</f>
        <v>15.06</v>
      </c>
      <c r="E20" s="174">
        <f>ROUND(VALUE(SUBSTITUTE(実質収支比率等に係る経年分析!I$47,"▲","-")),2)</f>
        <v>13.46</v>
      </c>
      <c r="F20" s="174">
        <f>ROUND(VALUE(SUBSTITUTE(実質収支比率等に係る経年分析!J$47,"▲","-")),2)</f>
        <v>14.39</v>
      </c>
    </row>
    <row r="21" spans="1:11" x14ac:dyDescent="0.15">
      <c r="A21" s="174" t="s">
        <v>54</v>
      </c>
      <c r="B21" s="174">
        <f>IF(ISNUMBER(VALUE(SUBSTITUTE(実質収支比率等に係る経年分析!F$49,"▲","-"))),ROUND(VALUE(SUBSTITUTE(実質収支比率等に係る経年分析!F$49,"▲","-")),2),NA())</f>
        <v>2.83</v>
      </c>
      <c r="C21" s="174">
        <f>IF(ISNUMBER(VALUE(SUBSTITUTE(実質収支比率等に係る経年分析!G$49,"▲","-"))),ROUND(VALUE(SUBSTITUTE(実質収支比率等に係る経年分析!G$49,"▲","-")),2),NA())</f>
        <v>1.67</v>
      </c>
      <c r="D21" s="174">
        <f>IF(ISNUMBER(VALUE(SUBSTITUTE(実質収支比率等に係る経年分析!H$49,"▲","-"))),ROUND(VALUE(SUBSTITUTE(実質収支比率等に係る経年分析!H$49,"▲","-")),2),NA())</f>
        <v>4.2699999999999996</v>
      </c>
      <c r="E21" s="174">
        <f>IF(ISNUMBER(VALUE(SUBSTITUTE(実質収支比率等に係る経年分析!I$49,"▲","-"))),ROUND(VALUE(SUBSTITUTE(実質収支比率等に係る経年分析!I$49,"▲","-")),2),NA())</f>
        <v>-2.15</v>
      </c>
      <c r="F21" s="174">
        <f>IF(ISNUMBER(VALUE(SUBSTITUTE(実質収支比率等に係る経年分析!J$49,"▲","-"))),ROUND(VALUE(SUBSTITUTE(実質収支比率等に係る経年分析!J$49,"▲","-")),2),NA())</f>
        <v>0.53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15">
      <c r="A30" s="175" t="str">
        <f>IF(連結実質赤字比率に係る赤字・黒字の構成分析!C$40="",NA(),連結実質赤字比率に係る赤字・黒字の構成分析!C$40)</f>
        <v>墓園事業特別会計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1.94</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3.86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3.11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2.2400000000000002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4.2699999999999996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3.67</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5.1100000000000003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17.170000000000002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15.45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8141</v>
      </c>
      <c r="E42" s="176"/>
      <c r="F42" s="176"/>
      <c r="G42" s="176">
        <f>'実質公債費比率（分子）の構造'!L$52</f>
        <v>7360</v>
      </c>
      <c r="H42" s="176"/>
      <c r="I42" s="176"/>
      <c r="J42" s="176">
        <f>'実質公債費比率（分子）の構造'!M$52</f>
        <v>7183</v>
      </c>
      <c r="K42" s="176"/>
      <c r="L42" s="176"/>
      <c r="M42" s="176">
        <f>'実質公債費比率（分子）の構造'!N$52</f>
        <v>6848</v>
      </c>
      <c r="N42" s="176"/>
      <c r="O42" s="176"/>
      <c r="P42" s="176">
        <f>'実質公債費比率（分子）の構造'!O$52</f>
        <v>6403</v>
      </c>
    </row>
    <row r="43" spans="1:16" x14ac:dyDescent="0.15">
      <c r="A43" s="176" t="s">
        <v>16</v>
      </c>
      <c r="B43" s="176">
        <f>'実質公債費比率（分子）の構造'!K$51</f>
        <v>2</v>
      </c>
      <c r="C43" s="176"/>
      <c r="D43" s="176"/>
      <c r="E43" s="176">
        <f>'実質公債費比率（分子）の構造'!L$51</f>
        <v>0</v>
      </c>
      <c r="F43" s="176"/>
      <c r="G43" s="176"/>
      <c r="H43" s="176">
        <f>'実質公債費比率（分子）の構造'!M$51</f>
        <v>2</v>
      </c>
      <c r="I43" s="176"/>
      <c r="J43" s="176"/>
      <c r="K43" s="176">
        <f>'実質公債費比率（分子）の構造'!N$51</f>
        <v>1</v>
      </c>
      <c r="L43" s="176"/>
      <c r="M43" s="176"/>
      <c r="N43" s="176">
        <f>'実質公債費比率（分子）の構造'!O$51</f>
        <v>1</v>
      </c>
      <c r="O43" s="176"/>
      <c r="P43" s="176"/>
    </row>
    <row r="44" spans="1:16" x14ac:dyDescent="0.15">
      <c r="A44" s="176" t="s">
        <v>62</v>
      </c>
      <c r="B44" s="176">
        <f>'実質公債費比率（分子）の構造'!K$50</f>
        <v>17</v>
      </c>
      <c r="C44" s="176"/>
      <c r="D44" s="176"/>
      <c r="E44" s="176">
        <f>'実質公債費比率（分子）の構造'!L$50</f>
        <v>5</v>
      </c>
      <c r="F44" s="176"/>
      <c r="G44" s="176"/>
      <c r="H44" s="176">
        <f>'実質公債費比率（分子）の構造'!M$50</f>
        <v>35</v>
      </c>
      <c r="I44" s="176"/>
      <c r="J44" s="176"/>
      <c r="K44" s="176">
        <f>'実質公債費比率（分子）の構造'!N$50</f>
        <v>29</v>
      </c>
      <c r="L44" s="176"/>
      <c r="M44" s="176"/>
      <c r="N44" s="176">
        <f>'実質公債費比率（分子）の構造'!O$50</f>
        <v>15</v>
      </c>
      <c r="O44" s="176"/>
      <c r="P44" s="176"/>
    </row>
    <row r="45" spans="1:16" x14ac:dyDescent="0.15">
      <c r="A45" s="176" t="s">
        <v>63</v>
      </c>
      <c r="B45" s="176">
        <f>'実質公債費比率（分子）の構造'!K$49</f>
        <v>410</v>
      </c>
      <c r="C45" s="176"/>
      <c r="D45" s="176"/>
      <c r="E45" s="176">
        <f>'実質公債費比率（分子）の構造'!L$49</f>
        <v>240</v>
      </c>
      <c r="F45" s="176"/>
      <c r="G45" s="176"/>
      <c r="H45" s="176">
        <f>'実質公債費比率（分子）の構造'!M$49</f>
        <v>325</v>
      </c>
      <c r="I45" s="176"/>
      <c r="J45" s="176"/>
      <c r="K45" s="176">
        <f>'実質公債費比率（分子）の構造'!N$49</f>
        <v>347</v>
      </c>
      <c r="L45" s="176"/>
      <c r="M45" s="176"/>
      <c r="N45" s="176">
        <f>'実質公債費比率（分子）の構造'!O$49</f>
        <v>340</v>
      </c>
      <c r="O45" s="176"/>
      <c r="P45" s="176"/>
    </row>
    <row r="46" spans="1:16" x14ac:dyDescent="0.15">
      <c r="A46" s="176" t="s">
        <v>64</v>
      </c>
      <c r="B46" s="176">
        <f>'実質公債費比率（分子）の構造'!K$48</f>
        <v>1757</v>
      </c>
      <c r="C46" s="176"/>
      <c r="D46" s="176"/>
      <c r="E46" s="176">
        <f>'実質公債費比率（分子）の構造'!L$48</f>
        <v>1758</v>
      </c>
      <c r="F46" s="176"/>
      <c r="G46" s="176"/>
      <c r="H46" s="176">
        <f>'実質公債費比率（分子）の構造'!M$48</f>
        <v>1812</v>
      </c>
      <c r="I46" s="176"/>
      <c r="J46" s="176"/>
      <c r="K46" s="176">
        <f>'実質公債費比率（分子）の構造'!N$48</f>
        <v>1790</v>
      </c>
      <c r="L46" s="176"/>
      <c r="M46" s="176"/>
      <c r="N46" s="176">
        <f>'実質公債費比率（分子）の構造'!O$48</f>
        <v>1735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7559</v>
      </c>
      <c r="C49" s="176"/>
      <c r="D49" s="176"/>
      <c r="E49" s="176">
        <f>'実質公債費比率（分子）の構造'!L$45</f>
        <v>7145</v>
      </c>
      <c r="F49" s="176"/>
      <c r="G49" s="176"/>
      <c r="H49" s="176">
        <f>'実質公債費比率（分子）の構造'!M$45</f>
        <v>7130</v>
      </c>
      <c r="I49" s="176"/>
      <c r="J49" s="176"/>
      <c r="K49" s="176">
        <f>'実質公債費比率（分子）の構造'!N$45</f>
        <v>6866</v>
      </c>
      <c r="L49" s="176"/>
      <c r="M49" s="176"/>
      <c r="N49" s="176">
        <f>'実質公債費比率（分子）の構造'!O$45</f>
        <v>6426</v>
      </c>
      <c r="O49" s="176"/>
      <c r="P49" s="176"/>
    </row>
    <row r="50" spans="1:16" x14ac:dyDescent="0.15">
      <c r="A50" s="176" t="s">
        <v>67</v>
      </c>
      <c r="B50" s="176" t="e">
        <f>NA()</f>
        <v>#N/A</v>
      </c>
      <c r="C50" s="176">
        <f>IF(ISNUMBER('実質公債費比率（分子）の構造'!K$53),'実質公債費比率（分子）の構造'!K$53,NA())</f>
        <v>1604</v>
      </c>
      <c r="D50" s="176" t="e">
        <f>NA()</f>
        <v>#N/A</v>
      </c>
      <c r="E50" s="176" t="e">
        <f>NA()</f>
        <v>#N/A</v>
      </c>
      <c r="F50" s="176">
        <f>IF(ISNUMBER('実質公債費比率（分子）の構造'!L$53),'実質公債費比率（分子）の構造'!L$53,NA())</f>
        <v>1788</v>
      </c>
      <c r="G50" s="176" t="e">
        <f>NA()</f>
        <v>#N/A</v>
      </c>
      <c r="H50" s="176" t="e">
        <f>NA()</f>
        <v>#N/A</v>
      </c>
      <c r="I50" s="176">
        <f>IF(ISNUMBER('実質公債費比率（分子）の構造'!M$53),'実質公債費比率（分子）の構造'!M$53,NA())</f>
        <v>2121</v>
      </c>
      <c r="J50" s="176" t="e">
        <f>NA()</f>
        <v>#N/A</v>
      </c>
      <c r="K50" s="176" t="e">
        <f>NA()</f>
        <v>#N/A</v>
      </c>
      <c r="L50" s="176">
        <f>IF(ISNUMBER('実質公債費比率（分子）の構造'!N$53),'実質公債費比率（分子）の構造'!N$53,NA())</f>
        <v>2185</v>
      </c>
      <c r="M50" s="176" t="e">
        <f>NA()</f>
        <v>#N/A</v>
      </c>
      <c r="N50" s="176" t="e">
        <f>NA()</f>
        <v>#N/A</v>
      </c>
      <c r="O50" s="176">
        <f>IF(ISNUMBER('実質公債費比率（分子）の構造'!O$53),'実質公債費比率（分子）の構造'!O$53,NA())</f>
        <v>2114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59396</v>
      </c>
      <c r="E56" s="175"/>
      <c r="F56" s="175"/>
      <c r="G56" s="175">
        <f>'将来負担比率（分子）の構造'!J$52</f>
        <v>57242</v>
      </c>
      <c r="H56" s="175"/>
      <c r="I56" s="175"/>
      <c r="J56" s="175">
        <f>'将来負担比率（分子）の構造'!K$52</f>
        <v>54615</v>
      </c>
      <c r="K56" s="175"/>
      <c r="L56" s="175"/>
      <c r="M56" s="175">
        <f>'将来負担比率（分子）の構造'!L$52</f>
        <v>51869</v>
      </c>
      <c r="N56" s="175"/>
      <c r="O56" s="175"/>
      <c r="P56" s="175">
        <f>'将来負担比率（分子）の構造'!M$52</f>
        <v>50745</v>
      </c>
    </row>
    <row r="57" spans="1:16" x14ac:dyDescent="0.15">
      <c r="A57" s="175" t="s">
        <v>42</v>
      </c>
      <c r="B57" s="175"/>
      <c r="C57" s="175"/>
      <c r="D57" s="175">
        <f>'将来負担比率（分子）の構造'!I$51</f>
        <v>9146</v>
      </c>
      <c r="E57" s="175"/>
      <c r="F57" s="175"/>
      <c r="G57" s="175">
        <f>'将来負担比率（分子）の構造'!J$51</f>
        <v>9491</v>
      </c>
      <c r="H57" s="175"/>
      <c r="I57" s="175"/>
      <c r="J57" s="175">
        <f>'将来負担比率（分子）の構造'!K$51</f>
        <v>10441</v>
      </c>
      <c r="K57" s="175"/>
      <c r="L57" s="175"/>
      <c r="M57" s="175">
        <f>'将来負担比率（分子）の構造'!L$51</f>
        <v>11147</v>
      </c>
      <c r="N57" s="175"/>
      <c r="O57" s="175"/>
      <c r="P57" s="175">
        <f>'将来負担比率（分子）の構造'!M$51</f>
        <v>12406</v>
      </c>
    </row>
    <row r="58" spans="1:16" x14ac:dyDescent="0.15">
      <c r="A58" s="175" t="s">
        <v>41</v>
      </c>
      <c r="B58" s="175"/>
      <c r="C58" s="175"/>
      <c r="D58" s="175">
        <f>'将来負担比率（分子）の構造'!I$50</f>
        <v>21195</v>
      </c>
      <c r="E58" s="175"/>
      <c r="F58" s="175"/>
      <c r="G58" s="175">
        <f>'将来負担比率（分子）の構造'!J$50</f>
        <v>20126</v>
      </c>
      <c r="H58" s="175"/>
      <c r="I58" s="175"/>
      <c r="J58" s="175">
        <f>'将来負担比率（分子）の構造'!K$50</f>
        <v>23227</v>
      </c>
      <c r="K58" s="175"/>
      <c r="L58" s="175"/>
      <c r="M58" s="175">
        <f>'将来負担比率（分子）の構造'!L$50</f>
        <v>22861</v>
      </c>
      <c r="N58" s="175"/>
      <c r="O58" s="175"/>
      <c r="P58" s="175">
        <f>'将来負担比率（分子）の構造'!M$50</f>
        <v>20593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f>'将来負担比率（分子）の構造'!J$46</f>
        <v>978</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6792</v>
      </c>
      <c r="C62" s="175"/>
      <c r="D62" s="175"/>
      <c r="E62" s="175">
        <f>'将来負担比率（分子）の構造'!J$45</f>
        <v>6671</v>
      </c>
      <c r="F62" s="175"/>
      <c r="G62" s="175"/>
      <c r="H62" s="175">
        <f>'将来負担比率（分子）の構造'!K$45</f>
        <v>6431</v>
      </c>
      <c r="I62" s="175"/>
      <c r="J62" s="175"/>
      <c r="K62" s="175">
        <f>'将来負担比率（分子）の構造'!L$45</f>
        <v>6356</v>
      </c>
      <c r="L62" s="175"/>
      <c r="M62" s="175"/>
      <c r="N62" s="175">
        <f>'将来負担比率（分子）の構造'!M$45</f>
        <v>6686</v>
      </c>
      <c r="O62" s="175"/>
      <c r="P62" s="175"/>
    </row>
    <row r="63" spans="1:16" x14ac:dyDescent="0.15">
      <c r="A63" s="175" t="s">
        <v>34</v>
      </c>
      <c r="B63" s="175">
        <f>'将来負担比率（分子）の構造'!I$44</f>
        <v>1227</v>
      </c>
      <c r="C63" s="175"/>
      <c r="D63" s="175"/>
      <c r="E63" s="175">
        <f>'将来負担比率（分子）の構造'!J$44</f>
        <v>1019</v>
      </c>
      <c r="F63" s="175"/>
      <c r="G63" s="175"/>
      <c r="H63" s="175">
        <f>'将来負担比率（分子）の構造'!K$44</f>
        <v>795</v>
      </c>
      <c r="I63" s="175"/>
      <c r="J63" s="175"/>
      <c r="K63" s="175">
        <f>'将来負担比率（分子）の構造'!L$44</f>
        <v>586</v>
      </c>
      <c r="L63" s="175"/>
      <c r="M63" s="175"/>
      <c r="N63" s="175">
        <f>'将来負担比率（分子）の構造'!M$44</f>
        <v>662</v>
      </c>
      <c r="O63" s="175"/>
      <c r="P63" s="175"/>
    </row>
    <row r="64" spans="1:16" x14ac:dyDescent="0.15">
      <c r="A64" s="175" t="s">
        <v>33</v>
      </c>
      <c r="B64" s="175">
        <f>'将来負担比率（分子）の構造'!I$43</f>
        <v>21318</v>
      </c>
      <c r="C64" s="175"/>
      <c r="D64" s="175"/>
      <c r="E64" s="175">
        <f>'将来負担比率（分子）の構造'!J$43</f>
        <v>20404</v>
      </c>
      <c r="F64" s="175"/>
      <c r="G64" s="175"/>
      <c r="H64" s="175">
        <f>'将来負担比率（分子）の構造'!K$43</f>
        <v>19744</v>
      </c>
      <c r="I64" s="175"/>
      <c r="J64" s="175"/>
      <c r="K64" s="175">
        <f>'将来負担比率（分子）の構造'!L$43</f>
        <v>19278</v>
      </c>
      <c r="L64" s="175"/>
      <c r="M64" s="175"/>
      <c r="N64" s="175">
        <f>'将来負担比率（分子）の構造'!M$43</f>
        <v>18975</v>
      </c>
      <c r="O64" s="175"/>
      <c r="P64" s="175"/>
    </row>
    <row r="65" spans="1:16" x14ac:dyDescent="0.15">
      <c r="A65" s="175" t="s">
        <v>32</v>
      </c>
      <c r="B65" s="175">
        <f>'将来負担比率（分子）の構造'!I$42</f>
        <v>1018</v>
      </c>
      <c r="C65" s="175"/>
      <c r="D65" s="175"/>
      <c r="E65" s="175">
        <f>'将来負担比率（分子）の構造'!J$42</f>
        <v>1015</v>
      </c>
      <c r="F65" s="175"/>
      <c r="G65" s="175"/>
      <c r="H65" s="175">
        <f>'将来負担比率（分子）の構造'!K$42</f>
        <v>1013</v>
      </c>
      <c r="I65" s="175"/>
      <c r="J65" s="175"/>
      <c r="K65" s="175">
        <f>'将来負担比率（分子）の構造'!L$42</f>
        <v>1013</v>
      </c>
      <c r="L65" s="175"/>
      <c r="M65" s="175"/>
      <c r="N65" s="175" t="str">
        <f>'将来負担比率（分子）の構造'!M$42</f>
        <v>-</v>
      </c>
      <c r="O65" s="175"/>
      <c r="P65" s="175"/>
    </row>
    <row r="66" spans="1:16" x14ac:dyDescent="0.15">
      <c r="A66" s="175" t="s">
        <v>31</v>
      </c>
      <c r="B66" s="175">
        <f>'将来負担比率（分子）の構造'!I$41</f>
        <v>54432</v>
      </c>
      <c r="C66" s="175"/>
      <c r="D66" s="175"/>
      <c r="E66" s="175">
        <f>'将来負担比率（分子）の構造'!J$41</f>
        <v>53228</v>
      </c>
      <c r="F66" s="175"/>
      <c r="G66" s="175"/>
      <c r="H66" s="175">
        <f>'将来負担比率（分子）の構造'!K$41</f>
        <v>50751</v>
      </c>
      <c r="I66" s="175"/>
      <c r="J66" s="175"/>
      <c r="K66" s="175">
        <f>'将来負担比率（分子）の構造'!L$41</f>
        <v>47537</v>
      </c>
      <c r="L66" s="175"/>
      <c r="M66" s="175"/>
      <c r="N66" s="175">
        <f>'将来負担比率（分子）の構造'!M$41</f>
        <v>45748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5310</v>
      </c>
      <c r="C72" s="179">
        <f>基金残高に係る経年分析!G55</f>
        <v>4649</v>
      </c>
      <c r="D72" s="179">
        <f>基金残高に係る経年分析!H55</f>
        <v>5030</v>
      </c>
    </row>
    <row r="73" spans="1:16" x14ac:dyDescent="0.15">
      <c r="A73" s="178" t="s">
        <v>74</v>
      </c>
      <c r="B73" s="179">
        <f>基金残高に係る経年分析!F56</f>
        <v>3044</v>
      </c>
      <c r="C73" s="179">
        <f>基金残高に係る経年分析!G56</f>
        <v>3045</v>
      </c>
      <c r="D73" s="179">
        <f>基金残高に係る経年分析!H56</f>
        <v>2045</v>
      </c>
    </row>
    <row r="74" spans="1:16" x14ac:dyDescent="0.15">
      <c r="A74" s="178" t="s">
        <v>75</v>
      </c>
      <c r="B74" s="179">
        <f>基金残高に係る経年分析!F57</f>
        <v>15804</v>
      </c>
      <c r="C74" s="179">
        <f>基金残高に係る経年分析!G57</f>
        <v>16194</v>
      </c>
      <c r="D74" s="179">
        <f>基金残高に係る経年分析!H57</f>
        <v>14837</v>
      </c>
    </row>
  </sheetData>
  <sheetProtection algorithmName="SHA-512" hashValue="/JAWlRJSgZ/Ui0i7KlwxUtvCTwh6gNrrsTpkHH0fYkbsZ49VwnbusowJno9R4eBb6iEkiK+svlZCbgP2SC2FWw==" saltValue="y/i1uvdeLkgtvLjcvPQI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214</v>
      </c>
      <c r="C5" s="716"/>
      <c r="D5" s="716"/>
      <c r="E5" s="716"/>
      <c r="F5" s="716"/>
      <c r="G5" s="716"/>
      <c r="H5" s="716"/>
      <c r="I5" s="716"/>
      <c r="J5" s="716"/>
      <c r="K5" s="716"/>
      <c r="L5" s="716"/>
      <c r="M5" s="716"/>
      <c r="N5" s="716"/>
      <c r="O5" s="716"/>
      <c r="P5" s="716"/>
      <c r="Q5" s="717"/>
      <c r="R5" s="712">
        <v>18178818</v>
      </c>
      <c r="S5" s="713"/>
      <c r="T5" s="713"/>
      <c r="U5" s="713"/>
      <c r="V5" s="713"/>
      <c r="W5" s="713"/>
      <c r="X5" s="713"/>
      <c r="Y5" s="738"/>
      <c r="Z5" s="751">
        <v>24.4</v>
      </c>
      <c r="AA5" s="751"/>
      <c r="AB5" s="751"/>
      <c r="AC5" s="751"/>
      <c r="AD5" s="752">
        <v>17135329</v>
      </c>
      <c r="AE5" s="752"/>
      <c r="AF5" s="752"/>
      <c r="AG5" s="752"/>
      <c r="AH5" s="752"/>
      <c r="AI5" s="752"/>
      <c r="AJ5" s="752"/>
      <c r="AK5" s="752"/>
      <c r="AL5" s="739">
        <v>52.1</v>
      </c>
      <c r="AM5" s="721"/>
      <c r="AN5" s="721"/>
      <c r="AO5" s="740"/>
      <c r="AP5" s="715" t="s">
        <v>215</v>
      </c>
      <c r="AQ5" s="716"/>
      <c r="AR5" s="716"/>
      <c r="AS5" s="716"/>
      <c r="AT5" s="716"/>
      <c r="AU5" s="716"/>
      <c r="AV5" s="716"/>
      <c r="AW5" s="716"/>
      <c r="AX5" s="716"/>
      <c r="AY5" s="716"/>
      <c r="AZ5" s="716"/>
      <c r="BA5" s="716"/>
      <c r="BB5" s="716"/>
      <c r="BC5" s="716"/>
      <c r="BD5" s="716"/>
      <c r="BE5" s="716"/>
      <c r="BF5" s="717"/>
      <c r="BG5" s="657">
        <v>17133110</v>
      </c>
      <c r="BH5" s="658"/>
      <c r="BI5" s="658"/>
      <c r="BJ5" s="658"/>
      <c r="BK5" s="658"/>
      <c r="BL5" s="658"/>
      <c r="BM5" s="658"/>
      <c r="BN5" s="659"/>
      <c r="BO5" s="695">
        <v>94.2</v>
      </c>
      <c r="BP5" s="695"/>
      <c r="BQ5" s="695"/>
      <c r="BR5" s="695"/>
      <c r="BS5" s="696">
        <v>192468</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15">
      <c r="B6" s="654" t="s">
        <v>219</v>
      </c>
      <c r="C6" s="655"/>
      <c r="D6" s="655"/>
      <c r="E6" s="655"/>
      <c r="F6" s="655"/>
      <c r="G6" s="655"/>
      <c r="H6" s="655"/>
      <c r="I6" s="655"/>
      <c r="J6" s="655"/>
      <c r="K6" s="655"/>
      <c r="L6" s="655"/>
      <c r="M6" s="655"/>
      <c r="N6" s="655"/>
      <c r="O6" s="655"/>
      <c r="P6" s="655"/>
      <c r="Q6" s="656"/>
      <c r="R6" s="657">
        <v>531915</v>
      </c>
      <c r="S6" s="658"/>
      <c r="T6" s="658"/>
      <c r="U6" s="658"/>
      <c r="V6" s="658"/>
      <c r="W6" s="658"/>
      <c r="X6" s="658"/>
      <c r="Y6" s="659"/>
      <c r="Z6" s="695">
        <v>0.7</v>
      </c>
      <c r="AA6" s="695"/>
      <c r="AB6" s="695"/>
      <c r="AC6" s="695"/>
      <c r="AD6" s="696">
        <v>531915</v>
      </c>
      <c r="AE6" s="696"/>
      <c r="AF6" s="696"/>
      <c r="AG6" s="696"/>
      <c r="AH6" s="696"/>
      <c r="AI6" s="696"/>
      <c r="AJ6" s="696"/>
      <c r="AK6" s="696"/>
      <c r="AL6" s="660">
        <v>1.6</v>
      </c>
      <c r="AM6" s="661"/>
      <c r="AN6" s="661"/>
      <c r="AO6" s="697"/>
      <c r="AP6" s="654" t="s">
        <v>220</v>
      </c>
      <c r="AQ6" s="655"/>
      <c r="AR6" s="655"/>
      <c r="AS6" s="655"/>
      <c r="AT6" s="655"/>
      <c r="AU6" s="655"/>
      <c r="AV6" s="655"/>
      <c r="AW6" s="655"/>
      <c r="AX6" s="655"/>
      <c r="AY6" s="655"/>
      <c r="AZ6" s="655"/>
      <c r="BA6" s="655"/>
      <c r="BB6" s="655"/>
      <c r="BC6" s="655"/>
      <c r="BD6" s="655"/>
      <c r="BE6" s="655"/>
      <c r="BF6" s="656"/>
      <c r="BG6" s="657">
        <v>17133110</v>
      </c>
      <c r="BH6" s="658"/>
      <c r="BI6" s="658"/>
      <c r="BJ6" s="658"/>
      <c r="BK6" s="658"/>
      <c r="BL6" s="658"/>
      <c r="BM6" s="658"/>
      <c r="BN6" s="659"/>
      <c r="BO6" s="695">
        <v>94.2</v>
      </c>
      <c r="BP6" s="695"/>
      <c r="BQ6" s="695"/>
      <c r="BR6" s="695"/>
      <c r="BS6" s="696">
        <v>192468</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311109</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311086</v>
      </c>
      <c r="DR6" s="658"/>
      <c r="DS6" s="658"/>
      <c r="DT6" s="658"/>
      <c r="DU6" s="658"/>
      <c r="DV6" s="658"/>
      <c r="DW6" s="658"/>
      <c r="DX6" s="658"/>
      <c r="DY6" s="658"/>
      <c r="DZ6" s="658"/>
      <c r="EA6" s="658"/>
      <c r="EB6" s="658"/>
      <c r="EC6" s="694"/>
    </row>
    <row r="7" spans="2:143" ht="11.25" customHeight="1" x14ac:dyDescent="0.15">
      <c r="B7" s="654" t="s">
        <v>222</v>
      </c>
      <c r="C7" s="655"/>
      <c r="D7" s="655"/>
      <c r="E7" s="655"/>
      <c r="F7" s="655"/>
      <c r="G7" s="655"/>
      <c r="H7" s="655"/>
      <c r="I7" s="655"/>
      <c r="J7" s="655"/>
      <c r="K7" s="655"/>
      <c r="L7" s="655"/>
      <c r="M7" s="655"/>
      <c r="N7" s="655"/>
      <c r="O7" s="655"/>
      <c r="P7" s="655"/>
      <c r="Q7" s="656"/>
      <c r="R7" s="657">
        <v>4731</v>
      </c>
      <c r="S7" s="658"/>
      <c r="T7" s="658"/>
      <c r="U7" s="658"/>
      <c r="V7" s="658"/>
      <c r="W7" s="658"/>
      <c r="X7" s="658"/>
      <c r="Y7" s="659"/>
      <c r="Z7" s="695">
        <v>0</v>
      </c>
      <c r="AA7" s="695"/>
      <c r="AB7" s="695"/>
      <c r="AC7" s="695"/>
      <c r="AD7" s="696">
        <v>4731</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7206146</v>
      </c>
      <c r="BH7" s="658"/>
      <c r="BI7" s="658"/>
      <c r="BJ7" s="658"/>
      <c r="BK7" s="658"/>
      <c r="BL7" s="658"/>
      <c r="BM7" s="658"/>
      <c r="BN7" s="659"/>
      <c r="BO7" s="695">
        <v>39.6</v>
      </c>
      <c r="BP7" s="695"/>
      <c r="BQ7" s="695"/>
      <c r="BR7" s="695"/>
      <c r="BS7" s="696">
        <v>192468</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8096440</v>
      </c>
      <c r="CS7" s="658"/>
      <c r="CT7" s="658"/>
      <c r="CU7" s="658"/>
      <c r="CV7" s="658"/>
      <c r="CW7" s="658"/>
      <c r="CX7" s="658"/>
      <c r="CY7" s="659"/>
      <c r="CZ7" s="695">
        <v>11.1</v>
      </c>
      <c r="DA7" s="695"/>
      <c r="DB7" s="695"/>
      <c r="DC7" s="695"/>
      <c r="DD7" s="663">
        <v>120072</v>
      </c>
      <c r="DE7" s="658"/>
      <c r="DF7" s="658"/>
      <c r="DG7" s="658"/>
      <c r="DH7" s="658"/>
      <c r="DI7" s="658"/>
      <c r="DJ7" s="658"/>
      <c r="DK7" s="658"/>
      <c r="DL7" s="658"/>
      <c r="DM7" s="658"/>
      <c r="DN7" s="658"/>
      <c r="DO7" s="658"/>
      <c r="DP7" s="659"/>
      <c r="DQ7" s="663">
        <v>7393396</v>
      </c>
      <c r="DR7" s="658"/>
      <c r="DS7" s="658"/>
      <c r="DT7" s="658"/>
      <c r="DU7" s="658"/>
      <c r="DV7" s="658"/>
      <c r="DW7" s="658"/>
      <c r="DX7" s="658"/>
      <c r="DY7" s="658"/>
      <c r="DZ7" s="658"/>
      <c r="EA7" s="658"/>
      <c r="EB7" s="658"/>
      <c r="EC7" s="694"/>
    </row>
    <row r="8" spans="2:143" ht="11.25" customHeight="1" x14ac:dyDescent="0.15">
      <c r="B8" s="654" t="s">
        <v>225</v>
      </c>
      <c r="C8" s="655"/>
      <c r="D8" s="655"/>
      <c r="E8" s="655"/>
      <c r="F8" s="655"/>
      <c r="G8" s="655"/>
      <c r="H8" s="655"/>
      <c r="I8" s="655"/>
      <c r="J8" s="655"/>
      <c r="K8" s="655"/>
      <c r="L8" s="655"/>
      <c r="M8" s="655"/>
      <c r="N8" s="655"/>
      <c r="O8" s="655"/>
      <c r="P8" s="655"/>
      <c r="Q8" s="656"/>
      <c r="R8" s="657">
        <v>59339</v>
      </c>
      <c r="S8" s="658"/>
      <c r="T8" s="658"/>
      <c r="U8" s="658"/>
      <c r="V8" s="658"/>
      <c r="W8" s="658"/>
      <c r="X8" s="658"/>
      <c r="Y8" s="659"/>
      <c r="Z8" s="695">
        <v>0.1</v>
      </c>
      <c r="AA8" s="695"/>
      <c r="AB8" s="695"/>
      <c r="AC8" s="695"/>
      <c r="AD8" s="696">
        <v>59339</v>
      </c>
      <c r="AE8" s="696"/>
      <c r="AF8" s="696"/>
      <c r="AG8" s="696"/>
      <c r="AH8" s="696"/>
      <c r="AI8" s="696"/>
      <c r="AJ8" s="696"/>
      <c r="AK8" s="696"/>
      <c r="AL8" s="660">
        <v>0.2</v>
      </c>
      <c r="AM8" s="661"/>
      <c r="AN8" s="661"/>
      <c r="AO8" s="697"/>
      <c r="AP8" s="654" t="s">
        <v>226</v>
      </c>
      <c r="AQ8" s="655"/>
      <c r="AR8" s="655"/>
      <c r="AS8" s="655"/>
      <c r="AT8" s="655"/>
      <c r="AU8" s="655"/>
      <c r="AV8" s="655"/>
      <c r="AW8" s="655"/>
      <c r="AX8" s="655"/>
      <c r="AY8" s="655"/>
      <c r="AZ8" s="655"/>
      <c r="BA8" s="655"/>
      <c r="BB8" s="655"/>
      <c r="BC8" s="655"/>
      <c r="BD8" s="655"/>
      <c r="BE8" s="655"/>
      <c r="BF8" s="656"/>
      <c r="BG8" s="657">
        <v>233593</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30204315</v>
      </c>
      <c r="CS8" s="658"/>
      <c r="CT8" s="658"/>
      <c r="CU8" s="658"/>
      <c r="CV8" s="658"/>
      <c r="CW8" s="658"/>
      <c r="CX8" s="658"/>
      <c r="CY8" s="659"/>
      <c r="CZ8" s="695">
        <v>41.5</v>
      </c>
      <c r="DA8" s="695"/>
      <c r="DB8" s="695"/>
      <c r="DC8" s="695"/>
      <c r="DD8" s="663">
        <v>928814</v>
      </c>
      <c r="DE8" s="658"/>
      <c r="DF8" s="658"/>
      <c r="DG8" s="658"/>
      <c r="DH8" s="658"/>
      <c r="DI8" s="658"/>
      <c r="DJ8" s="658"/>
      <c r="DK8" s="658"/>
      <c r="DL8" s="658"/>
      <c r="DM8" s="658"/>
      <c r="DN8" s="658"/>
      <c r="DO8" s="658"/>
      <c r="DP8" s="659"/>
      <c r="DQ8" s="663">
        <v>12796120</v>
      </c>
      <c r="DR8" s="658"/>
      <c r="DS8" s="658"/>
      <c r="DT8" s="658"/>
      <c r="DU8" s="658"/>
      <c r="DV8" s="658"/>
      <c r="DW8" s="658"/>
      <c r="DX8" s="658"/>
      <c r="DY8" s="658"/>
      <c r="DZ8" s="658"/>
      <c r="EA8" s="658"/>
      <c r="EB8" s="658"/>
      <c r="EC8" s="694"/>
    </row>
    <row r="9" spans="2:143" ht="11.25" customHeight="1" x14ac:dyDescent="0.15">
      <c r="B9" s="654" t="s">
        <v>228</v>
      </c>
      <c r="C9" s="655"/>
      <c r="D9" s="655"/>
      <c r="E9" s="655"/>
      <c r="F9" s="655"/>
      <c r="G9" s="655"/>
      <c r="H9" s="655"/>
      <c r="I9" s="655"/>
      <c r="J9" s="655"/>
      <c r="K9" s="655"/>
      <c r="L9" s="655"/>
      <c r="M9" s="655"/>
      <c r="N9" s="655"/>
      <c r="O9" s="655"/>
      <c r="P9" s="655"/>
      <c r="Q9" s="656"/>
      <c r="R9" s="657">
        <v>74204</v>
      </c>
      <c r="S9" s="658"/>
      <c r="T9" s="658"/>
      <c r="U9" s="658"/>
      <c r="V9" s="658"/>
      <c r="W9" s="658"/>
      <c r="X9" s="658"/>
      <c r="Y9" s="659"/>
      <c r="Z9" s="695">
        <v>0.1</v>
      </c>
      <c r="AA9" s="695"/>
      <c r="AB9" s="695"/>
      <c r="AC9" s="695"/>
      <c r="AD9" s="696">
        <v>74204</v>
      </c>
      <c r="AE9" s="696"/>
      <c r="AF9" s="696"/>
      <c r="AG9" s="696"/>
      <c r="AH9" s="696"/>
      <c r="AI9" s="696"/>
      <c r="AJ9" s="696"/>
      <c r="AK9" s="696"/>
      <c r="AL9" s="660">
        <v>0.2</v>
      </c>
      <c r="AM9" s="661"/>
      <c r="AN9" s="661"/>
      <c r="AO9" s="697"/>
      <c r="AP9" s="654" t="s">
        <v>229</v>
      </c>
      <c r="AQ9" s="655"/>
      <c r="AR9" s="655"/>
      <c r="AS9" s="655"/>
      <c r="AT9" s="655"/>
      <c r="AU9" s="655"/>
      <c r="AV9" s="655"/>
      <c r="AW9" s="655"/>
      <c r="AX9" s="655"/>
      <c r="AY9" s="655"/>
      <c r="AZ9" s="655"/>
      <c r="BA9" s="655"/>
      <c r="BB9" s="655"/>
      <c r="BC9" s="655"/>
      <c r="BD9" s="655"/>
      <c r="BE9" s="655"/>
      <c r="BF9" s="656"/>
      <c r="BG9" s="657">
        <v>5918140</v>
      </c>
      <c r="BH9" s="658"/>
      <c r="BI9" s="658"/>
      <c r="BJ9" s="658"/>
      <c r="BK9" s="658"/>
      <c r="BL9" s="658"/>
      <c r="BM9" s="658"/>
      <c r="BN9" s="659"/>
      <c r="BO9" s="695">
        <v>32.6</v>
      </c>
      <c r="BP9" s="695"/>
      <c r="BQ9" s="695"/>
      <c r="BR9" s="695"/>
      <c r="BS9" s="696" t="s">
        <v>122</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4840162</v>
      </c>
      <c r="CS9" s="658"/>
      <c r="CT9" s="658"/>
      <c r="CU9" s="658"/>
      <c r="CV9" s="658"/>
      <c r="CW9" s="658"/>
      <c r="CX9" s="658"/>
      <c r="CY9" s="659"/>
      <c r="CZ9" s="695">
        <v>6.7</v>
      </c>
      <c r="DA9" s="695"/>
      <c r="DB9" s="695"/>
      <c r="DC9" s="695"/>
      <c r="DD9" s="663">
        <v>176746</v>
      </c>
      <c r="DE9" s="658"/>
      <c r="DF9" s="658"/>
      <c r="DG9" s="658"/>
      <c r="DH9" s="658"/>
      <c r="DI9" s="658"/>
      <c r="DJ9" s="658"/>
      <c r="DK9" s="658"/>
      <c r="DL9" s="658"/>
      <c r="DM9" s="658"/>
      <c r="DN9" s="658"/>
      <c r="DO9" s="658"/>
      <c r="DP9" s="659"/>
      <c r="DQ9" s="663">
        <v>3907614</v>
      </c>
      <c r="DR9" s="658"/>
      <c r="DS9" s="658"/>
      <c r="DT9" s="658"/>
      <c r="DU9" s="658"/>
      <c r="DV9" s="658"/>
      <c r="DW9" s="658"/>
      <c r="DX9" s="658"/>
      <c r="DY9" s="658"/>
      <c r="DZ9" s="658"/>
      <c r="EA9" s="658"/>
      <c r="EB9" s="658"/>
      <c r="EC9" s="694"/>
    </row>
    <row r="10" spans="2:143" ht="11.25" customHeight="1" x14ac:dyDescent="0.15">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379981</v>
      </c>
      <c r="BH10" s="658"/>
      <c r="BI10" s="658"/>
      <c r="BJ10" s="658"/>
      <c r="BK10" s="658"/>
      <c r="BL10" s="658"/>
      <c r="BM10" s="658"/>
      <c r="BN10" s="659"/>
      <c r="BO10" s="695">
        <v>2.1</v>
      </c>
      <c r="BP10" s="695"/>
      <c r="BQ10" s="695"/>
      <c r="BR10" s="695"/>
      <c r="BS10" s="696" t="s">
        <v>122</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104139</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66710</v>
      </c>
      <c r="DR10" s="658"/>
      <c r="DS10" s="658"/>
      <c r="DT10" s="658"/>
      <c r="DU10" s="658"/>
      <c r="DV10" s="658"/>
      <c r="DW10" s="658"/>
      <c r="DX10" s="658"/>
      <c r="DY10" s="658"/>
      <c r="DZ10" s="658"/>
      <c r="EA10" s="658"/>
      <c r="EB10" s="658"/>
      <c r="EC10" s="694"/>
    </row>
    <row r="11" spans="2:143" ht="11.25" customHeight="1" x14ac:dyDescent="0.15">
      <c r="B11" s="654" t="s">
        <v>234</v>
      </c>
      <c r="C11" s="655"/>
      <c r="D11" s="655"/>
      <c r="E11" s="655"/>
      <c r="F11" s="655"/>
      <c r="G11" s="655"/>
      <c r="H11" s="655"/>
      <c r="I11" s="655"/>
      <c r="J11" s="655"/>
      <c r="K11" s="655"/>
      <c r="L11" s="655"/>
      <c r="M11" s="655"/>
      <c r="N11" s="655"/>
      <c r="O11" s="655"/>
      <c r="P11" s="655"/>
      <c r="Q11" s="656"/>
      <c r="R11" s="657">
        <v>3425147</v>
      </c>
      <c r="S11" s="658"/>
      <c r="T11" s="658"/>
      <c r="U11" s="658"/>
      <c r="V11" s="658"/>
      <c r="W11" s="658"/>
      <c r="X11" s="658"/>
      <c r="Y11" s="659"/>
      <c r="Z11" s="660">
        <v>4.5999999999999996</v>
      </c>
      <c r="AA11" s="661"/>
      <c r="AB11" s="661"/>
      <c r="AC11" s="662"/>
      <c r="AD11" s="663">
        <v>3425147</v>
      </c>
      <c r="AE11" s="658"/>
      <c r="AF11" s="658"/>
      <c r="AG11" s="658"/>
      <c r="AH11" s="658"/>
      <c r="AI11" s="658"/>
      <c r="AJ11" s="658"/>
      <c r="AK11" s="659"/>
      <c r="AL11" s="660">
        <v>10.4</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674432</v>
      </c>
      <c r="BH11" s="658"/>
      <c r="BI11" s="658"/>
      <c r="BJ11" s="658"/>
      <c r="BK11" s="658"/>
      <c r="BL11" s="658"/>
      <c r="BM11" s="658"/>
      <c r="BN11" s="659"/>
      <c r="BO11" s="695">
        <v>3.7</v>
      </c>
      <c r="BP11" s="695"/>
      <c r="BQ11" s="695"/>
      <c r="BR11" s="695"/>
      <c r="BS11" s="696">
        <v>192468</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3932912</v>
      </c>
      <c r="CS11" s="658"/>
      <c r="CT11" s="658"/>
      <c r="CU11" s="658"/>
      <c r="CV11" s="658"/>
      <c r="CW11" s="658"/>
      <c r="CX11" s="658"/>
      <c r="CY11" s="659"/>
      <c r="CZ11" s="695">
        <v>5.4</v>
      </c>
      <c r="DA11" s="695"/>
      <c r="DB11" s="695"/>
      <c r="DC11" s="695"/>
      <c r="DD11" s="663">
        <v>1399335</v>
      </c>
      <c r="DE11" s="658"/>
      <c r="DF11" s="658"/>
      <c r="DG11" s="658"/>
      <c r="DH11" s="658"/>
      <c r="DI11" s="658"/>
      <c r="DJ11" s="658"/>
      <c r="DK11" s="658"/>
      <c r="DL11" s="658"/>
      <c r="DM11" s="658"/>
      <c r="DN11" s="658"/>
      <c r="DO11" s="658"/>
      <c r="DP11" s="659"/>
      <c r="DQ11" s="663">
        <v>1890461</v>
      </c>
      <c r="DR11" s="658"/>
      <c r="DS11" s="658"/>
      <c r="DT11" s="658"/>
      <c r="DU11" s="658"/>
      <c r="DV11" s="658"/>
      <c r="DW11" s="658"/>
      <c r="DX11" s="658"/>
      <c r="DY11" s="658"/>
      <c r="DZ11" s="658"/>
      <c r="EA11" s="658"/>
      <c r="EB11" s="658"/>
      <c r="EC11" s="694"/>
    </row>
    <row r="12" spans="2:143" ht="11.25" customHeight="1" x14ac:dyDescent="0.15">
      <c r="B12" s="654" t="s">
        <v>237</v>
      </c>
      <c r="C12" s="655"/>
      <c r="D12" s="655"/>
      <c r="E12" s="655"/>
      <c r="F12" s="655"/>
      <c r="G12" s="655"/>
      <c r="H12" s="655"/>
      <c r="I12" s="655"/>
      <c r="J12" s="655"/>
      <c r="K12" s="655"/>
      <c r="L12" s="655"/>
      <c r="M12" s="655"/>
      <c r="N12" s="655"/>
      <c r="O12" s="655"/>
      <c r="P12" s="655"/>
      <c r="Q12" s="656"/>
      <c r="R12" s="657">
        <v>39336</v>
      </c>
      <c r="S12" s="658"/>
      <c r="T12" s="658"/>
      <c r="U12" s="658"/>
      <c r="V12" s="658"/>
      <c r="W12" s="658"/>
      <c r="X12" s="658"/>
      <c r="Y12" s="659"/>
      <c r="Z12" s="695">
        <v>0.1</v>
      </c>
      <c r="AA12" s="695"/>
      <c r="AB12" s="695"/>
      <c r="AC12" s="695"/>
      <c r="AD12" s="696">
        <v>39336</v>
      </c>
      <c r="AE12" s="696"/>
      <c r="AF12" s="696"/>
      <c r="AG12" s="696"/>
      <c r="AH12" s="696"/>
      <c r="AI12" s="696"/>
      <c r="AJ12" s="696"/>
      <c r="AK12" s="696"/>
      <c r="AL12" s="660">
        <v>0.1</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8265081</v>
      </c>
      <c r="BH12" s="658"/>
      <c r="BI12" s="658"/>
      <c r="BJ12" s="658"/>
      <c r="BK12" s="658"/>
      <c r="BL12" s="658"/>
      <c r="BM12" s="658"/>
      <c r="BN12" s="659"/>
      <c r="BO12" s="695">
        <v>45.5</v>
      </c>
      <c r="BP12" s="695"/>
      <c r="BQ12" s="695"/>
      <c r="BR12" s="695"/>
      <c r="BS12" s="696" t="s">
        <v>122</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4498320</v>
      </c>
      <c r="CS12" s="658"/>
      <c r="CT12" s="658"/>
      <c r="CU12" s="658"/>
      <c r="CV12" s="658"/>
      <c r="CW12" s="658"/>
      <c r="CX12" s="658"/>
      <c r="CY12" s="659"/>
      <c r="CZ12" s="695">
        <v>6.2</v>
      </c>
      <c r="DA12" s="695"/>
      <c r="DB12" s="695"/>
      <c r="DC12" s="695"/>
      <c r="DD12" s="663">
        <v>1534316</v>
      </c>
      <c r="DE12" s="658"/>
      <c r="DF12" s="658"/>
      <c r="DG12" s="658"/>
      <c r="DH12" s="658"/>
      <c r="DI12" s="658"/>
      <c r="DJ12" s="658"/>
      <c r="DK12" s="658"/>
      <c r="DL12" s="658"/>
      <c r="DM12" s="658"/>
      <c r="DN12" s="658"/>
      <c r="DO12" s="658"/>
      <c r="DP12" s="659"/>
      <c r="DQ12" s="663">
        <v>1457607</v>
      </c>
      <c r="DR12" s="658"/>
      <c r="DS12" s="658"/>
      <c r="DT12" s="658"/>
      <c r="DU12" s="658"/>
      <c r="DV12" s="658"/>
      <c r="DW12" s="658"/>
      <c r="DX12" s="658"/>
      <c r="DY12" s="658"/>
      <c r="DZ12" s="658"/>
      <c r="EA12" s="658"/>
      <c r="EB12" s="658"/>
      <c r="EC12" s="694"/>
    </row>
    <row r="13" spans="2:143" ht="11.25" customHeight="1" x14ac:dyDescent="0.15">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8225750</v>
      </c>
      <c r="BH13" s="658"/>
      <c r="BI13" s="658"/>
      <c r="BJ13" s="658"/>
      <c r="BK13" s="658"/>
      <c r="BL13" s="658"/>
      <c r="BM13" s="658"/>
      <c r="BN13" s="659"/>
      <c r="BO13" s="695">
        <v>45.2</v>
      </c>
      <c r="BP13" s="695"/>
      <c r="BQ13" s="695"/>
      <c r="BR13" s="695"/>
      <c r="BS13" s="696" t="s">
        <v>122</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5713772</v>
      </c>
      <c r="CS13" s="658"/>
      <c r="CT13" s="658"/>
      <c r="CU13" s="658"/>
      <c r="CV13" s="658"/>
      <c r="CW13" s="658"/>
      <c r="CX13" s="658"/>
      <c r="CY13" s="659"/>
      <c r="CZ13" s="695">
        <v>7.9</v>
      </c>
      <c r="DA13" s="695"/>
      <c r="DB13" s="695"/>
      <c r="DC13" s="695"/>
      <c r="DD13" s="663">
        <v>3166336</v>
      </c>
      <c r="DE13" s="658"/>
      <c r="DF13" s="658"/>
      <c r="DG13" s="658"/>
      <c r="DH13" s="658"/>
      <c r="DI13" s="658"/>
      <c r="DJ13" s="658"/>
      <c r="DK13" s="658"/>
      <c r="DL13" s="658"/>
      <c r="DM13" s="658"/>
      <c r="DN13" s="658"/>
      <c r="DO13" s="658"/>
      <c r="DP13" s="659"/>
      <c r="DQ13" s="663">
        <v>2416737</v>
      </c>
      <c r="DR13" s="658"/>
      <c r="DS13" s="658"/>
      <c r="DT13" s="658"/>
      <c r="DU13" s="658"/>
      <c r="DV13" s="658"/>
      <c r="DW13" s="658"/>
      <c r="DX13" s="658"/>
      <c r="DY13" s="658"/>
      <c r="DZ13" s="658"/>
      <c r="EA13" s="658"/>
      <c r="EB13" s="658"/>
      <c r="EC13" s="694"/>
    </row>
    <row r="14" spans="2:143" ht="11.25" customHeight="1" x14ac:dyDescent="0.15">
      <c r="B14" s="654" t="s">
        <v>243</v>
      </c>
      <c r="C14" s="655"/>
      <c r="D14" s="655"/>
      <c r="E14" s="655"/>
      <c r="F14" s="655"/>
      <c r="G14" s="655"/>
      <c r="H14" s="655"/>
      <c r="I14" s="655"/>
      <c r="J14" s="655"/>
      <c r="K14" s="655"/>
      <c r="L14" s="655"/>
      <c r="M14" s="655"/>
      <c r="N14" s="655"/>
      <c r="O14" s="655"/>
      <c r="P14" s="655"/>
      <c r="Q14" s="656"/>
      <c r="R14" s="657">
        <v>1559</v>
      </c>
      <c r="S14" s="658"/>
      <c r="T14" s="658"/>
      <c r="U14" s="658"/>
      <c r="V14" s="658"/>
      <c r="W14" s="658"/>
      <c r="X14" s="658"/>
      <c r="Y14" s="659"/>
      <c r="Z14" s="695">
        <v>0</v>
      </c>
      <c r="AA14" s="695"/>
      <c r="AB14" s="695"/>
      <c r="AC14" s="695"/>
      <c r="AD14" s="696">
        <v>1559</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570822</v>
      </c>
      <c r="BH14" s="658"/>
      <c r="BI14" s="658"/>
      <c r="BJ14" s="658"/>
      <c r="BK14" s="658"/>
      <c r="BL14" s="658"/>
      <c r="BM14" s="658"/>
      <c r="BN14" s="659"/>
      <c r="BO14" s="695">
        <v>3.1</v>
      </c>
      <c r="BP14" s="695"/>
      <c r="BQ14" s="695"/>
      <c r="BR14" s="695"/>
      <c r="BS14" s="696" t="s">
        <v>122</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1878168</v>
      </c>
      <c r="CS14" s="658"/>
      <c r="CT14" s="658"/>
      <c r="CU14" s="658"/>
      <c r="CV14" s="658"/>
      <c r="CW14" s="658"/>
      <c r="CX14" s="658"/>
      <c r="CY14" s="659"/>
      <c r="CZ14" s="695">
        <v>2.6</v>
      </c>
      <c r="DA14" s="695"/>
      <c r="DB14" s="695"/>
      <c r="DC14" s="695"/>
      <c r="DD14" s="663">
        <v>94905</v>
      </c>
      <c r="DE14" s="658"/>
      <c r="DF14" s="658"/>
      <c r="DG14" s="658"/>
      <c r="DH14" s="658"/>
      <c r="DI14" s="658"/>
      <c r="DJ14" s="658"/>
      <c r="DK14" s="658"/>
      <c r="DL14" s="658"/>
      <c r="DM14" s="658"/>
      <c r="DN14" s="658"/>
      <c r="DO14" s="658"/>
      <c r="DP14" s="659"/>
      <c r="DQ14" s="663">
        <v>1709328</v>
      </c>
      <c r="DR14" s="658"/>
      <c r="DS14" s="658"/>
      <c r="DT14" s="658"/>
      <c r="DU14" s="658"/>
      <c r="DV14" s="658"/>
      <c r="DW14" s="658"/>
      <c r="DX14" s="658"/>
      <c r="DY14" s="658"/>
      <c r="DZ14" s="658"/>
      <c r="EA14" s="658"/>
      <c r="EB14" s="658"/>
      <c r="EC14" s="694"/>
    </row>
    <row r="15" spans="2:143" ht="11.25" customHeight="1" x14ac:dyDescent="0.15">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1091061</v>
      </c>
      <c r="BH15" s="658"/>
      <c r="BI15" s="658"/>
      <c r="BJ15" s="658"/>
      <c r="BK15" s="658"/>
      <c r="BL15" s="658"/>
      <c r="BM15" s="658"/>
      <c r="BN15" s="659"/>
      <c r="BO15" s="695">
        <v>6</v>
      </c>
      <c r="BP15" s="695"/>
      <c r="BQ15" s="695"/>
      <c r="BR15" s="695"/>
      <c r="BS15" s="696" t="s">
        <v>122</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6623211</v>
      </c>
      <c r="CS15" s="658"/>
      <c r="CT15" s="658"/>
      <c r="CU15" s="658"/>
      <c r="CV15" s="658"/>
      <c r="CW15" s="658"/>
      <c r="CX15" s="658"/>
      <c r="CY15" s="659"/>
      <c r="CZ15" s="695">
        <v>9.1</v>
      </c>
      <c r="DA15" s="695"/>
      <c r="DB15" s="695"/>
      <c r="DC15" s="695"/>
      <c r="DD15" s="663">
        <v>1450990</v>
      </c>
      <c r="DE15" s="658"/>
      <c r="DF15" s="658"/>
      <c r="DG15" s="658"/>
      <c r="DH15" s="658"/>
      <c r="DI15" s="658"/>
      <c r="DJ15" s="658"/>
      <c r="DK15" s="658"/>
      <c r="DL15" s="658"/>
      <c r="DM15" s="658"/>
      <c r="DN15" s="658"/>
      <c r="DO15" s="658"/>
      <c r="DP15" s="659"/>
      <c r="DQ15" s="663">
        <v>4201296</v>
      </c>
      <c r="DR15" s="658"/>
      <c r="DS15" s="658"/>
      <c r="DT15" s="658"/>
      <c r="DU15" s="658"/>
      <c r="DV15" s="658"/>
      <c r="DW15" s="658"/>
      <c r="DX15" s="658"/>
      <c r="DY15" s="658"/>
      <c r="DZ15" s="658"/>
      <c r="EA15" s="658"/>
      <c r="EB15" s="658"/>
      <c r="EC15" s="694"/>
    </row>
    <row r="16" spans="2:143" ht="11.25" customHeight="1" x14ac:dyDescent="0.15">
      <c r="B16" s="654" t="s">
        <v>249</v>
      </c>
      <c r="C16" s="655"/>
      <c r="D16" s="655"/>
      <c r="E16" s="655"/>
      <c r="F16" s="655"/>
      <c r="G16" s="655"/>
      <c r="H16" s="655"/>
      <c r="I16" s="655"/>
      <c r="J16" s="655"/>
      <c r="K16" s="655"/>
      <c r="L16" s="655"/>
      <c r="M16" s="655"/>
      <c r="N16" s="655"/>
      <c r="O16" s="655"/>
      <c r="P16" s="655"/>
      <c r="Q16" s="656"/>
      <c r="R16" s="657">
        <v>37309</v>
      </c>
      <c r="S16" s="658"/>
      <c r="T16" s="658"/>
      <c r="U16" s="658"/>
      <c r="V16" s="658"/>
      <c r="W16" s="658"/>
      <c r="X16" s="658"/>
      <c r="Y16" s="659"/>
      <c r="Z16" s="695">
        <v>0.1</v>
      </c>
      <c r="AA16" s="695"/>
      <c r="AB16" s="695"/>
      <c r="AC16" s="695"/>
      <c r="AD16" s="696">
        <v>37309</v>
      </c>
      <c r="AE16" s="696"/>
      <c r="AF16" s="696"/>
      <c r="AG16" s="696"/>
      <c r="AH16" s="696"/>
      <c r="AI16" s="696"/>
      <c r="AJ16" s="696"/>
      <c r="AK16" s="696"/>
      <c r="AL16" s="660">
        <v>0.1</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v>115800</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v>20577</v>
      </c>
      <c r="DR16" s="658"/>
      <c r="DS16" s="658"/>
      <c r="DT16" s="658"/>
      <c r="DU16" s="658"/>
      <c r="DV16" s="658"/>
      <c r="DW16" s="658"/>
      <c r="DX16" s="658"/>
      <c r="DY16" s="658"/>
      <c r="DZ16" s="658"/>
      <c r="EA16" s="658"/>
      <c r="EB16" s="658"/>
      <c r="EC16" s="694"/>
    </row>
    <row r="17" spans="2:133" ht="11.25" customHeight="1" x14ac:dyDescent="0.15">
      <c r="B17" s="654" t="s">
        <v>252</v>
      </c>
      <c r="C17" s="655"/>
      <c r="D17" s="655"/>
      <c r="E17" s="655"/>
      <c r="F17" s="655"/>
      <c r="G17" s="655"/>
      <c r="H17" s="655"/>
      <c r="I17" s="655"/>
      <c r="J17" s="655"/>
      <c r="K17" s="655"/>
      <c r="L17" s="655"/>
      <c r="M17" s="655"/>
      <c r="N17" s="655"/>
      <c r="O17" s="655"/>
      <c r="P17" s="655"/>
      <c r="Q17" s="656"/>
      <c r="R17" s="657">
        <v>235426</v>
      </c>
      <c r="S17" s="658"/>
      <c r="T17" s="658"/>
      <c r="U17" s="658"/>
      <c r="V17" s="658"/>
      <c r="W17" s="658"/>
      <c r="X17" s="658"/>
      <c r="Y17" s="659"/>
      <c r="Z17" s="695">
        <v>0.3</v>
      </c>
      <c r="AA17" s="695"/>
      <c r="AB17" s="695"/>
      <c r="AC17" s="695"/>
      <c r="AD17" s="696">
        <v>235426</v>
      </c>
      <c r="AE17" s="696"/>
      <c r="AF17" s="696"/>
      <c r="AG17" s="696"/>
      <c r="AH17" s="696"/>
      <c r="AI17" s="696"/>
      <c r="AJ17" s="696"/>
      <c r="AK17" s="696"/>
      <c r="AL17" s="660">
        <v>0.7</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6426886</v>
      </c>
      <c r="CS17" s="658"/>
      <c r="CT17" s="658"/>
      <c r="CU17" s="658"/>
      <c r="CV17" s="658"/>
      <c r="CW17" s="658"/>
      <c r="CX17" s="658"/>
      <c r="CY17" s="659"/>
      <c r="CZ17" s="695">
        <v>8.8000000000000007</v>
      </c>
      <c r="DA17" s="695"/>
      <c r="DB17" s="695"/>
      <c r="DC17" s="695"/>
      <c r="DD17" s="663" t="s">
        <v>122</v>
      </c>
      <c r="DE17" s="658"/>
      <c r="DF17" s="658"/>
      <c r="DG17" s="658"/>
      <c r="DH17" s="658"/>
      <c r="DI17" s="658"/>
      <c r="DJ17" s="658"/>
      <c r="DK17" s="658"/>
      <c r="DL17" s="658"/>
      <c r="DM17" s="658"/>
      <c r="DN17" s="658"/>
      <c r="DO17" s="658"/>
      <c r="DP17" s="659"/>
      <c r="DQ17" s="663">
        <v>6253446</v>
      </c>
      <c r="DR17" s="658"/>
      <c r="DS17" s="658"/>
      <c r="DT17" s="658"/>
      <c r="DU17" s="658"/>
      <c r="DV17" s="658"/>
      <c r="DW17" s="658"/>
      <c r="DX17" s="658"/>
      <c r="DY17" s="658"/>
      <c r="DZ17" s="658"/>
      <c r="EA17" s="658"/>
      <c r="EB17" s="658"/>
      <c r="EC17" s="694"/>
    </row>
    <row r="18" spans="2:133" ht="11.25" customHeight="1" x14ac:dyDescent="0.15">
      <c r="B18" s="654" t="s">
        <v>255</v>
      </c>
      <c r="C18" s="655"/>
      <c r="D18" s="655"/>
      <c r="E18" s="655"/>
      <c r="F18" s="655"/>
      <c r="G18" s="655"/>
      <c r="H18" s="655"/>
      <c r="I18" s="655"/>
      <c r="J18" s="655"/>
      <c r="K18" s="655"/>
      <c r="L18" s="655"/>
      <c r="M18" s="655"/>
      <c r="N18" s="655"/>
      <c r="O18" s="655"/>
      <c r="P18" s="655"/>
      <c r="Q18" s="656"/>
      <c r="R18" s="657">
        <v>143651</v>
      </c>
      <c r="S18" s="658"/>
      <c r="T18" s="658"/>
      <c r="U18" s="658"/>
      <c r="V18" s="658"/>
      <c r="W18" s="658"/>
      <c r="X18" s="658"/>
      <c r="Y18" s="659"/>
      <c r="Z18" s="695">
        <v>0.2</v>
      </c>
      <c r="AA18" s="695"/>
      <c r="AB18" s="695"/>
      <c r="AC18" s="695"/>
      <c r="AD18" s="696">
        <v>143651</v>
      </c>
      <c r="AE18" s="696"/>
      <c r="AF18" s="696"/>
      <c r="AG18" s="696"/>
      <c r="AH18" s="696"/>
      <c r="AI18" s="696"/>
      <c r="AJ18" s="696"/>
      <c r="AK18" s="696"/>
      <c r="AL18" s="660">
        <v>0.4</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258</v>
      </c>
      <c r="C19" s="655"/>
      <c r="D19" s="655"/>
      <c r="E19" s="655"/>
      <c r="F19" s="655"/>
      <c r="G19" s="655"/>
      <c r="H19" s="655"/>
      <c r="I19" s="655"/>
      <c r="J19" s="655"/>
      <c r="K19" s="655"/>
      <c r="L19" s="655"/>
      <c r="M19" s="655"/>
      <c r="N19" s="655"/>
      <c r="O19" s="655"/>
      <c r="P19" s="655"/>
      <c r="Q19" s="656"/>
      <c r="R19" s="657">
        <v>140804</v>
      </c>
      <c r="S19" s="658"/>
      <c r="T19" s="658"/>
      <c r="U19" s="658"/>
      <c r="V19" s="658"/>
      <c r="W19" s="658"/>
      <c r="X19" s="658"/>
      <c r="Y19" s="659"/>
      <c r="Z19" s="695">
        <v>0.2</v>
      </c>
      <c r="AA19" s="695"/>
      <c r="AB19" s="695"/>
      <c r="AC19" s="695"/>
      <c r="AD19" s="696">
        <v>140804</v>
      </c>
      <c r="AE19" s="696"/>
      <c r="AF19" s="696"/>
      <c r="AG19" s="696"/>
      <c r="AH19" s="696"/>
      <c r="AI19" s="696"/>
      <c r="AJ19" s="696"/>
      <c r="AK19" s="696"/>
      <c r="AL19" s="660">
        <v>0.4</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1045708</v>
      </c>
      <c r="BH19" s="658"/>
      <c r="BI19" s="658"/>
      <c r="BJ19" s="658"/>
      <c r="BK19" s="658"/>
      <c r="BL19" s="658"/>
      <c r="BM19" s="658"/>
      <c r="BN19" s="659"/>
      <c r="BO19" s="695">
        <v>5.8</v>
      </c>
      <c r="BP19" s="695"/>
      <c r="BQ19" s="695"/>
      <c r="BR19" s="695"/>
      <c r="BS19" s="696" t="s">
        <v>122</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261</v>
      </c>
      <c r="C20" s="725"/>
      <c r="D20" s="725"/>
      <c r="E20" s="725"/>
      <c r="F20" s="725"/>
      <c r="G20" s="725"/>
      <c r="H20" s="725"/>
      <c r="I20" s="725"/>
      <c r="J20" s="725"/>
      <c r="K20" s="725"/>
      <c r="L20" s="725"/>
      <c r="M20" s="725"/>
      <c r="N20" s="725"/>
      <c r="O20" s="725"/>
      <c r="P20" s="725"/>
      <c r="Q20" s="726"/>
      <c r="R20" s="657">
        <v>2847</v>
      </c>
      <c r="S20" s="658"/>
      <c r="T20" s="658"/>
      <c r="U20" s="658"/>
      <c r="V20" s="658"/>
      <c r="W20" s="658"/>
      <c r="X20" s="658"/>
      <c r="Y20" s="659"/>
      <c r="Z20" s="695">
        <v>0</v>
      </c>
      <c r="AA20" s="695"/>
      <c r="AB20" s="695"/>
      <c r="AC20" s="695"/>
      <c r="AD20" s="696">
        <v>2847</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1045708</v>
      </c>
      <c r="BH20" s="658"/>
      <c r="BI20" s="658"/>
      <c r="BJ20" s="658"/>
      <c r="BK20" s="658"/>
      <c r="BL20" s="658"/>
      <c r="BM20" s="658"/>
      <c r="BN20" s="659"/>
      <c r="BO20" s="695">
        <v>5.8</v>
      </c>
      <c r="BP20" s="695"/>
      <c r="BQ20" s="695"/>
      <c r="BR20" s="695"/>
      <c r="BS20" s="696" t="s">
        <v>122</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72745234</v>
      </c>
      <c r="CS20" s="658"/>
      <c r="CT20" s="658"/>
      <c r="CU20" s="658"/>
      <c r="CV20" s="658"/>
      <c r="CW20" s="658"/>
      <c r="CX20" s="658"/>
      <c r="CY20" s="659"/>
      <c r="CZ20" s="695">
        <v>100</v>
      </c>
      <c r="DA20" s="695"/>
      <c r="DB20" s="695"/>
      <c r="DC20" s="695"/>
      <c r="DD20" s="663">
        <v>8871514</v>
      </c>
      <c r="DE20" s="658"/>
      <c r="DF20" s="658"/>
      <c r="DG20" s="658"/>
      <c r="DH20" s="658"/>
      <c r="DI20" s="658"/>
      <c r="DJ20" s="658"/>
      <c r="DK20" s="658"/>
      <c r="DL20" s="658"/>
      <c r="DM20" s="658"/>
      <c r="DN20" s="658"/>
      <c r="DO20" s="658"/>
      <c r="DP20" s="659"/>
      <c r="DQ20" s="663">
        <v>42424378</v>
      </c>
      <c r="DR20" s="658"/>
      <c r="DS20" s="658"/>
      <c r="DT20" s="658"/>
      <c r="DU20" s="658"/>
      <c r="DV20" s="658"/>
      <c r="DW20" s="658"/>
      <c r="DX20" s="658"/>
      <c r="DY20" s="658"/>
      <c r="DZ20" s="658"/>
      <c r="EA20" s="658"/>
      <c r="EB20" s="658"/>
      <c r="EC20" s="694"/>
    </row>
    <row r="21" spans="2:133" ht="11.25" customHeight="1" x14ac:dyDescent="0.15">
      <c r="B21" s="654" t="s">
        <v>264</v>
      </c>
      <c r="C21" s="655"/>
      <c r="D21" s="655"/>
      <c r="E21" s="655"/>
      <c r="F21" s="655"/>
      <c r="G21" s="655"/>
      <c r="H21" s="655"/>
      <c r="I21" s="655"/>
      <c r="J21" s="655"/>
      <c r="K21" s="655"/>
      <c r="L21" s="655"/>
      <c r="M21" s="655"/>
      <c r="N21" s="655"/>
      <c r="O21" s="655"/>
      <c r="P21" s="655"/>
      <c r="Q21" s="656"/>
      <c r="R21" s="657">
        <v>12542840</v>
      </c>
      <c r="S21" s="658"/>
      <c r="T21" s="658"/>
      <c r="U21" s="658"/>
      <c r="V21" s="658"/>
      <c r="W21" s="658"/>
      <c r="X21" s="658"/>
      <c r="Y21" s="659"/>
      <c r="Z21" s="695">
        <v>16.899999999999999</v>
      </c>
      <c r="AA21" s="695"/>
      <c r="AB21" s="695"/>
      <c r="AC21" s="695"/>
      <c r="AD21" s="696">
        <v>11022670</v>
      </c>
      <c r="AE21" s="696"/>
      <c r="AF21" s="696"/>
      <c r="AG21" s="696"/>
      <c r="AH21" s="696"/>
      <c r="AI21" s="696"/>
      <c r="AJ21" s="696"/>
      <c r="AK21" s="696"/>
      <c r="AL21" s="660">
        <v>33.5</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v>2219</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266</v>
      </c>
      <c r="C22" s="655"/>
      <c r="D22" s="655"/>
      <c r="E22" s="655"/>
      <c r="F22" s="655"/>
      <c r="G22" s="655"/>
      <c r="H22" s="655"/>
      <c r="I22" s="655"/>
      <c r="J22" s="655"/>
      <c r="K22" s="655"/>
      <c r="L22" s="655"/>
      <c r="M22" s="655"/>
      <c r="N22" s="655"/>
      <c r="O22" s="655"/>
      <c r="P22" s="655"/>
      <c r="Q22" s="656"/>
      <c r="R22" s="657">
        <v>11022670</v>
      </c>
      <c r="S22" s="658"/>
      <c r="T22" s="658"/>
      <c r="U22" s="658"/>
      <c r="V22" s="658"/>
      <c r="W22" s="658"/>
      <c r="X22" s="658"/>
      <c r="Y22" s="659"/>
      <c r="Z22" s="695">
        <v>14.8</v>
      </c>
      <c r="AA22" s="695"/>
      <c r="AB22" s="695"/>
      <c r="AC22" s="695"/>
      <c r="AD22" s="696">
        <v>11022670</v>
      </c>
      <c r="AE22" s="696"/>
      <c r="AF22" s="696"/>
      <c r="AG22" s="696"/>
      <c r="AH22" s="696"/>
      <c r="AI22" s="696"/>
      <c r="AJ22" s="696"/>
      <c r="AK22" s="696"/>
      <c r="AL22" s="660">
        <v>33.5</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269</v>
      </c>
      <c r="C23" s="655"/>
      <c r="D23" s="655"/>
      <c r="E23" s="655"/>
      <c r="F23" s="655"/>
      <c r="G23" s="655"/>
      <c r="H23" s="655"/>
      <c r="I23" s="655"/>
      <c r="J23" s="655"/>
      <c r="K23" s="655"/>
      <c r="L23" s="655"/>
      <c r="M23" s="655"/>
      <c r="N23" s="655"/>
      <c r="O23" s="655"/>
      <c r="P23" s="655"/>
      <c r="Q23" s="656"/>
      <c r="R23" s="657">
        <v>1520170</v>
      </c>
      <c r="S23" s="658"/>
      <c r="T23" s="658"/>
      <c r="U23" s="658"/>
      <c r="V23" s="658"/>
      <c r="W23" s="658"/>
      <c r="X23" s="658"/>
      <c r="Y23" s="659"/>
      <c r="Z23" s="695">
        <v>2</v>
      </c>
      <c r="AA23" s="695"/>
      <c r="AB23" s="695"/>
      <c r="AC23" s="695"/>
      <c r="AD23" s="696" t="s">
        <v>122</v>
      </c>
      <c r="AE23" s="696"/>
      <c r="AF23" s="696"/>
      <c r="AG23" s="696"/>
      <c r="AH23" s="696"/>
      <c r="AI23" s="696"/>
      <c r="AJ23" s="696"/>
      <c r="AK23" s="696"/>
      <c r="AL23" s="660" t="s">
        <v>122</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v>1043489</v>
      </c>
      <c r="BH23" s="658"/>
      <c r="BI23" s="658"/>
      <c r="BJ23" s="658"/>
      <c r="BK23" s="658"/>
      <c r="BL23" s="658"/>
      <c r="BM23" s="658"/>
      <c r="BN23" s="659"/>
      <c r="BO23" s="695">
        <v>5.7</v>
      </c>
      <c r="BP23" s="695"/>
      <c r="BQ23" s="695"/>
      <c r="BR23" s="695"/>
      <c r="BS23" s="696" t="s">
        <v>122</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15">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34336666</v>
      </c>
      <c r="CS24" s="713"/>
      <c r="CT24" s="713"/>
      <c r="CU24" s="713"/>
      <c r="CV24" s="713"/>
      <c r="CW24" s="713"/>
      <c r="CX24" s="713"/>
      <c r="CY24" s="738"/>
      <c r="CZ24" s="739">
        <v>47.2</v>
      </c>
      <c r="DA24" s="721"/>
      <c r="DB24" s="721"/>
      <c r="DC24" s="741"/>
      <c r="DD24" s="737">
        <v>19114359</v>
      </c>
      <c r="DE24" s="713"/>
      <c r="DF24" s="713"/>
      <c r="DG24" s="713"/>
      <c r="DH24" s="713"/>
      <c r="DI24" s="713"/>
      <c r="DJ24" s="713"/>
      <c r="DK24" s="738"/>
      <c r="DL24" s="737">
        <v>17380074</v>
      </c>
      <c r="DM24" s="713"/>
      <c r="DN24" s="713"/>
      <c r="DO24" s="713"/>
      <c r="DP24" s="713"/>
      <c r="DQ24" s="713"/>
      <c r="DR24" s="713"/>
      <c r="DS24" s="713"/>
      <c r="DT24" s="713"/>
      <c r="DU24" s="713"/>
      <c r="DV24" s="738"/>
      <c r="DW24" s="739">
        <v>52.5</v>
      </c>
      <c r="DX24" s="721"/>
      <c r="DY24" s="721"/>
      <c r="DZ24" s="721"/>
      <c r="EA24" s="721"/>
      <c r="EB24" s="721"/>
      <c r="EC24" s="740"/>
    </row>
    <row r="25" spans="2:133" ht="11.25" customHeight="1" x14ac:dyDescent="0.15">
      <c r="B25" s="654" t="s">
        <v>279</v>
      </c>
      <c r="C25" s="655"/>
      <c r="D25" s="655"/>
      <c r="E25" s="655"/>
      <c r="F25" s="655"/>
      <c r="G25" s="655"/>
      <c r="H25" s="655"/>
      <c r="I25" s="655"/>
      <c r="J25" s="655"/>
      <c r="K25" s="655"/>
      <c r="L25" s="655"/>
      <c r="M25" s="655"/>
      <c r="N25" s="655"/>
      <c r="O25" s="655"/>
      <c r="P25" s="655"/>
      <c r="Q25" s="656"/>
      <c r="R25" s="657">
        <v>35274275</v>
      </c>
      <c r="S25" s="658"/>
      <c r="T25" s="658"/>
      <c r="U25" s="658"/>
      <c r="V25" s="658"/>
      <c r="W25" s="658"/>
      <c r="X25" s="658"/>
      <c r="Y25" s="659"/>
      <c r="Z25" s="695">
        <v>47.4</v>
      </c>
      <c r="AA25" s="695"/>
      <c r="AB25" s="695"/>
      <c r="AC25" s="695"/>
      <c r="AD25" s="696">
        <v>32710616</v>
      </c>
      <c r="AE25" s="696"/>
      <c r="AF25" s="696"/>
      <c r="AG25" s="696"/>
      <c r="AH25" s="696"/>
      <c r="AI25" s="696"/>
      <c r="AJ25" s="696"/>
      <c r="AK25" s="696"/>
      <c r="AL25" s="660">
        <v>99.5</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7248450</v>
      </c>
      <c r="CS25" s="670"/>
      <c r="CT25" s="670"/>
      <c r="CU25" s="670"/>
      <c r="CV25" s="670"/>
      <c r="CW25" s="670"/>
      <c r="CX25" s="670"/>
      <c r="CY25" s="671"/>
      <c r="CZ25" s="660">
        <v>10</v>
      </c>
      <c r="DA25" s="672"/>
      <c r="DB25" s="672"/>
      <c r="DC25" s="673"/>
      <c r="DD25" s="663">
        <v>6589504</v>
      </c>
      <c r="DE25" s="670"/>
      <c r="DF25" s="670"/>
      <c r="DG25" s="670"/>
      <c r="DH25" s="670"/>
      <c r="DI25" s="670"/>
      <c r="DJ25" s="670"/>
      <c r="DK25" s="671"/>
      <c r="DL25" s="663">
        <v>6494774</v>
      </c>
      <c r="DM25" s="670"/>
      <c r="DN25" s="670"/>
      <c r="DO25" s="670"/>
      <c r="DP25" s="670"/>
      <c r="DQ25" s="670"/>
      <c r="DR25" s="670"/>
      <c r="DS25" s="670"/>
      <c r="DT25" s="670"/>
      <c r="DU25" s="670"/>
      <c r="DV25" s="671"/>
      <c r="DW25" s="660">
        <v>19.600000000000001</v>
      </c>
      <c r="DX25" s="672"/>
      <c r="DY25" s="672"/>
      <c r="DZ25" s="672"/>
      <c r="EA25" s="672"/>
      <c r="EB25" s="672"/>
      <c r="EC25" s="684"/>
    </row>
    <row r="26" spans="2:133" ht="11.25" customHeight="1" x14ac:dyDescent="0.15">
      <c r="B26" s="654" t="s">
        <v>282</v>
      </c>
      <c r="C26" s="655"/>
      <c r="D26" s="655"/>
      <c r="E26" s="655"/>
      <c r="F26" s="655"/>
      <c r="G26" s="655"/>
      <c r="H26" s="655"/>
      <c r="I26" s="655"/>
      <c r="J26" s="655"/>
      <c r="K26" s="655"/>
      <c r="L26" s="655"/>
      <c r="M26" s="655"/>
      <c r="N26" s="655"/>
      <c r="O26" s="655"/>
      <c r="P26" s="655"/>
      <c r="Q26" s="656"/>
      <c r="R26" s="657">
        <v>17347</v>
      </c>
      <c r="S26" s="658"/>
      <c r="T26" s="658"/>
      <c r="U26" s="658"/>
      <c r="V26" s="658"/>
      <c r="W26" s="658"/>
      <c r="X26" s="658"/>
      <c r="Y26" s="659"/>
      <c r="Z26" s="695">
        <v>0</v>
      </c>
      <c r="AA26" s="695"/>
      <c r="AB26" s="695"/>
      <c r="AC26" s="695"/>
      <c r="AD26" s="696">
        <v>17347</v>
      </c>
      <c r="AE26" s="696"/>
      <c r="AF26" s="696"/>
      <c r="AG26" s="696"/>
      <c r="AH26" s="696"/>
      <c r="AI26" s="696"/>
      <c r="AJ26" s="696"/>
      <c r="AK26" s="696"/>
      <c r="AL26" s="660">
        <v>0.1</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4551281</v>
      </c>
      <c r="CS26" s="658"/>
      <c r="CT26" s="658"/>
      <c r="CU26" s="658"/>
      <c r="CV26" s="658"/>
      <c r="CW26" s="658"/>
      <c r="CX26" s="658"/>
      <c r="CY26" s="659"/>
      <c r="CZ26" s="660">
        <v>6.3</v>
      </c>
      <c r="DA26" s="672"/>
      <c r="DB26" s="672"/>
      <c r="DC26" s="673"/>
      <c r="DD26" s="663">
        <v>4147883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285</v>
      </c>
      <c r="C27" s="655"/>
      <c r="D27" s="655"/>
      <c r="E27" s="655"/>
      <c r="F27" s="655"/>
      <c r="G27" s="655"/>
      <c r="H27" s="655"/>
      <c r="I27" s="655"/>
      <c r="J27" s="655"/>
      <c r="K27" s="655"/>
      <c r="L27" s="655"/>
      <c r="M27" s="655"/>
      <c r="N27" s="655"/>
      <c r="O27" s="655"/>
      <c r="P27" s="655"/>
      <c r="Q27" s="656"/>
      <c r="R27" s="657">
        <v>359600</v>
      </c>
      <c r="S27" s="658"/>
      <c r="T27" s="658"/>
      <c r="U27" s="658"/>
      <c r="V27" s="658"/>
      <c r="W27" s="658"/>
      <c r="X27" s="658"/>
      <c r="Y27" s="659"/>
      <c r="Z27" s="695">
        <v>0.5</v>
      </c>
      <c r="AA27" s="695"/>
      <c r="AB27" s="695"/>
      <c r="AC27" s="695"/>
      <c r="AD27" s="696">
        <v>253</v>
      </c>
      <c r="AE27" s="696"/>
      <c r="AF27" s="696"/>
      <c r="AG27" s="696"/>
      <c r="AH27" s="696"/>
      <c r="AI27" s="696"/>
      <c r="AJ27" s="696"/>
      <c r="AK27" s="696"/>
      <c r="AL27" s="660">
        <v>0</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18178818</v>
      </c>
      <c r="BH27" s="658"/>
      <c r="BI27" s="658"/>
      <c r="BJ27" s="658"/>
      <c r="BK27" s="658"/>
      <c r="BL27" s="658"/>
      <c r="BM27" s="658"/>
      <c r="BN27" s="659"/>
      <c r="BO27" s="695">
        <v>100</v>
      </c>
      <c r="BP27" s="695"/>
      <c r="BQ27" s="695"/>
      <c r="BR27" s="695"/>
      <c r="BS27" s="696">
        <v>192468</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20661330</v>
      </c>
      <c r="CS27" s="670"/>
      <c r="CT27" s="670"/>
      <c r="CU27" s="670"/>
      <c r="CV27" s="670"/>
      <c r="CW27" s="670"/>
      <c r="CX27" s="670"/>
      <c r="CY27" s="671"/>
      <c r="CZ27" s="660">
        <v>28.4</v>
      </c>
      <c r="DA27" s="672"/>
      <c r="DB27" s="672"/>
      <c r="DC27" s="673"/>
      <c r="DD27" s="663">
        <v>6271409</v>
      </c>
      <c r="DE27" s="670"/>
      <c r="DF27" s="670"/>
      <c r="DG27" s="670"/>
      <c r="DH27" s="670"/>
      <c r="DI27" s="670"/>
      <c r="DJ27" s="670"/>
      <c r="DK27" s="671"/>
      <c r="DL27" s="663">
        <v>4631854</v>
      </c>
      <c r="DM27" s="670"/>
      <c r="DN27" s="670"/>
      <c r="DO27" s="670"/>
      <c r="DP27" s="670"/>
      <c r="DQ27" s="670"/>
      <c r="DR27" s="670"/>
      <c r="DS27" s="670"/>
      <c r="DT27" s="670"/>
      <c r="DU27" s="670"/>
      <c r="DV27" s="671"/>
      <c r="DW27" s="660">
        <v>14</v>
      </c>
      <c r="DX27" s="672"/>
      <c r="DY27" s="672"/>
      <c r="DZ27" s="672"/>
      <c r="EA27" s="672"/>
      <c r="EB27" s="672"/>
      <c r="EC27" s="684"/>
    </row>
    <row r="28" spans="2:133" ht="11.25" customHeight="1" x14ac:dyDescent="0.15">
      <c r="B28" s="654" t="s">
        <v>288</v>
      </c>
      <c r="C28" s="655"/>
      <c r="D28" s="655"/>
      <c r="E28" s="655"/>
      <c r="F28" s="655"/>
      <c r="G28" s="655"/>
      <c r="H28" s="655"/>
      <c r="I28" s="655"/>
      <c r="J28" s="655"/>
      <c r="K28" s="655"/>
      <c r="L28" s="655"/>
      <c r="M28" s="655"/>
      <c r="N28" s="655"/>
      <c r="O28" s="655"/>
      <c r="P28" s="655"/>
      <c r="Q28" s="656"/>
      <c r="R28" s="657">
        <v>551145</v>
      </c>
      <c r="S28" s="658"/>
      <c r="T28" s="658"/>
      <c r="U28" s="658"/>
      <c r="V28" s="658"/>
      <c r="W28" s="658"/>
      <c r="X28" s="658"/>
      <c r="Y28" s="659"/>
      <c r="Z28" s="695">
        <v>0.7</v>
      </c>
      <c r="AA28" s="695"/>
      <c r="AB28" s="695"/>
      <c r="AC28" s="695"/>
      <c r="AD28" s="696">
        <v>56153</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6426886</v>
      </c>
      <c r="CS28" s="658"/>
      <c r="CT28" s="658"/>
      <c r="CU28" s="658"/>
      <c r="CV28" s="658"/>
      <c r="CW28" s="658"/>
      <c r="CX28" s="658"/>
      <c r="CY28" s="659"/>
      <c r="CZ28" s="660">
        <v>8.8000000000000007</v>
      </c>
      <c r="DA28" s="672"/>
      <c r="DB28" s="672"/>
      <c r="DC28" s="673"/>
      <c r="DD28" s="663">
        <v>6253446</v>
      </c>
      <c r="DE28" s="658"/>
      <c r="DF28" s="658"/>
      <c r="DG28" s="658"/>
      <c r="DH28" s="658"/>
      <c r="DI28" s="658"/>
      <c r="DJ28" s="658"/>
      <c r="DK28" s="659"/>
      <c r="DL28" s="663">
        <v>6253446</v>
      </c>
      <c r="DM28" s="658"/>
      <c r="DN28" s="658"/>
      <c r="DO28" s="658"/>
      <c r="DP28" s="658"/>
      <c r="DQ28" s="658"/>
      <c r="DR28" s="658"/>
      <c r="DS28" s="658"/>
      <c r="DT28" s="658"/>
      <c r="DU28" s="658"/>
      <c r="DV28" s="659"/>
      <c r="DW28" s="660">
        <v>18.899999999999999</v>
      </c>
      <c r="DX28" s="672"/>
      <c r="DY28" s="672"/>
      <c r="DZ28" s="672"/>
      <c r="EA28" s="672"/>
      <c r="EB28" s="672"/>
      <c r="EC28" s="684"/>
    </row>
    <row r="29" spans="2:133" ht="11.25" customHeight="1" x14ac:dyDescent="0.15">
      <c r="B29" s="654" t="s">
        <v>290</v>
      </c>
      <c r="C29" s="655"/>
      <c r="D29" s="655"/>
      <c r="E29" s="655"/>
      <c r="F29" s="655"/>
      <c r="G29" s="655"/>
      <c r="H29" s="655"/>
      <c r="I29" s="655"/>
      <c r="J29" s="655"/>
      <c r="K29" s="655"/>
      <c r="L29" s="655"/>
      <c r="M29" s="655"/>
      <c r="N29" s="655"/>
      <c r="O29" s="655"/>
      <c r="P29" s="655"/>
      <c r="Q29" s="656"/>
      <c r="R29" s="657">
        <v>243576</v>
      </c>
      <c r="S29" s="658"/>
      <c r="T29" s="658"/>
      <c r="U29" s="658"/>
      <c r="V29" s="658"/>
      <c r="W29" s="658"/>
      <c r="X29" s="658"/>
      <c r="Y29" s="659"/>
      <c r="Z29" s="695">
        <v>0.3</v>
      </c>
      <c r="AA29" s="695"/>
      <c r="AB29" s="695"/>
      <c r="AC29" s="695"/>
      <c r="AD29" s="696">
        <v>2607</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6426842</v>
      </c>
      <c r="CS29" s="670"/>
      <c r="CT29" s="670"/>
      <c r="CU29" s="670"/>
      <c r="CV29" s="670"/>
      <c r="CW29" s="670"/>
      <c r="CX29" s="670"/>
      <c r="CY29" s="671"/>
      <c r="CZ29" s="660">
        <v>8.8000000000000007</v>
      </c>
      <c r="DA29" s="672"/>
      <c r="DB29" s="672"/>
      <c r="DC29" s="673"/>
      <c r="DD29" s="663">
        <v>6253402</v>
      </c>
      <c r="DE29" s="670"/>
      <c r="DF29" s="670"/>
      <c r="DG29" s="670"/>
      <c r="DH29" s="670"/>
      <c r="DI29" s="670"/>
      <c r="DJ29" s="670"/>
      <c r="DK29" s="671"/>
      <c r="DL29" s="663">
        <v>6253402</v>
      </c>
      <c r="DM29" s="670"/>
      <c r="DN29" s="670"/>
      <c r="DO29" s="670"/>
      <c r="DP29" s="670"/>
      <c r="DQ29" s="670"/>
      <c r="DR29" s="670"/>
      <c r="DS29" s="670"/>
      <c r="DT29" s="670"/>
      <c r="DU29" s="670"/>
      <c r="DV29" s="671"/>
      <c r="DW29" s="660">
        <v>18.899999999999999</v>
      </c>
      <c r="DX29" s="672"/>
      <c r="DY29" s="672"/>
      <c r="DZ29" s="672"/>
      <c r="EA29" s="672"/>
      <c r="EB29" s="672"/>
      <c r="EC29" s="684"/>
    </row>
    <row r="30" spans="2:133" ht="11.25" customHeight="1" x14ac:dyDescent="0.15">
      <c r="B30" s="654" t="s">
        <v>292</v>
      </c>
      <c r="C30" s="655"/>
      <c r="D30" s="655"/>
      <c r="E30" s="655"/>
      <c r="F30" s="655"/>
      <c r="G30" s="655"/>
      <c r="H30" s="655"/>
      <c r="I30" s="655"/>
      <c r="J30" s="655"/>
      <c r="K30" s="655"/>
      <c r="L30" s="655"/>
      <c r="M30" s="655"/>
      <c r="N30" s="655"/>
      <c r="O30" s="655"/>
      <c r="P30" s="655"/>
      <c r="Q30" s="656"/>
      <c r="R30" s="657">
        <v>15117939</v>
      </c>
      <c r="S30" s="658"/>
      <c r="T30" s="658"/>
      <c r="U30" s="658"/>
      <c r="V30" s="658"/>
      <c r="W30" s="658"/>
      <c r="X30" s="658"/>
      <c r="Y30" s="659"/>
      <c r="Z30" s="695">
        <v>20.3</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6243545</v>
      </c>
      <c r="CS30" s="658"/>
      <c r="CT30" s="658"/>
      <c r="CU30" s="658"/>
      <c r="CV30" s="658"/>
      <c r="CW30" s="658"/>
      <c r="CX30" s="658"/>
      <c r="CY30" s="659"/>
      <c r="CZ30" s="660">
        <v>8.6</v>
      </c>
      <c r="DA30" s="672"/>
      <c r="DB30" s="672"/>
      <c r="DC30" s="673"/>
      <c r="DD30" s="663">
        <v>6079819</v>
      </c>
      <c r="DE30" s="658"/>
      <c r="DF30" s="658"/>
      <c r="DG30" s="658"/>
      <c r="DH30" s="658"/>
      <c r="DI30" s="658"/>
      <c r="DJ30" s="658"/>
      <c r="DK30" s="659"/>
      <c r="DL30" s="663">
        <v>6079819</v>
      </c>
      <c r="DM30" s="658"/>
      <c r="DN30" s="658"/>
      <c r="DO30" s="658"/>
      <c r="DP30" s="658"/>
      <c r="DQ30" s="658"/>
      <c r="DR30" s="658"/>
      <c r="DS30" s="658"/>
      <c r="DT30" s="658"/>
      <c r="DU30" s="658"/>
      <c r="DV30" s="659"/>
      <c r="DW30" s="660">
        <v>18.399999999999999</v>
      </c>
      <c r="DX30" s="672"/>
      <c r="DY30" s="672"/>
      <c r="DZ30" s="672"/>
      <c r="EA30" s="672"/>
      <c r="EB30" s="672"/>
      <c r="EC30" s="684"/>
    </row>
    <row r="31" spans="2:133" ht="11.25" customHeight="1" x14ac:dyDescent="0.15">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99.6</v>
      </c>
      <c r="BH31" s="720"/>
      <c r="BI31" s="720"/>
      <c r="BJ31" s="720"/>
      <c r="BK31" s="720"/>
      <c r="BL31" s="720"/>
      <c r="BM31" s="721">
        <v>97.9</v>
      </c>
      <c r="BN31" s="720"/>
      <c r="BO31" s="720"/>
      <c r="BP31" s="720"/>
      <c r="BQ31" s="722"/>
      <c r="BR31" s="719">
        <v>99.4</v>
      </c>
      <c r="BS31" s="720"/>
      <c r="BT31" s="720"/>
      <c r="BU31" s="720"/>
      <c r="BV31" s="720"/>
      <c r="BW31" s="720"/>
      <c r="BX31" s="721">
        <v>97.6</v>
      </c>
      <c r="BY31" s="720"/>
      <c r="BZ31" s="720"/>
      <c r="CA31" s="720"/>
      <c r="CB31" s="722"/>
      <c r="CD31" s="678"/>
      <c r="CE31" s="679"/>
      <c r="CF31" s="654" t="s">
        <v>299</v>
      </c>
      <c r="CG31" s="655"/>
      <c r="CH31" s="655"/>
      <c r="CI31" s="655"/>
      <c r="CJ31" s="655"/>
      <c r="CK31" s="655"/>
      <c r="CL31" s="655"/>
      <c r="CM31" s="655"/>
      <c r="CN31" s="655"/>
      <c r="CO31" s="655"/>
      <c r="CP31" s="655"/>
      <c r="CQ31" s="656"/>
      <c r="CR31" s="657">
        <v>183297</v>
      </c>
      <c r="CS31" s="670"/>
      <c r="CT31" s="670"/>
      <c r="CU31" s="670"/>
      <c r="CV31" s="670"/>
      <c r="CW31" s="670"/>
      <c r="CX31" s="670"/>
      <c r="CY31" s="671"/>
      <c r="CZ31" s="660">
        <v>0.3</v>
      </c>
      <c r="DA31" s="672"/>
      <c r="DB31" s="672"/>
      <c r="DC31" s="673"/>
      <c r="DD31" s="663">
        <v>173583</v>
      </c>
      <c r="DE31" s="670"/>
      <c r="DF31" s="670"/>
      <c r="DG31" s="670"/>
      <c r="DH31" s="670"/>
      <c r="DI31" s="670"/>
      <c r="DJ31" s="670"/>
      <c r="DK31" s="671"/>
      <c r="DL31" s="663">
        <v>173583</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300</v>
      </c>
      <c r="C32" s="655"/>
      <c r="D32" s="655"/>
      <c r="E32" s="655"/>
      <c r="F32" s="655"/>
      <c r="G32" s="655"/>
      <c r="H32" s="655"/>
      <c r="I32" s="655"/>
      <c r="J32" s="655"/>
      <c r="K32" s="655"/>
      <c r="L32" s="655"/>
      <c r="M32" s="655"/>
      <c r="N32" s="655"/>
      <c r="O32" s="655"/>
      <c r="P32" s="655"/>
      <c r="Q32" s="656"/>
      <c r="R32" s="657">
        <v>6931547</v>
      </c>
      <c r="S32" s="658"/>
      <c r="T32" s="658"/>
      <c r="U32" s="658"/>
      <c r="V32" s="658"/>
      <c r="W32" s="658"/>
      <c r="X32" s="658"/>
      <c r="Y32" s="659"/>
      <c r="Z32" s="695">
        <v>9.3000000000000007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301</v>
      </c>
      <c r="AX32" s="654" t="s">
        <v>302</v>
      </c>
      <c r="AY32" s="655"/>
      <c r="AZ32" s="655"/>
      <c r="BA32" s="655"/>
      <c r="BB32" s="655"/>
      <c r="BC32" s="655"/>
      <c r="BD32" s="655"/>
      <c r="BE32" s="655"/>
      <c r="BF32" s="656"/>
      <c r="BG32" s="723">
        <v>99.4</v>
      </c>
      <c r="BH32" s="670"/>
      <c r="BI32" s="670"/>
      <c r="BJ32" s="670"/>
      <c r="BK32" s="670"/>
      <c r="BL32" s="670"/>
      <c r="BM32" s="661">
        <v>97.7</v>
      </c>
      <c r="BN32" s="670"/>
      <c r="BO32" s="670"/>
      <c r="BP32" s="670"/>
      <c r="BQ32" s="693"/>
      <c r="BR32" s="723">
        <v>99.4</v>
      </c>
      <c r="BS32" s="670"/>
      <c r="BT32" s="670"/>
      <c r="BU32" s="670"/>
      <c r="BV32" s="670"/>
      <c r="BW32" s="670"/>
      <c r="BX32" s="661">
        <v>97.5</v>
      </c>
      <c r="BY32" s="670"/>
      <c r="BZ32" s="670"/>
      <c r="CA32" s="670"/>
      <c r="CB32" s="693"/>
      <c r="CD32" s="680"/>
      <c r="CE32" s="681"/>
      <c r="CF32" s="654" t="s">
        <v>303</v>
      </c>
      <c r="CG32" s="655"/>
      <c r="CH32" s="655"/>
      <c r="CI32" s="655"/>
      <c r="CJ32" s="655"/>
      <c r="CK32" s="655"/>
      <c r="CL32" s="655"/>
      <c r="CM32" s="655"/>
      <c r="CN32" s="655"/>
      <c r="CO32" s="655"/>
      <c r="CP32" s="655"/>
      <c r="CQ32" s="656"/>
      <c r="CR32" s="657">
        <v>44</v>
      </c>
      <c r="CS32" s="658"/>
      <c r="CT32" s="658"/>
      <c r="CU32" s="658"/>
      <c r="CV32" s="658"/>
      <c r="CW32" s="658"/>
      <c r="CX32" s="658"/>
      <c r="CY32" s="659"/>
      <c r="CZ32" s="660">
        <v>0</v>
      </c>
      <c r="DA32" s="672"/>
      <c r="DB32" s="672"/>
      <c r="DC32" s="673"/>
      <c r="DD32" s="663">
        <v>44</v>
      </c>
      <c r="DE32" s="658"/>
      <c r="DF32" s="658"/>
      <c r="DG32" s="658"/>
      <c r="DH32" s="658"/>
      <c r="DI32" s="658"/>
      <c r="DJ32" s="658"/>
      <c r="DK32" s="659"/>
      <c r="DL32" s="663">
        <v>44</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304</v>
      </c>
      <c r="C33" s="655"/>
      <c r="D33" s="655"/>
      <c r="E33" s="655"/>
      <c r="F33" s="655"/>
      <c r="G33" s="655"/>
      <c r="H33" s="655"/>
      <c r="I33" s="655"/>
      <c r="J33" s="655"/>
      <c r="K33" s="655"/>
      <c r="L33" s="655"/>
      <c r="M33" s="655"/>
      <c r="N33" s="655"/>
      <c r="O33" s="655"/>
      <c r="P33" s="655"/>
      <c r="Q33" s="656"/>
      <c r="R33" s="657">
        <v>117453</v>
      </c>
      <c r="S33" s="658"/>
      <c r="T33" s="658"/>
      <c r="U33" s="658"/>
      <c r="V33" s="658"/>
      <c r="W33" s="658"/>
      <c r="X33" s="658"/>
      <c r="Y33" s="659"/>
      <c r="Z33" s="695">
        <v>0.2</v>
      </c>
      <c r="AA33" s="695"/>
      <c r="AB33" s="695"/>
      <c r="AC33" s="695"/>
      <c r="AD33" s="696">
        <v>100904</v>
      </c>
      <c r="AE33" s="696"/>
      <c r="AF33" s="696"/>
      <c r="AG33" s="696"/>
      <c r="AH33" s="696"/>
      <c r="AI33" s="696"/>
      <c r="AJ33" s="696"/>
      <c r="AK33" s="696"/>
      <c r="AL33" s="660">
        <v>0.3</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99.6</v>
      </c>
      <c r="BH33" s="642"/>
      <c r="BI33" s="642"/>
      <c r="BJ33" s="642"/>
      <c r="BK33" s="642"/>
      <c r="BL33" s="642"/>
      <c r="BM33" s="688">
        <v>97.8</v>
      </c>
      <c r="BN33" s="642"/>
      <c r="BO33" s="642"/>
      <c r="BP33" s="642"/>
      <c r="BQ33" s="705"/>
      <c r="BR33" s="718">
        <v>99.4</v>
      </c>
      <c r="BS33" s="642"/>
      <c r="BT33" s="642"/>
      <c r="BU33" s="642"/>
      <c r="BV33" s="642"/>
      <c r="BW33" s="642"/>
      <c r="BX33" s="688">
        <v>97.4</v>
      </c>
      <c r="BY33" s="642"/>
      <c r="BZ33" s="642"/>
      <c r="CA33" s="642"/>
      <c r="CB33" s="705"/>
      <c r="CD33" s="654" t="s">
        <v>306</v>
      </c>
      <c r="CE33" s="655"/>
      <c r="CF33" s="655"/>
      <c r="CG33" s="655"/>
      <c r="CH33" s="655"/>
      <c r="CI33" s="655"/>
      <c r="CJ33" s="655"/>
      <c r="CK33" s="655"/>
      <c r="CL33" s="655"/>
      <c r="CM33" s="655"/>
      <c r="CN33" s="655"/>
      <c r="CO33" s="655"/>
      <c r="CP33" s="655"/>
      <c r="CQ33" s="656"/>
      <c r="CR33" s="657">
        <v>29421254</v>
      </c>
      <c r="CS33" s="670"/>
      <c r="CT33" s="670"/>
      <c r="CU33" s="670"/>
      <c r="CV33" s="670"/>
      <c r="CW33" s="670"/>
      <c r="CX33" s="670"/>
      <c r="CY33" s="671"/>
      <c r="CZ33" s="660">
        <v>40.4</v>
      </c>
      <c r="DA33" s="672"/>
      <c r="DB33" s="672"/>
      <c r="DC33" s="673"/>
      <c r="DD33" s="663">
        <v>21938929</v>
      </c>
      <c r="DE33" s="670"/>
      <c r="DF33" s="670"/>
      <c r="DG33" s="670"/>
      <c r="DH33" s="670"/>
      <c r="DI33" s="670"/>
      <c r="DJ33" s="670"/>
      <c r="DK33" s="671"/>
      <c r="DL33" s="663">
        <v>14583172</v>
      </c>
      <c r="DM33" s="670"/>
      <c r="DN33" s="670"/>
      <c r="DO33" s="670"/>
      <c r="DP33" s="670"/>
      <c r="DQ33" s="670"/>
      <c r="DR33" s="670"/>
      <c r="DS33" s="670"/>
      <c r="DT33" s="670"/>
      <c r="DU33" s="670"/>
      <c r="DV33" s="671"/>
      <c r="DW33" s="660">
        <v>44</v>
      </c>
      <c r="DX33" s="672"/>
      <c r="DY33" s="672"/>
      <c r="DZ33" s="672"/>
      <c r="EA33" s="672"/>
      <c r="EB33" s="672"/>
      <c r="EC33" s="684"/>
    </row>
    <row r="34" spans="2:133" ht="11.25" customHeight="1" x14ac:dyDescent="0.15">
      <c r="B34" s="654" t="s">
        <v>307</v>
      </c>
      <c r="C34" s="655"/>
      <c r="D34" s="655"/>
      <c r="E34" s="655"/>
      <c r="F34" s="655"/>
      <c r="G34" s="655"/>
      <c r="H34" s="655"/>
      <c r="I34" s="655"/>
      <c r="J34" s="655"/>
      <c r="K34" s="655"/>
      <c r="L34" s="655"/>
      <c r="M34" s="655"/>
      <c r="N34" s="655"/>
      <c r="O34" s="655"/>
      <c r="P34" s="655"/>
      <c r="Q34" s="656"/>
      <c r="R34" s="657">
        <v>429963</v>
      </c>
      <c r="S34" s="658"/>
      <c r="T34" s="658"/>
      <c r="U34" s="658"/>
      <c r="V34" s="658"/>
      <c r="W34" s="658"/>
      <c r="X34" s="658"/>
      <c r="Y34" s="659"/>
      <c r="Z34" s="695">
        <v>0.6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7952086</v>
      </c>
      <c r="CS34" s="658"/>
      <c r="CT34" s="658"/>
      <c r="CU34" s="658"/>
      <c r="CV34" s="658"/>
      <c r="CW34" s="658"/>
      <c r="CX34" s="658"/>
      <c r="CY34" s="659"/>
      <c r="CZ34" s="660">
        <v>10.9</v>
      </c>
      <c r="DA34" s="672"/>
      <c r="DB34" s="672"/>
      <c r="DC34" s="673"/>
      <c r="DD34" s="663">
        <v>5833817</v>
      </c>
      <c r="DE34" s="658"/>
      <c r="DF34" s="658"/>
      <c r="DG34" s="658"/>
      <c r="DH34" s="658"/>
      <c r="DI34" s="658"/>
      <c r="DJ34" s="658"/>
      <c r="DK34" s="659"/>
      <c r="DL34" s="663">
        <v>4860635</v>
      </c>
      <c r="DM34" s="658"/>
      <c r="DN34" s="658"/>
      <c r="DO34" s="658"/>
      <c r="DP34" s="658"/>
      <c r="DQ34" s="658"/>
      <c r="DR34" s="658"/>
      <c r="DS34" s="658"/>
      <c r="DT34" s="658"/>
      <c r="DU34" s="658"/>
      <c r="DV34" s="659"/>
      <c r="DW34" s="660">
        <v>14.7</v>
      </c>
      <c r="DX34" s="672"/>
      <c r="DY34" s="672"/>
      <c r="DZ34" s="672"/>
      <c r="EA34" s="672"/>
      <c r="EB34" s="672"/>
      <c r="EC34" s="684"/>
    </row>
    <row r="35" spans="2:133" ht="11.25" customHeight="1" x14ac:dyDescent="0.15">
      <c r="B35" s="654" t="s">
        <v>309</v>
      </c>
      <c r="C35" s="655"/>
      <c r="D35" s="655"/>
      <c r="E35" s="655"/>
      <c r="F35" s="655"/>
      <c r="G35" s="655"/>
      <c r="H35" s="655"/>
      <c r="I35" s="655"/>
      <c r="J35" s="655"/>
      <c r="K35" s="655"/>
      <c r="L35" s="655"/>
      <c r="M35" s="655"/>
      <c r="N35" s="655"/>
      <c r="O35" s="655"/>
      <c r="P35" s="655"/>
      <c r="Q35" s="656"/>
      <c r="R35" s="657">
        <v>6021248</v>
      </c>
      <c r="S35" s="658"/>
      <c r="T35" s="658"/>
      <c r="U35" s="658"/>
      <c r="V35" s="658"/>
      <c r="W35" s="658"/>
      <c r="X35" s="658"/>
      <c r="Y35" s="659"/>
      <c r="Z35" s="695">
        <v>8.1</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680402</v>
      </c>
      <c r="CS35" s="670"/>
      <c r="CT35" s="670"/>
      <c r="CU35" s="670"/>
      <c r="CV35" s="670"/>
      <c r="CW35" s="670"/>
      <c r="CX35" s="670"/>
      <c r="CY35" s="671"/>
      <c r="CZ35" s="660">
        <v>0.9</v>
      </c>
      <c r="DA35" s="672"/>
      <c r="DB35" s="672"/>
      <c r="DC35" s="673"/>
      <c r="DD35" s="663">
        <v>510507</v>
      </c>
      <c r="DE35" s="670"/>
      <c r="DF35" s="670"/>
      <c r="DG35" s="670"/>
      <c r="DH35" s="670"/>
      <c r="DI35" s="670"/>
      <c r="DJ35" s="670"/>
      <c r="DK35" s="671"/>
      <c r="DL35" s="663">
        <v>503600</v>
      </c>
      <c r="DM35" s="670"/>
      <c r="DN35" s="670"/>
      <c r="DO35" s="670"/>
      <c r="DP35" s="670"/>
      <c r="DQ35" s="670"/>
      <c r="DR35" s="670"/>
      <c r="DS35" s="670"/>
      <c r="DT35" s="670"/>
      <c r="DU35" s="670"/>
      <c r="DV35" s="671"/>
      <c r="DW35" s="660">
        <v>1.5</v>
      </c>
      <c r="DX35" s="672"/>
      <c r="DY35" s="672"/>
      <c r="DZ35" s="672"/>
      <c r="EA35" s="672"/>
      <c r="EB35" s="672"/>
      <c r="EC35" s="684"/>
    </row>
    <row r="36" spans="2:133" ht="11.25" customHeight="1" x14ac:dyDescent="0.15">
      <c r="B36" s="654" t="s">
        <v>313</v>
      </c>
      <c r="C36" s="655"/>
      <c r="D36" s="655"/>
      <c r="E36" s="655"/>
      <c r="F36" s="655"/>
      <c r="G36" s="655"/>
      <c r="H36" s="655"/>
      <c r="I36" s="655"/>
      <c r="J36" s="655"/>
      <c r="K36" s="655"/>
      <c r="L36" s="655"/>
      <c r="M36" s="655"/>
      <c r="N36" s="655"/>
      <c r="O36" s="655"/>
      <c r="P36" s="655"/>
      <c r="Q36" s="656"/>
      <c r="R36" s="657">
        <v>1880760</v>
      </c>
      <c r="S36" s="658"/>
      <c r="T36" s="658"/>
      <c r="U36" s="658"/>
      <c r="V36" s="658"/>
      <c r="W36" s="658"/>
      <c r="X36" s="658"/>
      <c r="Y36" s="659"/>
      <c r="Z36" s="695">
        <v>2.5</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7517030</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25407</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8951061</v>
      </c>
      <c r="CS36" s="658"/>
      <c r="CT36" s="658"/>
      <c r="CU36" s="658"/>
      <c r="CV36" s="658"/>
      <c r="CW36" s="658"/>
      <c r="CX36" s="658"/>
      <c r="CY36" s="659"/>
      <c r="CZ36" s="660">
        <v>12.3</v>
      </c>
      <c r="DA36" s="672"/>
      <c r="DB36" s="672"/>
      <c r="DC36" s="673"/>
      <c r="DD36" s="663">
        <v>7564001</v>
      </c>
      <c r="DE36" s="658"/>
      <c r="DF36" s="658"/>
      <c r="DG36" s="658"/>
      <c r="DH36" s="658"/>
      <c r="DI36" s="658"/>
      <c r="DJ36" s="658"/>
      <c r="DK36" s="659"/>
      <c r="DL36" s="663">
        <v>5159892</v>
      </c>
      <c r="DM36" s="658"/>
      <c r="DN36" s="658"/>
      <c r="DO36" s="658"/>
      <c r="DP36" s="658"/>
      <c r="DQ36" s="658"/>
      <c r="DR36" s="658"/>
      <c r="DS36" s="658"/>
      <c r="DT36" s="658"/>
      <c r="DU36" s="658"/>
      <c r="DV36" s="659"/>
      <c r="DW36" s="660">
        <v>15.6</v>
      </c>
      <c r="DX36" s="672"/>
      <c r="DY36" s="672"/>
      <c r="DZ36" s="672"/>
      <c r="EA36" s="672"/>
      <c r="EB36" s="672"/>
      <c r="EC36" s="684"/>
    </row>
    <row r="37" spans="2:133" ht="11.25" customHeight="1" x14ac:dyDescent="0.15">
      <c r="B37" s="654" t="s">
        <v>317</v>
      </c>
      <c r="C37" s="655"/>
      <c r="D37" s="655"/>
      <c r="E37" s="655"/>
      <c r="F37" s="655"/>
      <c r="G37" s="655"/>
      <c r="H37" s="655"/>
      <c r="I37" s="655"/>
      <c r="J37" s="655"/>
      <c r="K37" s="655"/>
      <c r="L37" s="655"/>
      <c r="M37" s="655"/>
      <c r="N37" s="655"/>
      <c r="O37" s="655"/>
      <c r="P37" s="655"/>
      <c r="Q37" s="656"/>
      <c r="R37" s="657">
        <v>3038268</v>
      </c>
      <c r="S37" s="658"/>
      <c r="T37" s="658"/>
      <c r="U37" s="658"/>
      <c r="V37" s="658"/>
      <c r="W37" s="658"/>
      <c r="X37" s="658"/>
      <c r="Y37" s="659"/>
      <c r="Z37" s="695">
        <v>4.0999999999999996</v>
      </c>
      <c r="AA37" s="695"/>
      <c r="AB37" s="695"/>
      <c r="AC37" s="695"/>
      <c r="AD37" s="696">
        <v>496</v>
      </c>
      <c r="AE37" s="696"/>
      <c r="AF37" s="696"/>
      <c r="AG37" s="696"/>
      <c r="AH37" s="696"/>
      <c r="AI37" s="696"/>
      <c r="AJ37" s="696"/>
      <c r="AK37" s="696"/>
      <c r="AL37" s="660">
        <v>0</v>
      </c>
      <c r="AM37" s="661"/>
      <c r="AN37" s="661"/>
      <c r="AO37" s="697"/>
      <c r="AQ37" s="690" t="s">
        <v>318</v>
      </c>
      <c r="AR37" s="691"/>
      <c r="AS37" s="691"/>
      <c r="AT37" s="691"/>
      <c r="AU37" s="691"/>
      <c r="AV37" s="691"/>
      <c r="AW37" s="691"/>
      <c r="AX37" s="691"/>
      <c r="AY37" s="692"/>
      <c r="AZ37" s="657">
        <v>1817831</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-211544</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3105707</v>
      </c>
      <c r="CS37" s="670"/>
      <c r="CT37" s="670"/>
      <c r="CU37" s="670"/>
      <c r="CV37" s="670"/>
      <c r="CW37" s="670"/>
      <c r="CX37" s="670"/>
      <c r="CY37" s="671"/>
      <c r="CZ37" s="660">
        <v>4.3</v>
      </c>
      <c r="DA37" s="672"/>
      <c r="DB37" s="672"/>
      <c r="DC37" s="673"/>
      <c r="DD37" s="663">
        <v>3103571</v>
      </c>
      <c r="DE37" s="670"/>
      <c r="DF37" s="670"/>
      <c r="DG37" s="670"/>
      <c r="DH37" s="670"/>
      <c r="DI37" s="670"/>
      <c r="DJ37" s="670"/>
      <c r="DK37" s="671"/>
      <c r="DL37" s="663">
        <v>2506609</v>
      </c>
      <c r="DM37" s="670"/>
      <c r="DN37" s="670"/>
      <c r="DO37" s="670"/>
      <c r="DP37" s="670"/>
      <c r="DQ37" s="670"/>
      <c r="DR37" s="670"/>
      <c r="DS37" s="670"/>
      <c r="DT37" s="670"/>
      <c r="DU37" s="670"/>
      <c r="DV37" s="671"/>
      <c r="DW37" s="660">
        <v>7.6</v>
      </c>
      <c r="DX37" s="672"/>
      <c r="DY37" s="672"/>
      <c r="DZ37" s="672"/>
      <c r="EA37" s="672"/>
      <c r="EB37" s="672"/>
      <c r="EC37" s="684"/>
    </row>
    <row r="38" spans="2:133" ht="11.25" customHeight="1" x14ac:dyDescent="0.15">
      <c r="B38" s="654" t="s">
        <v>321</v>
      </c>
      <c r="C38" s="655"/>
      <c r="D38" s="655"/>
      <c r="E38" s="655"/>
      <c r="F38" s="655"/>
      <c r="G38" s="655"/>
      <c r="H38" s="655"/>
      <c r="I38" s="655"/>
      <c r="J38" s="655"/>
      <c r="K38" s="655"/>
      <c r="L38" s="655"/>
      <c r="M38" s="655"/>
      <c r="N38" s="655"/>
      <c r="O38" s="655"/>
      <c r="P38" s="655"/>
      <c r="Q38" s="656"/>
      <c r="R38" s="657">
        <v>4454500</v>
      </c>
      <c r="S38" s="658"/>
      <c r="T38" s="658"/>
      <c r="U38" s="658"/>
      <c r="V38" s="658"/>
      <c r="W38" s="658"/>
      <c r="X38" s="658"/>
      <c r="Y38" s="659"/>
      <c r="Z38" s="695">
        <v>6</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138328</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17237</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5560871</v>
      </c>
      <c r="CS38" s="658"/>
      <c r="CT38" s="658"/>
      <c r="CU38" s="658"/>
      <c r="CV38" s="658"/>
      <c r="CW38" s="658"/>
      <c r="CX38" s="658"/>
      <c r="CY38" s="659"/>
      <c r="CZ38" s="660">
        <v>7.6</v>
      </c>
      <c r="DA38" s="672"/>
      <c r="DB38" s="672"/>
      <c r="DC38" s="673"/>
      <c r="DD38" s="663">
        <v>4440560</v>
      </c>
      <c r="DE38" s="658"/>
      <c r="DF38" s="658"/>
      <c r="DG38" s="658"/>
      <c r="DH38" s="658"/>
      <c r="DI38" s="658"/>
      <c r="DJ38" s="658"/>
      <c r="DK38" s="659"/>
      <c r="DL38" s="663">
        <v>4059045</v>
      </c>
      <c r="DM38" s="658"/>
      <c r="DN38" s="658"/>
      <c r="DO38" s="658"/>
      <c r="DP38" s="658"/>
      <c r="DQ38" s="658"/>
      <c r="DR38" s="658"/>
      <c r="DS38" s="658"/>
      <c r="DT38" s="658"/>
      <c r="DU38" s="658"/>
      <c r="DV38" s="659"/>
      <c r="DW38" s="660">
        <v>12.3</v>
      </c>
      <c r="DX38" s="672"/>
      <c r="DY38" s="672"/>
      <c r="DZ38" s="672"/>
      <c r="EA38" s="672"/>
      <c r="EB38" s="672"/>
      <c r="EC38" s="684"/>
    </row>
    <row r="39" spans="2:133" ht="11.25" customHeight="1" x14ac:dyDescent="0.15">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t="s">
        <v>122</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25965</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4043806</v>
      </c>
      <c r="CS39" s="670"/>
      <c r="CT39" s="670"/>
      <c r="CU39" s="670"/>
      <c r="CV39" s="670"/>
      <c r="CW39" s="670"/>
      <c r="CX39" s="670"/>
      <c r="CY39" s="671"/>
      <c r="CZ39" s="660">
        <v>5.6</v>
      </c>
      <c r="DA39" s="672"/>
      <c r="DB39" s="672"/>
      <c r="DC39" s="673"/>
      <c r="DD39" s="663">
        <v>3590044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329</v>
      </c>
      <c r="C40" s="655"/>
      <c r="D40" s="655"/>
      <c r="E40" s="655"/>
      <c r="F40" s="655"/>
      <c r="G40" s="655"/>
      <c r="H40" s="655"/>
      <c r="I40" s="655"/>
      <c r="J40" s="655"/>
      <c r="K40" s="655"/>
      <c r="L40" s="655"/>
      <c r="M40" s="655"/>
      <c r="N40" s="655"/>
      <c r="O40" s="655"/>
      <c r="P40" s="655"/>
      <c r="Q40" s="656"/>
      <c r="R40" s="657">
        <v>223000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t="s">
        <v>122</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104</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2233028</v>
      </c>
      <c r="CS40" s="658"/>
      <c r="CT40" s="658"/>
      <c r="CU40" s="658"/>
      <c r="CV40" s="658"/>
      <c r="CW40" s="658"/>
      <c r="CX40" s="658"/>
      <c r="CY40" s="659"/>
      <c r="CZ40" s="660">
        <v>3.1</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334</v>
      </c>
      <c r="C41" s="639"/>
      <c r="D41" s="639"/>
      <c r="E41" s="639"/>
      <c r="F41" s="639"/>
      <c r="G41" s="639"/>
      <c r="H41" s="639"/>
      <c r="I41" s="639"/>
      <c r="J41" s="639"/>
      <c r="K41" s="639"/>
      <c r="L41" s="639"/>
      <c r="M41" s="639"/>
      <c r="N41" s="639"/>
      <c r="O41" s="639"/>
      <c r="P41" s="639"/>
      <c r="Q41" s="640"/>
      <c r="R41" s="641">
        <v>74437621</v>
      </c>
      <c r="S41" s="682"/>
      <c r="T41" s="682"/>
      <c r="U41" s="682"/>
      <c r="V41" s="682"/>
      <c r="W41" s="682"/>
      <c r="X41" s="682"/>
      <c r="Y41" s="685"/>
      <c r="Z41" s="686">
        <v>100</v>
      </c>
      <c r="AA41" s="686"/>
      <c r="AB41" s="686"/>
      <c r="AC41" s="686"/>
      <c r="AD41" s="687">
        <v>32888376</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1422780</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338</v>
      </c>
      <c r="AR42" s="703"/>
      <c r="AS42" s="703"/>
      <c r="AT42" s="703"/>
      <c r="AU42" s="703"/>
      <c r="AV42" s="703"/>
      <c r="AW42" s="703"/>
      <c r="AX42" s="703"/>
      <c r="AY42" s="704"/>
      <c r="AZ42" s="641">
        <v>4138091</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468</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8987314</v>
      </c>
      <c r="CS42" s="670"/>
      <c r="CT42" s="670"/>
      <c r="CU42" s="670"/>
      <c r="CV42" s="670"/>
      <c r="CW42" s="670"/>
      <c r="CX42" s="670"/>
      <c r="CY42" s="671"/>
      <c r="CZ42" s="660">
        <v>12.4</v>
      </c>
      <c r="DA42" s="672"/>
      <c r="DB42" s="672"/>
      <c r="DC42" s="673"/>
      <c r="DD42" s="663">
        <v>1371090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300872</v>
      </c>
      <c r="CS43" s="670"/>
      <c r="CT43" s="670"/>
      <c r="CU43" s="670"/>
      <c r="CV43" s="670"/>
      <c r="CW43" s="670"/>
      <c r="CX43" s="670"/>
      <c r="CY43" s="671"/>
      <c r="CZ43" s="660">
        <v>0.4</v>
      </c>
      <c r="DA43" s="672"/>
      <c r="DB43" s="672"/>
      <c r="DC43" s="673"/>
      <c r="DD43" s="663">
        <v>300872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8871514</v>
      </c>
      <c r="CS44" s="658"/>
      <c r="CT44" s="658"/>
      <c r="CU44" s="658"/>
      <c r="CV44" s="658"/>
      <c r="CW44" s="658"/>
      <c r="CX44" s="658"/>
      <c r="CY44" s="659"/>
      <c r="CZ44" s="660">
        <v>12.2</v>
      </c>
      <c r="DA44" s="661"/>
      <c r="DB44" s="661"/>
      <c r="DC44" s="662"/>
      <c r="DD44" s="663">
        <v>1350513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4417392</v>
      </c>
      <c r="CS45" s="670"/>
      <c r="CT45" s="670"/>
      <c r="CU45" s="670"/>
      <c r="CV45" s="670"/>
      <c r="CW45" s="670"/>
      <c r="CX45" s="670"/>
      <c r="CY45" s="671"/>
      <c r="CZ45" s="660">
        <v>6.1</v>
      </c>
      <c r="DA45" s="672"/>
      <c r="DB45" s="672"/>
      <c r="DC45" s="673"/>
      <c r="DD45" s="663">
        <v>740950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4223929</v>
      </c>
      <c r="CS46" s="658"/>
      <c r="CT46" s="658"/>
      <c r="CU46" s="658"/>
      <c r="CV46" s="658"/>
      <c r="CW46" s="658"/>
      <c r="CX46" s="658"/>
      <c r="CY46" s="659"/>
      <c r="CZ46" s="660">
        <v>5.8</v>
      </c>
      <c r="DA46" s="661"/>
      <c r="DB46" s="661"/>
      <c r="DC46" s="662"/>
      <c r="DD46" s="663">
        <v>582835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115800</v>
      </c>
      <c r="CS47" s="670"/>
      <c r="CT47" s="670"/>
      <c r="CU47" s="670"/>
      <c r="CV47" s="670"/>
      <c r="CW47" s="670"/>
      <c r="CX47" s="670"/>
      <c r="CY47" s="671"/>
      <c r="CZ47" s="660">
        <v>0.2</v>
      </c>
      <c r="DA47" s="672"/>
      <c r="DB47" s="672"/>
      <c r="DC47" s="673"/>
      <c r="DD47" s="663">
        <v>20577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72745234</v>
      </c>
      <c r="CS49" s="642"/>
      <c r="CT49" s="642"/>
      <c r="CU49" s="642"/>
      <c r="CV49" s="642"/>
      <c r="CW49" s="642"/>
      <c r="CX49" s="642"/>
      <c r="CY49" s="643"/>
      <c r="CZ49" s="644">
        <v>100</v>
      </c>
      <c r="DA49" s="645"/>
      <c r="DB49" s="645"/>
      <c r="DC49" s="646"/>
      <c r="DD49" s="647">
        <v>42424378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7vfeh3ooFpGetV/OONdc6jCryo/Ro3bcG9dSAQz+TXj1CB8E15zU2hvgXsUHDdRtERwKjZ1Mjy3NlH1XB0Dp0g==" saltValue="YksZweidY0gjkuV09aA6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J5"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8">
        <v>74379</v>
      </c>
      <c r="R7" s="1139"/>
      <c r="S7" s="1139"/>
      <c r="T7" s="1139"/>
      <c r="U7" s="1139"/>
      <c r="V7" s="1139">
        <v>72745</v>
      </c>
      <c r="W7" s="1139"/>
      <c r="X7" s="1139"/>
      <c r="Y7" s="1139"/>
      <c r="Z7" s="1139"/>
      <c r="AA7" s="1139">
        <v>1634</v>
      </c>
      <c r="AB7" s="1139"/>
      <c r="AC7" s="1139"/>
      <c r="AD7" s="1139"/>
      <c r="AE7" s="1140"/>
      <c r="AF7" s="1141">
        <v>1283</v>
      </c>
      <c r="AG7" s="1142"/>
      <c r="AH7" s="1142"/>
      <c r="AI7" s="1142"/>
      <c r="AJ7" s="1143"/>
      <c r="AK7" s="1144">
        <v>6021</v>
      </c>
      <c r="AL7" s="1145"/>
      <c r="AM7" s="1145"/>
      <c r="AN7" s="1145"/>
      <c r="AO7" s="1145"/>
      <c r="AP7" s="1145">
        <v>45748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552</v>
      </c>
      <c r="BT7" s="1136"/>
      <c r="BU7" s="1136"/>
      <c r="BV7" s="1136"/>
      <c r="BW7" s="1136"/>
      <c r="BX7" s="1136"/>
      <c r="BY7" s="1136"/>
      <c r="BZ7" s="1136"/>
      <c r="CA7" s="1136"/>
      <c r="CB7" s="1136"/>
      <c r="CC7" s="1136"/>
      <c r="CD7" s="1136"/>
      <c r="CE7" s="1136"/>
      <c r="CF7" s="1136"/>
      <c r="CG7" s="1148"/>
      <c r="CH7" s="1132">
        <v>33</v>
      </c>
      <c r="CI7" s="1133"/>
      <c r="CJ7" s="1133"/>
      <c r="CK7" s="1133"/>
      <c r="CL7" s="1134"/>
      <c r="CM7" s="1132">
        <v>148</v>
      </c>
      <c r="CN7" s="1133"/>
      <c r="CO7" s="1133"/>
      <c r="CP7" s="1133"/>
      <c r="CQ7" s="1134"/>
      <c r="CR7" s="1132">
        <v>5</v>
      </c>
      <c r="CS7" s="1133"/>
      <c r="CT7" s="1133"/>
      <c r="CU7" s="1133"/>
      <c r="CV7" s="1134"/>
      <c r="CW7" s="1132" t="s">
        <v>488</v>
      </c>
      <c r="CX7" s="1133"/>
      <c r="CY7" s="1133"/>
      <c r="CZ7" s="1133"/>
      <c r="DA7" s="1134"/>
      <c r="DB7" s="1132" t="s">
        <v>488</v>
      </c>
      <c r="DC7" s="1133"/>
      <c r="DD7" s="1133"/>
      <c r="DE7" s="1133"/>
      <c r="DF7" s="1134"/>
      <c r="DG7" s="1132" t="s">
        <v>488</v>
      </c>
      <c r="DH7" s="1133"/>
      <c r="DI7" s="1133"/>
      <c r="DJ7" s="1133"/>
      <c r="DK7" s="1134"/>
      <c r="DL7" s="1132" t="s">
        <v>488</v>
      </c>
      <c r="DM7" s="1133"/>
      <c r="DN7" s="1133"/>
      <c r="DO7" s="1133"/>
      <c r="DP7" s="1134"/>
      <c r="DQ7" s="1132" t="s">
        <v>488</v>
      </c>
      <c r="DR7" s="1133"/>
      <c r="DS7" s="1133"/>
      <c r="DT7" s="1133"/>
      <c r="DU7" s="1134"/>
      <c r="DV7" s="1135"/>
      <c r="DW7" s="1136"/>
      <c r="DX7" s="1136"/>
      <c r="DY7" s="1136"/>
      <c r="DZ7" s="1137"/>
      <c r="EA7" s="234"/>
    </row>
    <row r="8" spans="1:131" s="235" customFormat="1" ht="26.25" customHeight="1" x14ac:dyDescent="0.15">
      <c r="A8" s="238">
        <v>2</v>
      </c>
      <c r="B8" s="1066" t="s">
        <v>374</v>
      </c>
      <c r="C8" s="1067"/>
      <c r="D8" s="1067"/>
      <c r="E8" s="1067"/>
      <c r="F8" s="1067"/>
      <c r="G8" s="1067"/>
      <c r="H8" s="1067"/>
      <c r="I8" s="1067"/>
      <c r="J8" s="1067"/>
      <c r="K8" s="1067"/>
      <c r="L8" s="1067"/>
      <c r="M8" s="1067"/>
      <c r="N8" s="1067"/>
      <c r="O8" s="1067"/>
      <c r="P8" s="1068"/>
      <c r="Q8" s="1074">
        <v>77</v>
      </c>
      <c r="R8" s="1075"/>
      <c r="S8" s="1075"/>
      <c r="T8" s="1075"/>
      <c r="U8" s="1075"/>
      <c r="V8" s="1075">
        <v>19</v>
      </c>
      <c r="W8" s="1075"/>
      <c r="X8" s="1075"/>
      <c r="Y8" s="1075"/>
      <c r="Z8" s="1075"/>
      <c r="AA8" s="1075">
        <v>58</v>
      </c>
      <c r="AB8" s="1075"/>
      <c r="AC8" s="1075"/>
      <c r="AD8" s="1075"/>
      <c r="AE8" s="1076"/>
      <c r="AF8" s="1071">
        <v>58</v>
      </c>
      <c r="AG8" s="1072"/>
      <c r="AH8" s="1072"/>
      <c r="AI8" s="1072"/>
      <c r="AJ8" s="1073"/>
      <c r="AK8" s="1116" t="s">
        <v>556</v>
      </c>
      <c r="AL8" s="1117"/>
      <c r="AM8" s="1117"/>
      <c r="AN8" s="1117"/>
      <c r="AO8" s="1117"/>
      <c r="AP8" s="1117" t="s">
        <v>556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3</v>
      </c>
      <c r="CI8" s="1026"/>
      <c r="CJ8" s="1026"/>
      <c r="CK8" s="1026"/>
      <c r="CL8" s="1027"/>
      <c r="CM8" s="1025">
        <v>58</v>
      </c>
      <c r="CN8" s="1026"/>
      <c r="CO8" s="1026"/>
      <c r="CP8" s="1026"/>
      <c r="CQ8" s="1027"/>
      <c r="CR8" s="1025">
        <v>25</v>
      </c>
      <c r="CS8" s="1026"/>
      <c r="CT8" s="1026"/>
      <c r="CU8" s="1026"/>
      <c r="CV8" s="1027"/>
      <c r="CW8" s="1025" t="s">
        <v>556</v>
      </c>
      <c r="CX8" s="1026"/>
      <c r="CY8" s="1026"/>
      <c r="CZ8" s="1026"/>
      <c r="DA8" s="1027"/>
      <c r="DB8" s="1025" t="s">
        <v>556</v>
      </c>
      <c r="DC8" s="1026"/>
      <c r="DD8" s="1026"/>
      <c r="DE8" s="1026"/>
      <c r="DF8" s="1027"/>
      <c r="DG8" s="1025" t="s">
        <v>556</v>
      </c>
      <c r="DH8" s="1026"/>
      <c r="DI8" s="1026"/>
      <c r="DJ8" s="1026"/>
      <c r="DK8" s="1027"/>
      <c r="DL8" s="1025" t="s">
        <v>556</v>
      </c>
      <c r="DM8" s="1026"/>
      <c r="DN8" s="1026"/>
      <c r="DO8" s="1026"/>
      <c r="DP8" s="1027"/>
      <c r="DQ8" s="1025" t="s">
        <v>556</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554</v>
      </c>
      <c r="BT9" s="1029"/>
      <c r="BU9" s="1029"/>
      <c r="BV9" s="1029"/>
      <c r="BW9" s="1029"/>
      <c r="BX9" s="1029"/>
      <c r="BY9" s="1029"/>
      <c r="BZ9" s="1029"/>
      <c r="CA9" s="1029"/>
      <c r="CB9" s="1029"/>
      <c r="CC9" s="1029"/>
      <c r="CD9" s="1029"/>
      <c r="CE9" s="1029"/>
      <c r="CF9" s="1029"/>
      <c r="CG9" s="1050"/>
      <c r="CH9" s="1025">
        <v>514</v>
      </c>
      <c r="CI9" s="1026"/>
      <c r="CJ9" s="1026"/>
      <c r="CK9" s="1026"/>
      <c r="CL9" s="1027"/>
      <c r="CM9" s="1025">
        <v>691</v>
      </c>
      <c r="CN9" s="1026"/>
      <c r="CO9" s="1026"/>
      <c r="CP9" s="1026"/>
      <c r="CQ9" s="1027"/>
      <c r="CR9" s="1025">
        <v>5</v>
      </c>
      <c r="CS9" s="1026"/>
      <c r="CT9" s="1026"/>
      <c r="CU9" s="1026"/>
      <c r="CV9" s="1027"/>
      <c r="CW9" s="1025">
        <v>493</v>
      </c>
      <c r="CX9" s="1026"/>
      <c r="CY9" s="1026"/>
      <c r="CZ9" s="1026"/>
      <c r="DA9" s="1027"/>
      <c r="DB9" s="1025">
        <v>1012</v>
      </c>
      <c r="DC9" s="1026"/>
      <c r="DD9" s="1026"/>
      <c r="DE9" s="1026"/>
      <c r="DF9" s="1027"/>
      <c r="DG9" s="1025">
        <v>1731</v>
      </c>
      <c r="DH9" s="1026"/>
      <c r="DI9" s="1026"/>
      <c r="DJ9" s="1026"/>
      <c r="DK9" s="1027"/>
      <c r="DL9" s="1025" t="s">
        <v>556</v>
      </c>
      <c r="DM9" s="1026"/>
      <c r="DN9" s="1026"/>
      <c r="DO9" s="1026"/>
      <c r="DP9" s="1027"/>
      <c r="DQ9" s="1025" t="s">
        <v>556</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555</v>
      </c>
      <c r="BT10" s="1029"/>
      <c r="BU10" s="1029"/>
      <c r="BV10" s="1029"/>
      <c r="BW10" s="1029"/>
      <c r="BX10" s="1029"/>
      <c r="BY10" s="1029"/>
      <c r="BZ10" s="1029"/>
      <c r="CA10" s="1029"/>
      <c r="CB10" s="1029"/>
      <c r="CC10" s="1029"/>
      <c r="CD10" s="1029"/>
      <c r="CE10" s="1029"/>
      <c r="CF10" s="1029"/>
      <c r="CG10" s="1050"/>
      <c r="CH10" s="1025">
        <v>-8</v>
      </c>
      <c r="CI10" s="1026"/>
      <c r="CJ10" s="1026"/>
      <c r="CK10" s="1026"/>
      <c r="CL10" s="1027"/>
      <c r="CM10" s="1025">
        <v>29</v>
      </c>
      <c r="CN10" s="1026"/>
      <c r="CO10" s="1026"/>
      <c r="CP10" s="1026"/>
      <c r="CQ10" s="1027"/>
      <c r="CR10" s="1025">
        <v>3</v>
      </c>
      <c r="CS10" s="1026"/>
      <c r="CT10" s="1026"/>
      <c r="CU10" s="1026"/>
      <c r="CV10" s="1027"/>
      <c r="CW10" s="1025" t="s">
        <v>556</v>
      </c>
      <c r="CX10" s="1026"/>
      <c r="CY10" s="1026"/>
      <c r="CZ10" s="1026"/>
      <c r="DA10" s="1027"/>
      <c r="DB10" s="1025" t="s">
        <v>556</v>
      </c>
      <c r="DC10" s="1026"/>
      <c r="DD10" s="1026"/>
      <c r="DE10" s="1026"/>
      <c r="DF10" s="1027"/>
      <c r="DG10" s="1025" t="s">
        <v>556</v>
      </c>
      <c r="DH10" s="1026"/>
      <c r="DI10" s="1026"/>
      <c r="DJ10" s="1026"/>
      <c r="DK10" s="1027"/>
      <c r="DL10" s="1025" t="s">
        <v>556</v>
      </c>
      <c r="DM10" s="1026"/>
      <c r="DN10" s="1026"/>
      <c r="DO10" s="1026"/>
      <c r="DP10" s="1027"/>
      <c r="DQ10" s="1025" t="s">
        <v>556</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74456</v>
      </c>
      <c r="R23" s="1097"/>
      <c r="S23" s="1097"/>
      <c r="T23" s="1097"/>
      <c r="U23" s="1097"/>
      <c r="V23" s="1097">
        <v>72764</v>
      </c>
      <c r="W23" s="1097"/>
      <c r="X23" s="1097"/>
      <c r="Y23" s="1097"/>
      <c r="Z23" s="1097"/>
      <c r="AA23" s="1097">
        <v>1692</v>
      </c>
      <c r="AB23" s="1097"/>
      <c r="AC23" s="1097"/>
      <c r="AD23" s="1097"/>
      <c r="AE23" s="1104"/>
      <c r="AF23" s="1105">
        <v>1342</v>
      </c>
      <c r="AG23" s="1097"/>
      <c r="AH23" s="1097"/>
      <c r="AI23" s="1097"/>
      <c r="AJ23" s="1106"/>
      <c r="AK23" s="1107"/>
      <c r="AL23" s="1108"/>
      <c r="AM23" s="1108"/>
      <c r="AN23" s="1108"/>
      <c r="AO23" s="1108"/>
      <c r="AP23" s="1097">
        <v>45748</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16653</v>
      </c>
      <c r="R28" s="1087"/>
      <c r="S28" s="1087"/>
      <c r="T28" s="1087"/>
      <c r="U28" s="1087"/>
      <c r="V28" s="1087">
        <v>16625</v>
      </c>
      <c r="W28" s="1087"/>
      <c r="X28" s="1087"/>
      <c r="Y28" s="1087"/>
      <c r="Z28" s="1087"/>
      <c r="AA28" s="1087">
        <v>28</v>
      </c>
      <c r="AB28" s="1087"/>
      <c r="AC28" s="1087"/>
      <c r="AD28" s="1087"/>
      <c r="AE28" s="1088"/>
      <c r="AF28" s="1089">
        <v>28</v>
      </c>
      <c r="AG28" s="1087"/>
      <c r="AH28" s="1087"/>
      <c r="AI28" s="1087"/>
      <c r="AJ28" s="1090"/>
      <c r="AK28" s="1078">
        <v>1601</v>
      </c>
      <c r="AL28" s="1079"/>
      <c r="AM28" s="1079"/>
      <c r="AN28" s="1079"/>
      <c r="AO28" s="1079"/>
      <c r="AP28" s="1079" t="s">
        <v>556</v>
      </c>
      <c r="AQ28" s="1079"/>
      <c r="AR28" s="1079"/>
      <c r="AS28" s="1079"/>
      <c r="AT28" s="1079"/>
      <c r="AU28" s="1079" t="s">
        <v>556</v>
      </c>
      <c r="AV28" s="1079"/>
      <c r="AW28" s="1079"/>
      <c r="AX28" s="1079"/>
      <c r="AY28" s="1079"/>
      <c r="AZ28" s="1080" t="s">
        <v>556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13697</v>
      </c>
      <c r="R29" s="1075"/>
      <c r="S29" s="1075"/>
      <c r="T29" s="1075"/>
      <c r="U29" s="1075"/>
      <c r="V29" s="1075">
        <v>12608</v>
      </c>
      <c r="W29" s="1075"/>
      <c r="X29" s="1075"/>
      <c r="Y29" s="1075"/>
      <c r="Z29" s="1075"/>
      <c r="AA29" s="1075">
        <v>1089</v>
      </c>
      <c r="AB29" s="1075"/>
      <c r="AC29" s="1075"/>
      <c r="AD29" s="1075"/>
      <c r="AE29" s="1076"/>
      <c r="AF29" s="1071">
        <v>1089</v>
      </c>
      <c r="AG29" s="1072"/>
      <c r="AH29" s="1072"/>
      <c r="AI29" s="1072"/>
      <c r="AJ29" s="1073"/>
      <c r="AK29" s="1016">
        <v>2021</v>
      </c>
      <c r="AL29" s="1007"/>
      <c r="AM29" s="1007"/>
      <c r="AN29" s="1007"/>
      <c r="AO29" s="1007"/>
      <c r="AP29" s="1007" t="s">
        <v>556</v>
      </c>
      <c r="AQ29" s="1007"/>
      <c r="AR29" s="1007"/>
      <c r="AS29" s="1007"/>
      <c r="AT29" s="1007"/>
      <c r="AU29" s="1007" t="s">
        <v>556</v>
      </c>
      <c r="AV29" s="1007"/>
      <c r="AW29" s="1007"/>
      <c r="AX29" s="1007"/>
      <c r="AY29" s="1007"/>
      <c r="AZ29" s="1077" t="s">
        <v>556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2044</v>
      </c>
      <c r="R30" s="1075"/>
      <c r="S30" s="1075"/>
      <c r="T30" s="1075"/>
      <c r="U30" s="1075"/>
      <c r="V30" s="1075">
        <v>1947</v>
      </c>
      <c r="W30" s="1075"/>
      <c r="X30" s="1075"/>
      <c r="Y30" s="1075"/>
      <c r="Z30" s="1075"/>
      <c r="AA30" s="1075">
        <v>97</v>
      </c>
      <c r="AB30" s="1075"/>
      <c r="AC30" s="1075"/>
      <c r="AD30" s="1075"/>
      <c r="AE30" s="1076"/>
      <c r="AF30" s="1071">
        <v>97</v>
      </c>
      <c r="AG30" s="1072"/>
      <c r="AH30" s="1072"/>
      <c r="AI30" s="1072"/>
      <c r="AJ30" s="1073"/>
      <c r="AK30" s="1016">
        <v>500</v>
      </c>
      <c r="AL30" s="1007"/>
      <c r="AM30" s="1007"/>
      <c r="AN30" s="1007"/>
      <c r="AO30" s="1007"/>
      <c r="AP30" s="1007" t="s">
        <v>556</v>
      </c>
      <c r="AQ30" s="1007"/>
      <c r="AR30" s="1007"/>
      <c r="AS30" s="1007"/>
      <c r="AT30" s="1007"/>
      <c r="AU30" s="1007" t="s">
        <v>556</v>
      </c>
      <c r="AV30" s="1007"/>
      <c r="AW30" s="1007"/>
      <c r="AX30" s="1007"/>
      <c r="AY30" s="1007"/>
      <c r="AZ30" s="1077" t="s">
        <v>556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32</v>
      </c>
      <c r="R31" s="1075"/>
      <c r="S31" s="1075"/>
      <c r="T31" s="1075"/>
      <c r="U31" s="1075"/>
      <c r="V31" s="1075">
        <v>29</v>
      </c>
      <c r="W31" s="1075"/>
      <c r="X31" s="1075"/>
      <c r="Y31" s="1075"/>
      <c r="Z31" s="1075"/>
      <c r="AA31" s="1075">
        <v>3</v>
      </c>
      <c r="AB31" s="1075"/>
      <c r="AC31" s="1075"/>
      <c r="AD31" s="1075"/>
      <c r="AE31" s="1076"/>
      <c r="AF31" s="1071">
        <v>3</v>
      </c>
      <c r="AG31" s="1072"/>
      <c r="AH31" s="1072"/>
      <c r="AI31" s="1072"/>
      <c r="AJ31" s="1073"/>
      <c r="AK31" s="1016" t="s">
        <v>556</v>
      </c>
      <c r="AL31" s="1007"/>
      <c r="AM31" s="1007"/>
      <c r="AN31" s="1007"/>
      <c r="AO31" s="1007"/>
      <c r="AP31" s="1007" t="s">
        <v>556</v>
      </c>
      <c r="AQ31" s="1007"/>
      <c r="AR31" s="1007"/>
      <c r="AS31" s="1007"/>
      <c r="AT31" s="1007"/>
      <c r="AU31" s="1007" t="s">
        <v>556</v>
      </c>
      <c r="AV31" s="1007"/>
      <c r="AW31" s="1007"/>
      <c r="AX31" s="1007"/>
      <c r="AY31" s="1007"/>
      <c r="AZ31" s="1077" t="s">
        <v>556</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2823</v>
      </c>
      <c r="R32" s="1075"/>
      <c r="S32" s="1075"/>
      <c r="T32" s="1075"/>
      <c r="U32" s="1075"/>
      <c r="V32" s="1075">
        <v>2519</v>
      </c>
      <c r="W32" s="1075"/>
      <c r="X32" s="1075"/>
      <c r="Y32" s="1075"/>
      <c r="Z32" s="1075"/>
      <c r="AA32" s="1075">
        <v>304</v>
      </c>
      <c r="AB32" s="1075"/>
      <c r="AC32" s="1075"/>
      <c r="AD32" s="1075"/>
      <c r="AE32" s="1076"/>
      <c r="AF32" s="1071">
        <v>5401</v>
      </c>
      <c r="AG32" s="1072"/>
      <c r="AH32" s="1072"/>
      <c r="AI32" s="1072"/>
      <c r="AJ32" s="1073"/>
      <c r="AK32" s="1016">
        <v>162</v>
      </c>
      <c r="AL32" s="1007"/>
      <c r="AM32" s="1007"/>
      <c r="AN32" s="1007"/>
      <c r="AO32" s="1007"/>
      <c r="AP32" s="1007">
        <v>6725</v>
      </c>
      <c r="AQ32" s="1007"/>
      <c r="AR32" s="1007"/>
      <c r="AS32" s="1007"/>
      <c r="AT32" s="1007"/>
      <c r="AU32" s="1007">
        <v>1506</v>
      </c>
      <c r="AV32" s="1007"/>
      <c r="AW32" s="1007"/>
      <c r="AX32" s="1007"/>
      <c r="AY32" s="1007"/>
      <c r="AZ32" s="1077" t="s">
        <v>556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441</v>
      </c>
      <c r="R33" s="1075"/>
      <c r="S33" s="1075"/>
      <c r="T33" s="1075"/>
      <c r="U33" s="1075"/>
      <c r="V33" s="1075">
        <v>308</v>
      </c>
      <c r="W33" s="1075"/>
      <c r="X33" s="1075"/>
      <c r="Y33" s="1075"/>
      <c r="Z33" s="1075"/>
      <c r="AA33" s="1075">
        <v>134</v>
      </c>
      <c r="AB33" s="1075"/>
      <c r="AC33" s="1075"/>
      <c r="AD33" s="1075"/>
      <c r="AE33" s="1076"/>
      <c r="AF33" s="1071">
        <v>680</v>
      </c>
      <c r="AG33" s="1072"/>
      <c r="AH33" s="1072"/>
      <c r="AI33" s="1072"/>
      <c r="AJ33" s="1073"/>
      <c r="AK33" s="1016">
        <v>1053</v>
      </c>
      <c r="AL33" s="1007"/>
      <c r="AM33" s="1007"/>
      <c r="AN33" s="1007"/>
      <c r="AO33" s="1007"/>
      <c r="AP33" s="1007">
        <v>1248</v>
      </c>
      <c r="AQ33" s="1007"/>
      <c r="AR33" s="1007"/>
      <c r="AS33" s="1007"/>
      <c r="AT33" s="1007"/>
      <c r="AU33" s="1007" t="s">
        <v>556</v>
      </c>
      <c r="AV33" s="1007"/>
      <c r="AW33" s="1007"/>
      <c r="AX33" s="1007"/>
      <c r="AY33" s="1007"/>
      <c r="AZ33" s="1077" t="s">
        <v>556</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5153</v>
      </c>
      <c r="R34" s="1075"/>
      <c r="S34" s="1075"/>
      <c r="T34" s="1075"/>
      <c r="U34" s="1075"/>
      <c r="V34" s="1075">
        <v>4314</v>
      </c>
      <c r="W34" s="1075"/>
      <c r="X34" s="1075"/>
      <c r="Y34" s="1075"/>
      <c r="Z34" s="1075"/>
      <c r="AA34" s="1075">
        <v>839</v>
      </c>
      <c r="AB34" s="1075"/>
      <c r="AC34" s="1075"/>
      <c r="AD34" s="1075"/>
      <c r="AE34" s="1076"/>
      <c r="AF34" s="1071">
        <v>1787</v>
      </c>
      <c r="AG34" s="1072"/>
      <c r="AH34" s="1072"/>
      <c r="AI34" s="1072"/>
      <c r="AJ34" s="1073"/>
      <c r="AK34" s="1016">
        <v>1810</v>
      </c>
      <c r="AL34" s="1007"/>
      <c r="AM34" s="1007"/>
      <c r="AN34" s="1007"/>
      <c r="AO34" s="1007"/>
      <c r="AP34" s="1007">
        <v>27693</v>
      </c>
      <c r="AQ34" s="1007"/>
      <c r="AR34" s="1007"/>
      <c r="AS34" s="1007"/>
      <c r="AT34" s="1007"/>
      <c r="AU34" s="1007">
        <v>17530</v>
      </c>
      <c r="AV34" s="1007"/>
      <c r="AW34" s="1007"/>
      <c r="AX34" s="1007"/>
      <c r="AY34" s="1007"/>
      <c r="AZ34" s="1077" t="s">
        <v>556</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9084</v>
      </c>
      <c r="AG63" s="995"/>
      <c r="AH63" s="995"/>
      <c r="AI63" s="995"/>
      <c r="AJ63" s="1058"/>
      <c r="AK63" s="1059"/>
      <c r="AL63" s="999"/>
      <c r="AM63" s="999"/>
      <c r="AN63" s="999"/>
      <c r="AO63" s="999"/>
      <c r="AP63" s="995">
        <v>35666</v>
      </c>
      <c r="AQ63" s="995"/>
      <c r="AR63" s="995"/>
      <c r="AS63" s="995"/>
      <c r="AT63" s="995"/>
      <c r="AU63" s="995">
        <v>19036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400</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547</v>
      </c>
      <c r="C68" s="1022"/>
      <c r="D68" s="1022"/>
      <c r="E68" s="1022"/>
      <c r="F68" s="1022"/>
      <c r="G68" s="1022"/>
      <c r="H68" s="1022"/>
      <c r="I68" s="1022"/>
      <c r="J68" s="1022"/>
      <c r="K68" s="1022"/>
      <c r="L68" s="1022"/>
      <c r="M68" s="1022"/>
      <c r="N68" s="1022"/>
      <c r="O68" s="1022"/>
      <c r="P68" s="1023"/>
      <c r="Q68" s="1024">
        <v>4227</v>
      </c>
      <c r="R68" s="1018"/>
      <c r="S68" s="1018"/>
      <c r="T68" s="1018"/>
      <c r="U68" s="1018"/>
      <c r="V68" s="1018">
        <v>4007</v>
      </c>
      <c r="W68" s="1018"/>
      <c r="X68" s="1018"/>
      <c r="Y68" s="1018"/>
      <c r="Z68" s="1018"/>
      <c r="AA68" s="1018">
        <v>221</v>
      </c>
      <c r="AB68" s="1018"/>
      <c r="AC68" s="1018"/>
      <c r="AD68" s="1018"/>
      <c r="AE68" s="1018"/>
      <c r="AF68" s="1018">
        <v>196</v>
      </c>
      <c r="AG68" s="1018"/>
      <c r="AH68" s="1018"/>
      <c r="AI68" s="1018"/>
      <c r="AJ68" s="1018"/>
      <c r="AK68" s="1018">
        <v>114</v>
      </c>
      <c r="AL68" s="1018"/>
      <c r="AM68" s="1018"/>
      <c r="AN68" s="1018"/>
      <c r="AO68" s="1018"/>
      <c r="AP68" s="1018">
        <v>1408</v>
      </c>
      <c r="AQ68" s="1018"/>
      <c r="AR68" s="1018"/>
      <c r="AS68" s="1018"/>
      <c r="AT68" s="1018"/>
      <c r="AU68" s="1018">
        <v>662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548</v>
      </c>
      <c r="C69" s="1011"/>
      <c r="D69" s="1011"/>
      <c r="E69" s="1011"/>
      <c r="F69" s="1011"/>
      <c r="G69" s="1011"/>
      <c r="H69" s="1011"/>
      <c r="I69" s="1011"/>
      <c r="J69" s="1011"/>
      <c r="K69" s="1011"/>
      <c r="L69" s="1011"/>
      <c r="M69" s="1011"/>
      <c r="N69" s="1011"/>
      <c r="O69" s="1011"/>
      <c r="P69" s="1012"/>
      <c r="Q69" s="1013">
        <v>5694</v>
      </c>
      <c r="R69" s="1007"/>
      <c r="S69" s="1007"/>
      <c r="T69" s="1007"/>
      <c r="U69" s="1007"/>
      <c r="V69" s="1007">
        <v>5439</v>
      </c>
      <c r="W69" s="1007"/>
      <c r="X69" s="1007"/>
      <c r="Y69" s="1007"/>
      <c r="Z69" s="1007"/>
      <c r="AA69" s="1007">
        <v>255</v>
      </c>
      <c r="AB69" s="1007"/>
      <c r="AC69" s="1007"/>
      <c r="AD69" s="1007"/>
      <c r="AE69" s="1007"/>
      <c r="AF69" s="1007">
        <v>241</v>
      </c>
      <c r="AG69" s="1007"/>
      <c r="AH69" s="1007"/>
      <c r="AI69" s="1007"/>
      <c r="AJ69" s="1007"/>
      <c r="AK69" s="1007">
        <v>594</v>
      </c>
      <c r="AL69" s="1007"/>
      <c r="AM69" s="1007"/>
      <c r="AN69" s="1007"/>
      <c r="AO69" s="1007"/>
      <c r="AP69" s="1007" t="s">
        <v>556</v>
      </c>
      <c r="AQ69" s="1007"/>
      <c r="AR69" s="1007"/>
      <c r="AS69" s="1007"/>
      <c r="AT69" s="1007"/>
      <c r="AU69" s="1007" t="s">
        <v>556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549</v>
      </c>
      <c r="C70" s="1011"/>
      <c r="D70" s="1011"/>
      <c r="E70" s="1011"/>
      <c r="F70" s="1011"/>
      <c r="G70" s="1011"/>
      <c r="H70" s="1011"/>
      <c r="I70" s="1011"/>
      <c r="J70" s="1011"/>
      <c r="K70" s="1011"/>
      <c r="L70" s="1011"/>
      <c r="M70" s="1011"/>
      <c r="N70" s="1011"/>
      <c r="O70" s="1011"/>
      <c r="P70" s="1012"/>
      <c r="Q70" s="1013">
        <v>641</v>
      </c>
      <c r="R70" s="1007"/>
      <c r="S70" s="1007"/>
      <c r="T70" s="1007"/>
      <c r="U70" s="1007"/>
      <c r="V70" s="1007">
        <v>625</v>
      </c>
      <c r="W70" s="1007"/>
      <c r="X70" s="1007"/>
      <c r="Y70" s="1007"/>
      <c r="Z70" s="1007"/>
      <c r="AA70" s="1007">
        <v>16</v>
      </c>
      <c r="AB70" s="1007"/>
      <c r="AC70" s="1007"/>
      <c r="AD70" s="1007"/>
      <c r="AE70" s="1007"/>
      <c r="AF70" s="1007">
        <v>16</v>
      </c>
      <c r="AG70" s="1007"/>
      <c r="AH70" s="1007"/>
      <c r="AI70" s="1007"/>
      <c r="AJ70" s="1007"/>
      <c r="AK70" s="1007">
        <v>13</v>
      </c>
      <c r="AL70" s="1007"/>
      <c r="AM70" s="1007"/>
      <c r="AN70" s="1007"/>
      <c r="AO70" s="1007"/>
      <c r="AP70" s="1007" t="s">
        <v>556</v>
      </c>
      <c r="AQ70" s="1007"/>
      <c r="AR70" s="1007"/>
      <c r="AS70" s="1007"/>
      <c r="AT70" s="1007"/>
      <c r="AU70" s="1007" t="s">
        <v>556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550</v>
      </c>
      <c r="C71" s="1011"/>
      <c r="D71" s="1011"/>
      <c r="E71" s="1011"/>
      <c r="F71" s="1011"/>
      <c r="G71" s="1011"/>
      <c r="H71" s="1011"/>
      <c r="I71" s="1011"/>
      <c r="J71" s="1011"/>
      <c r="K71" s="1011"/>
      <c r="L71" s="1011"/>
      <c r="M71" s="1011"/>
      <c r="N71" s="1011"/>
      <c r="O71" s="1011"/>
      <c r="P71" s="1012"/>
      <c r="Q71" s="1013">
        <v>240624</v>
      </c>
      <c r="R71" s="1007"/>
      <c r="S71" s="1007"/>
      <c r="T71" s="1007"/>
      <c r="U71" s="1007"/>
      <c r="V71" s="1007">
        <v>235439</v>
      </c>
      <c r="W71" s="1007"/>
      <c r="X71" s="1007"/>
      <c r="Y71" s="1007"/>
      <c r="Z71" s="1007"/>
      <c r="AA71" s="1007">
        <v>5185</v>
      </c>
      <c r="AB71" s="1007"/>
      <c r="AC71" s="1007"/>
      <c r="AD71" s="1007"/>
      <c r="AE71" s="1007"/>
      <c r="AF71" s="1007">
        <v>5185</v>
      </c>
      <c r="AG71" s="1007"/>
      <c r="AH71" s="1007"/>
      <c r="AI71" s="1007"/>
      <c r="AJ71" s="1007"/>
      <c r="AK71" s="1007">
        <v>228</v>
      </c>
      <c r="AL71" s="1007"/>
      <c r="AM71" s="1007"/>
      <c r="AN71" s="1007"/>
      <c r="AO71" s="1007"/>
      <c r="AP71" s="1007" t="s">
        <v>556</v>
      </c>
      <c r="AQ71" s="1007"/>
      <c r="AR71" s="1007"/>
      <c r="AS71" s="1007"/>
      <c r="AT71" s="1007"/>
      <c r="AU71" s="1007" t="s">
        <v>556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v>5902</v>
      </c>
      <c r="R72" s="1007"/>
      <c r="S72" s="1007"/>
      <c r="T72" s="1007"/>
      <c r="U72" s="1007"/>
      <c r="V72" s="1007">
        <v>4291</v>
      </c>
      <c r="W72" s="1007"/>
      <c r="X72" s="1007"/>
      <c r="Y72" s="1007"/>
      <c r="Z72" s="1007"/>
      <c r="AA72" s="1007">
        <v>1611</v>
      </c>
      <c r="AB72" s="1007"/>
      <c r="AC72" s="1007"/>
      <c r="AD72" s="1007"/>
      <c r="AE72" s="1007"/>
      <c r="AF72" s="1007">
        <v>1611</v>
      </c>
      <c r="AG72" s="1007"/>
      <c r="AH72" s="1007"/>
      <c r="AI72" s="1007"/>
      <c r="AJ72" s="1007"/>
      <c r="AK72" s="1007">
        <v>24</v>
      </c>
      <c r="AL72" s="1007"/>
      <c r="AM72" s="1007"/>
      <c r="AN72" s="1007"/>
      <c r="AO72" s="1007"/>
      <c r="AP72" s="1007" t="s">
        <v>556</v>
      </c>
      <c r="AQ72" s="1007"/>
      <c r="AR72" s="1007"/>
      <c r="AS72" s="1007"/>
      <c r="AT72" s="1007"/>
      <c r="AU72" s="1007" t="s">
        <v>556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7249</v>
      </c>
      <c r="AG88" s="995"/>
      <c r="AH88" s="995"/>
      <c r="AI88" s="995"/>
      <c r="AJ88" s="995"/>
      <c r="AK88" s="999"/>
      <c r="AL88" s="999"/>
      <c r="AM88" s="999"/>
      <c r="AN88" s="999"/>
      <c r="AO88" s="999"/>
      <c r="AP88" s="995">
        <v>1408</v>
      </c>
      <c r="AQ88" s="995"/>
      <c r="AR88" s="995"/>
      <c r="AS88" s="995"/>
      <c r="AT88" s="995"/>
      <c r="AU88" s="995">
        <v>662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38</v>
      </c>
      <c r="CS102" s="989"/>
      <c r="CT102" s="989"/>
      <c r="CU102" s="989"/>
      <c r="CV102" s="990"/>
      <c r="CW102" s="988">
        <v>493</v>
      </c>
      <c r="CX102" s="989"/>
      <c r="CY102" s="989"/>
      <c r="CZ102" s="989"/>
      <c r="DA102" s="990"/>
      <c r="DB102" s="988">
        <v>1012</v>
      </c>
      <c r="DC102" s="989"/>
      <c r="DD102" s="989"/>
      <c r="DE102" s="989"/>
      <c r="DF102" s="990"/>
      <c r="DG102" s="988">
        <v>1731</v>
      </c>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293</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293</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293</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7130444</v>
      </c>
      <c r="AB110" s="925"/>
      <c r="AC110" s="925"/>
      <c r="AD110" s="925"/>
      <c r="AE110" s="926"/>
      <c r="AF110" s="927">
        <v>6865662</v>
      </c>
      <c r="AG110" s="925"/>
      <c r="AH110" s="925"/>
      <c r="AI110" s="925"/>
      <c r="AJ110" s="926"/>
      <c r="AK110" s="927">
        <v>6425711</v>
      </c>
      <c r="AL110" s="925"/>
      <c r="AM110" s="925"/>
      <c r="AN110" s="925"/>
      <c r="AO110" s="926"/>
      <c r="AP110" s="928">
        <v>21.6</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50750509</v>
      </c>
      <c r="BR110" s="878"/>
      <c r="BS110" s="878"/>
      <c r="BT110" s="878"/>
      <c r="BU110" s="878"/>
      <c r="BV110" s="878">
        <v>47537088</v>
      </c>
      <c r="BW110" s="878"/>
      <c r="BX110" s="878"/>
      <c r="BY110" s="878"/>
      <c r="BZ110" s="878"/>
      <c r="CA110" s="878">
        <v>45748043</v>
      </c>
      <c r="CB110" s="878"/>
      <c r="CC110" s="878"/>
      <c r="CD110" s="878"/>
      <c r="CE110" s="878"/>
      <c r="CF110" s="902">
        <v>153.80000000000001</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1012799</v>
      </c>
      <c r="BR111" s="853"/>
      <c r="BS111" s="853"/>
      <c r="BT111" s="853"/>
      <c r="BU111" s="853"/>
      <c r="BV111" s="853">
        <v>1012524</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19744078</v>
      </c>
      <c r="BR112" s="853"/>
      <c r="BS112" s="853"/>
      <c r="BT112" s="853"/>
      <c r="BU112" s="853"/>
      <c r="BV112" s="853">
        <v>19278156</v>
      </c>
      <c r="BW112" s="853"/>
      <c r="BX112" s="853"/>
      <c r="BY112" s="853"/>
      <c r="BZ112" s="853"/>
      <c r="CA112" s="853">
        <v>18975475</v>
      </c>
      <c r="CB112" s="853"/>
      <c r="CC112" s="853"/>
      <c r="CD112" s="853"/>
      <c r="CE112" s="853"/>
      <c r="CF112" s="911">
        <v>63.8</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1811614</v>
      </c>
      <c r="AB113" s="955"/>
      <c r="AC113" s="955"/>
      <c r="AD113" s="955"/>
      <c r="AE113" s="956"/>
      <c r="AF113" s="957">
        <v>1789818</v>
      </c>
      <c r="AG113" s="955"/>
      <c r="AH113" s="955"/>
      <c r="AI113" s="955"/>
      <c r="AJ113" s="956"/>
      <c r="AK113" s="957">
        <v>1735309</v>
      </c>
      <c r="AL113" s="955"/>
      <c r="AM113" s="955"/>
      <c r="AN113" s="955"/>
      <c r="AO113" s="956"/>
      <c r="AP113" s="958">
        <v>5.8</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794667</v>
      </c>
      <c r="BR113" s="853"/>
      <c r="BS113" s="853"/>
      <c r="BT113" s="853"/>
      <c r="BU113" s="853"/>
      <c r="BV113" s="853">
        <v>586066</v>
      </c>
      <c r="BW113" s="853"/>
      <c r="BX113" s="853"/>
      <c r="BY113" s="853"/>
      <c r="BZ113" s="853"/>
      <c r="CA113" s="853">
        <v>661785</v>
      </c>
      <c r="CB113" s="853"/>
      <c r="CC113" s="853"/>
      <c r="CD113" s="853"/>
      <c r="CE113" s="853"/>
      <c r="CF113" s="911">
        <v>2.2000000000000002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324918</v>
      </c>
      <c r="AB114" s="816"/>
      <c r="AC114" s="816"/>
      <c r="AD114" s="816"/>
      <c r="AE114" s="817"/>
      <c r="AF114" s="818">
        <v>346872</v>
      </c>
      <c r="AG114" s="816"/>
      <c r="AH114" s="816"/>
      <c r="AI114" s="816"/>
      <c r="AJ114" s="817"/>
      <c r="AK114" s="818">
        <v>339725</v>
      </c>
      <c r="AL114" s="816"/>
      <c r="AM114" s="816"/>
      <c r="AN114" s="816"/>
      <c r="AO114" s="817"/>
      <c r="AP114" s="860">
        <v>1.1000000000000001</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6430784</v>
      </c>
      <c r="BR114" s="853"/>
      <c r="BS114" s="853"/>
      <c r="BT114" s="853"/>
      <c r="BU114" s="853"/>
      <c r="BV114" s="853">
        <v>6356225</v>
      </c>
      <c r="BW114" s="853"/>
      <c r="BX114" s="853"/>
      <c r="BY114" s="853"/>
      <c r="BZ114" s="853"/>
      <c r="CA114" s="853">
        <v>6686472</v>
      </c>
      <c r="CB114" s="853"/>
      <c r="CC114" s="853"/>
      <c r="CD114" s="853"/>
      <c r="CE114" s="853"/>
      <c r="CF114" s="911">
        <v>22.5</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35488</v>
      </c>
      <c r="AB115" s="955"/>
      <c r="AC115" s="955"/>
      <c r="AD115" s="955"/>
      <c r="AE115" s="956"/>
      <c r="AF115" s="957">
        <v>29471</v>
      </c>
      <c r="AG115" s="955"/>
      <c r="AH115" s="955"/>
      <c r="AI115" s="955"/>
      <c r="AJ115" s="956"/>
      <c r="AK115" s="957">
        <v>15322</v>
      </c>
      <c r="AL115" s="955"/>
      <c r="AM115" s="955"/>
      <c r="AN115" s="955"/>
      <c r="AO115" s="956"/>
      <c r="AP115" s="958">
        <v>0.1</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1012524</v>
      </c>
      <c r="DH115" s="816"/>
      <c r="DI115" s="816"/>
      <c r="DJ115" s="816"/>
      <c r="DK115" s="817"/>
      <c r="DL115" s="818">
        <v>1012524</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1958</v>
      </c>
      <c r="AB116" s="816"/>
      <c r="AC116" s="816"/>
      <c r="AD116" s="816"/>
      <c r="AE116" s="817"/>
      <c r="AF116" s="818">
        <v>509</v>
      </c>
      <c r="AG116" s="816"/>
      <c r="AH116" s="816"/>
      <c r="AI116" s="816"/>
      <c r="AJ116" s="817"/>
      <c r="AK116" s="818">
        <v>1132</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9304422</v>
      </c>
      <c r="AB117" s="939"/>
      <c r="AC117" s="939"/>
      <c r="AD117" s="939"/>
      <c r="AE117" s="940"/>
      <c r="AF117" s="941">
        <v>9032332</v>
      </c>
      <c r="AG117" s="939"/>
      <c r="AH117" s="939"/>
      <c r="AI117" s="939"/>
      <c r="AJ117" s="940"/>
      <c r="AK117" s="941">
        <v>8517199</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293</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442</v>
      </c>
      <c r="BP119" s="914"/>
      <c r="BQ119" s="915">
        <v>78732837</v>
      </c>
      <c r="BR119" s="881"/>
      <c r="BS119" s="881"/>
      <c r="BT119" s="881"/>
      <c r="BU119" s="881"/>
      <c r="BV119" s="881">
        <v>74770059</v>
      </c>
      <c r="BW119" s="881"/>
      <c r="BX119" s="881"/>
      <c r="BY119" s="881"/>
      <c r="BZ119" s="881"/>
      <c r="CA119" s="881">
        <v>72071775</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275</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23226818</v>
      </c>
      <c r="BR120" s="878"/>
      <c r="BS120" s="878"/>
      <c r="BT120" s="878"/>
      <c r="BU120" s="878"/>
      <c r="BV120" s="878">
        <v>22861290</v>
      </c>
      <c r="BW120" s="878"/>
      <c r="BX120" s="878"/>
      <c r="BY120" s="878"/>
      <c r="BZ120" s="878"/>
      <c r="CA120" s="878">
        <v>20593169</v>
      </c>
      <c r="CB120" s="878"/>
      <c r="CC120" s="878"/>
      <c r="CD120" s="878"/>
      <c r="CE120" s="878"/>
      <c r="CF120" s="902">
        <v>69.2</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18153529</v>
      </c>
      <c r="DH120" s="878"/>
      <c r="DI120" s="878"/>
      <c r="DJ120" s="878"/>
      <c r="DK120" s="878"/>
      <c r="DL120" s="878">
        <v>17784400</v>
      </c>
      <c r="DM120" s="878"/>
      <c r="DN120" s="878"/>
      <c r="DO120" s="878"/>
      <c r="DP120" s="878"/>
      <c r="DQ120" s="878">
        <v>17529651</v>
      </c>
      <c r="DR120" s="878"/>
      <c r="DS120" s="878"/>
      <c r="DT120" s="878"/>
      <c r="DU120" s="878"/>
      <c r="DV120" s="879">
        <v>58.9</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10441490</v>
      </c>
      <c r="BR121" s="853"/>
      <c r="BS121" s="853"/>
      <c r="BT121" s="853"/>
      <c r="BU121" s="853"/>
      <c r="BV121" s="853">
        <v>11147121</v>
      </c>
      <c r="BW121" s="853"/>
      <c r="BX121" s="853"/>
      <c r="BY121" s="853"/>
      <c r="BZ121" s="853"/>
      <c r="CA121" s="853">
        <v>12405643</v>
      </c>
      <c r="CB121" s="853"/>
      <c r="CC121" s="853"/>
      <c r="CD121" s="853"/>
      <c r="CE121" s="853"/>
      <c r="CF121" s="911">
        <v>41.7</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1590549</v>
      </c>
      <c r="DH121" s="853"/>
      <c r="DI121" s="853"/>
      <c r="DJ121" s="853"/>
      <c r="DK121" s="853"/>
      <c r="DL121" s="853">
        <v>1493756</v>
      </c>
      <c r="DM121" s="853"/>
      <c r="DN121" s="853"/>
      <c r="DO121" s="853"/>
      <c r="DP121" s="853"/>
      <c r="DQ121" s="853">
        <v>1445824</v>
      </c>
      <c r="DR121" s="853"/>
      <c r="DS121" s="853"/>
      <c r="DT121" s="853"/>
      <c r="DU121" s="853"/>
      <c r="DV121" s="830">
        <v>4.9000000000000004</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54615168</v>
      </c>
      <c r="BR122" s="881"/>
      <c r="BS122" s="881"/>
      <c r="BT122" s="881"/>
      <c r="BU122" s="881"/>
      <c r="BV122" s="881">
        <v>51869074</v>
      </c>
      <c r="BW122" s="881"/>
      <c r="BX122" s="881"/>
      <c r="BY122" s="881"/>
      <c r="BZ122" s="881"/>
      <c r="CA122" s="881">
        <v>50745417</v>
      </c>
      <c r="CB122" s="881"/>
      <c r="CC122" s="881"/>
      <c r="CD122" s="881"/>
      <c r="CE122" s="881"/>
      <c r="CF122" s="882">
        <v>170.6</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450</v>
      </c>
      <c r="BP123" s="914"/>
      <c r="BQ123" s="868">
        <v>88283476</v>
      </c>
      <c r="BR123" s="869"/>
      <c r="BS123" s="869"/>
      <c r="BT123" s="869"/>
      <c r="BU123" s="869"/>
      <c r="BV123" s="869">
        <v>85877485</v>
      </c>
      <c r="BW123" s="869"/>
      <c r="BX123" s="869"/>
      <c r="BY123" s="869"/>
      <c r="BZ123" s="869"/>
      <c r="CA123" s="869">
        <v>83744229</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2696</v>
      </c>
      <c r="AB126" s="816"/>
      <c r="AC126" s="816"/>
      <c r="AD126" s="816"/>
      <c r="AE126" s="817"/>
      <c r="AF126" s="818">
        <v>281</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32792</v>
      </c>
      <c r="AB127" s="816"/>
      <c r="AC127" s="816"/>
      <c r="AD127" s="816"/>
      <c r="AE127" s="817"/>
      <c r="AF127" s="818">
        <v>29190</v>
      </c>
      <c r="AG127" s="816"/>
      <c r="AH127" s="816"/>
      <c r="AI127" s="816"/>
      <c r="AJ127" s="817"/>
      <c r="AK127" s="818">
        <v>15322</v>
      </c>
      <c r="AL127" s="816"/>
      <c r="AM127" s="816"/>
      <c r="AN127" s="816"/>
      <c r="AO127" s="817"/>
      <c r="AP127" s="860">
        <v>0.1</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1176347</v>
      </c>
      <c r="AB128" s="837"/>
      <c r="AC128" s="837"/>
      <c r="AD128" s="837"/>
      <c r="AE128" s="838"/>
      <c r="AF128" s="839">
        <v>1206059</v>
      </c>
      <c r="AG128" s="837"/>
      <c r="AH128" s="837"/>
      <c r="AI128" s="837"/>
      <c r="AJ128" s="838"/>
      <c r="AK128" s="839">
        <v>1209426</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11.61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35251951</v>
      </c>
      <c r="AB129" s="816"/>
      <c r="AC129" s="816"/>
      <c r="AD129" s="816"/>
      <c r="AE129" s="817"/>
      <c r="AF129" s="818">
        <v>34530224</v>
      </c>
      <c r="AG129" s="816"/>
      <c r="AH129" s="816"/>
      <c r="AI129" s="816"/>
      <c r="AJ129" s="817"/>
      <c r="AK129" s="818">
        <v>34944857</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16.61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6007997</v>
      </c>
      <c r="AB130" s="816"/>
      <c r="AC130" s="816"/>
      <c r="AD130" s="816"/>
      <c r="AE130" s="817"/>
      <c r="AF130" s="818">
        <v>5641974</v>
      </c>
      <c r="AG130" s="816"/>
      <c r="AH130" s="816"/>
      <c r="AI130" s="816"/>
      <c r="AJ130" s="817"/>
      <c r="AK130" s="818">
        <v>5193483</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7.3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29243954</v>
      </c>
      <c r="AB131" s="800"/>
      <c r="AC131" s="800"/>
      <c r="AD131" s="800"/>
      <c r="AE131" s="801"/>
      <c r="AF131" s="802">
        <v>28888250</v>
      </c>
      <c r="AG131" s="800"/>
      <c r="AH131" s="800"/>
      <c r="AI131" s="800"/>
      <c r="AJ131" s="801"/>
      <c r="AK131" s="802">
        <v>29751374</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7.2496284190000004</v>
      </c>
      <c r="AB132" s="781"/>
      <c r="AC132" s="781"/>
      <c r="AD132" s="781"/>
      <c r="AE132" s="782"/>
      <c r="AF132" s="783">
        <v>7.5612022190000001</v>
      </c>
      <c r="AG132" s="781"/>
      <c r="AH132" s="781"/>
      <c r="AI132" s="781"/>
      <c r="AJ132" s="782"/>
      <c r="AK132" s="783">
        <v>7.1065289290000004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6.5</v>
      </c>
      <c r="AB133" s="760"/>
      <c r="AC133" s="760"/>
      <c r="AD133" s="760"/>
      <c r="AE133" s="761"/>
      <c r="AF133" s="759">
        <v>7</v>
      </c>
      <c r="AG133" s="760"/>
      <c r="AH133" s="760"/>
      <c r="AI133" s="760"/>
      <c r="AJ133" s="761"/>
      <c r="AK133" s="759">
        <v>7.3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YObS4N8MS/ZqBRn+1WF+HV3RfSxjvcv2SGoD1kKeMVgZ+Q2zjIo10DDpdyc5fu4ts50x/o5vwCz4wbbNOVsow==" saltValue="v7QYY4rJJugdVVq152U3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J4"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FcsGLoaNfplKh641HAmeSyl3IloPZb6EXb1E9yCgYkWNE4+1ATb0KTG+doAIQGaI2BwJKROSv552pfWBXq2pQ==" saltValue="aI2RmYqUgrM5ICRsLrhi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K4"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QywrYg52PYsYmLdrTVNbUuZgKL1Al1u9PUEcN51bhp0DsB2uEMnveHZ3Pd1Wa8wlrNNl4B2pnUSlu22paLN/g==" saltValue="J2DVpgByH8wk7LE3Iis1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7248450</v>
      </c>
      <c r="AP9" s="281">
        <v>54118</v>
      </c>
      <c r="AQ9" s="282">
        <v>63160</v>
      </c>
      <c r="AR9" s="283">
        <v>-14.3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975786</v>
      </c>
      <c r="AP10" s="284">
        <v>7285</v>
      </c>
      <c r="AQ10" s="285">
        <v>4257</v>
      </c>
      <c r="AR10" s="286">
        <v>71.099999999999994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11116</v>
      </c>
      <c r="AP11" s="284">
        <v>83</v>
      </c>
      <c r="AQ11" s="285">
        <v>595</v>
      </c>
      <c r="AR11" s="286">
        <v>-86.1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488</v>
      </c>
      <c r="AP12" s="284" t="s">
        <v>488</v>
      </c>
      <c r="AQ12" s="285">
        <v>9</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248906</v>
      </c>
      <c r="AP13" s="284">
        <v>1858</v>
      </c>
      <c r="AQ13" s="285">
        <v>2608</v>
      </c>
      <c r="AR13" s="286">
        <v>-28.8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300872</v>
      </c>
      <c r="AP14" s="284">
        <v>2246</v>
      </c>
      <c r="AQ14" s="285">
        <v>1202</v>
      </c>
      <c r="AR14" s="286">
        <v>86.9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-148816</v>
      </c>
      <c r="AP15" s="284">
        <v>-1111</v>
      </c>
      <c r="AQ15" s="285">
        <v>-3084</v>
      </c>
      <c r="AR15" s="286">
        <v>-64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8636314</v>
      </c>
      <c r="AP16" s="284">
        <v>64480</v>
      </c>
      <c r="AQ16" s="285">
        <v>68747</v>
      </c>
      <c r="AR16" s="286">
        <v>-6.2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5.62</v>
      </c>
      <c r="AP21" s="298">
        <v>6.22</v>
      </c>
      <c r="AQ21" s="299">
        <v>-0.6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97.8</v>
      </c>
      <c r="AP22" s="303">
        <v>98.7</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6425711</v>
      </c>
      <c r="AP32" s="312">
        <v>47975</v>
      </c>
      <c r="AQ32" s="313">
        <v>33476</v>
      </c>
      <c r="AR32" s="314">
        <v>43.3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488</v>
      </c>
      <c r="AP34" s="312" t="s">
        <v>488</v>
      </c>
      <c r="AQ34" s="313">
        <v>23</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1735309</v>
      </c>
      <c r="AP35" s="312">
        <v>12956</v>
      </c>
      <c r="AQ35" s="313">
        <v>5696</v>
      </c>
      <c r="AR35" s="314">
        <v>127.5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339725</v>
      </c>
      <c r="AP36" s="312">
        <v>2536</v>
      </c>
      <c r="AQ36" s="313">
        <v>1273</v>
      </c>
      <c r="AR36" s="314">
        <v>99.2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15322</v>
      </c>
      <c r="AP37" s="312">
        <v>114</v>
      </c>
      <c r="AQ37" s="313">
        <v>486</v>
      </c>
      <c r="AR37" s="314">
        <v>-76.5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v>1132</v>
      </c>
      <c r="AP38" s="315">
        <v>8</v>
      </c>
      <c r="AQ38" s="316">
        <v>0</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-1209426</v>
      </c>
      <c r="AP39" s="312">
        <v>-9030</v>
      </c>
      <c r="AQ39" s="313">
        <v>-6136</v>
      </c>
      <c r="AR39" s="314">
        <v>47.2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-5193483</v>
      </c>
      <c r="AP40" s="312">
        <v>-38775</v>
      </c>
      <c r="AQ40" s="313">
        <v>-25079</v>
      </c>
      <c r="AR40" s="314">
        <v>54.6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2114290</v>
      </c>
      <c r="AP41" s="312">
        <v>15786</v>
      </c>
      <c r="AQ41" s="313">
        <v>9740</v>
      </c>
      <c r="AR41" s="314">
        <v>62.1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9804671</v>
      </c>
      <c r="AN51" s="334">
        <v>71735</v>
      </c>
      <c r="AO51" s="335">
        <v>-3.3</v>
      </c>
      <c r="AP51" s="336">
        <v>42836</v>
      </c>
      <c r="AQ51" s="337">
        <v>-0.9</v>
      </c>
      <c r="AR51" s="338">
        <v>-2.4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4442898</v>
      </c>
      <c r="AN52" s="342">
        <v>32506</v>
      </c>
      <c r="AO52" s="343">
        <v>6.7</v>
      </c>
      <c r="AP52" s="344">
        <v>22936</v>
      </c>
      <c r="AQ52" s="345">
        <v>1.4</v>
      </c>
      <c r="AR52" s="346">
        <v>5.3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9525591</v>
      </c>
      <c r="AN53" s="334">
        <v>70109</v>
      </c>
      <c r="AO53" s="335">
        <v>-2.2999999999999998</v>
      </c>
      <c r="AP53" s="336">
        <v>44161</v>
      </c>
      <c r="AQ53" s="337">
        <v>3.1</v>
      </c>
      <c r="AR53" s="338">
        <v>-5.4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4206366</v>
      </c>
      <c r="AN54" s="342">
        <v>30959</v>
      </c>
      <c r="AO54" s="343">
        <v>-4.8</v>
      </c>
      <c r="AP54" s="344">
        <v>23644</v>
      </c>
      <c r="AQ54" s="345">
        <v>3.1</v>
      </c>
      <c r="AR54" s="346">
        <v>-7.9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6696945</v>
      </c>
      <c r="AN55" s="334">
        <v>49479</v>
      </c>
      <c r="AO55" s="335">
        <v>-29.4</v>
      </c>
      <c r="AP55" s="336">
        <v>43955</v>
      </c>
      <c r="AQ55" s="337">
        <v>-0.5</v>
      </c>
      <c r="AR55" s="338">
        <v>-28.9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2366719</v>
      </c>
      <c r="AN56" s="342">
        <v>17486</v>
      </c>
      <c r="AO56" s="343">
        <v>-43.5</v>
      </c>
      <c r="AP56" s="344">
        <v>21318</v>
      </c>
      <c r="AQ56" s="345">
        <v>-9.8000000000000007</v>
      </c>
      <c r="AR56" s="346">
        <v>-33.700000000000003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6669887</v>
      </c>
      <c r="AN57" s="334">
        <v>49520</v>
      </c>
      <c r="AO57" s="335">
        <v>0.1</v>
      </c>
      <c r="AP57" s="336">
        <v>41921</v>
      </c>
      <c r="AQ57" s="337">
        <v>-4.5999999999999996</v>
      </c>
      <c r="AR57" s="338">
        <v>4.7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2768760</v>
      </c>
      <c r="AN58" s="342">
        <v>20556</v>
      </c>
      <c r="AO58" s="343">
        <v>17.600000000000001</v>
      </c>
      <c r="AP58" s="344">
        <v>21655</v>
      </c>
      <c r="AQ58" s="345">
        <v>1.6</v>
      </c>
      <c r="AR58" s="346">
        <v>16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8871514</v>
      </c>
      <c r="AN59" s="334">
        <v>66236</v>
      </c>
      <c r="AO59" s="335">
        <v>33.799999999999997</v>
      </c>
      <c r="AP59" s="336">
        <v>44585</v>
      </c>
      <c r="AQ59" s="337">
        <v>6.4</v>
      </c>
      <c r="AR59" s="338">
        <v>27.4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4223929</v>
      </c>
      <c r="AN60" s="342">
        <v>31536</v>
      </c>
      <c r="AO60" s="343">
        <v>53.4</v>
      </c>
      <c r="AP60" s="344">
        <v>23077</v>
      </c>
      <c r="AQ60" s="345">
        <v>6.6</v>
      </c>
      <c r="AR60" s="346">
        <v>46.8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8313722</v>
      </c>
      <c r="AN61" s="349">
        <v>61416</v>
      </c>
      <c r="AO61" s="350">
        <v>-0.2</v>
      </c>
      <c r="AP61" s="351">
        <v>43492</v>
      </c>
      <c r="AQ61" s="352">
        <v>0.7</v>
      </c>
      <c r="AR61" s="338">
        <v>-0.9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3601734</v>
      </c>
      <c r="AN62" s="342">
        <v>26609</v>
      </c>
      <c r="AO62" s="343">
        <v>5.9</v>
      </c>
      <c r="AP62" s="344">
        <v>22526</v>
      </c>
      <c r="AQ62" s="345">
        <v>0.6</v>
      </c>
      <c r="AR62" s="346">
        <v>5.3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Pp0f8HQKthqauRPL9WzWSb7hLtT/ZrvTmqwI/ip7jCuJQk1FXzRtkG7i8VRNYE7jhX+/gS8LCOvnh3IBnSqag==" saltValue="fp0YvcjtdLdaKhOfvV2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M4"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XT+8ZhJSFMx/L30r88hFrN+S+CD8yoSdgSxDH7EbyPkzue8fbEV8WbIcLsOuc/UOWPDcWyzm09jJoMJq6Rrd2g==" saltValue="eH7EZ2geir/YFLrCVUMN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H4"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RJUmxmf11lTU7xkps1ULRcsU9L7U05ofpNezu8yE0spc6ICJscJbB6I2qhdVa59TlDJeiJcYmhKqfr9gpCm8Ew==" saltValue="fXdXuco16WFd5hBrV0Va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13.45</v>
      </c>
      <c r="G47" s="12">
        <v>12.8</v>
      </c>
      <c r="H47" s="12">
        <v>15.06</v>
      </c>
      <c r="I47" s="12">
        <v>13.46</v>
      </c>
      <c r="J47" s="13">
        <v>14.39</v>
      </c>
    </row>
    <row r="48" spans="2:10" ht="57.75" customHeight="1" x14ac:dyDescent="0.15">
      <c r="B48" s="14"/>
      <c r="C48" s="1177" t="s">
        <v>4</v>
      </c>
      <c r="D48" s="1177"/>
      <c r="E48" s="1178"/>
      <c r="F48" s="15">
        <v>2.34</v>
      </c>
      <c r="G48" s="16">
        <v>2.92</v>
      </c>
      <c r="H48" s="16">
        <v>4.59</v>
      </c>
      <c r="I48" s="16">
        <v>4.45</v>
      </c>
      <c r="J48" s="17">
        <v>3.84</v>
      </c>
    </row>
    <row r="49" spans="2:10" ht="57.75" customHeight="1" thickBot="1" x14ac:dyDescent="0.2">
      <c r="B49" s="18"/>
      <c r="C49" s="1179" t="s">
        <v>5</v>
      </c>
      <c r="D49" s="1179"/>
      <c r="E49" s="1180"/>
      <c r="F49" s="19">
        <v>2.83</v>
      </c>
      <c r="G49" s="20">
        <v>1.67</v>
      </c>
      <c r="H49" s="20">
        <v>4.2699999999999996</v>
      </c>
      <c r="I49" s="20" t="s">
        <v>531</v>
      </c>
      <c r="J49" s="21">
        <v>0.53</v>
      </c>
    </row>
    <row r="50" spans="2:10" x14ac:dyDescent="0.15"/>
  </sheetData>
  <sheetProtection algorithmName="SHA-512" hashValue="qYZddy/TcRByGtMwaTcIak5X7cjKiynrUQIf3oAR+j+MB0C/7+Uu+BhWSSrZ4NHwkGyjukV0cnzYG98KKtWilg==" saltValue="N+CNbpZV8MVT5p04YqvY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2025-03-13T23:35:09Z</cp:lastPrinted>
  <dcterms:created xsi:type="dcterms:W3CDTF">2025-02-19T05:05:53Z</dcterms:created>
  <dcterms:modified xsi:type="dcterms:W3CDTF">2025-09-19T01:23:49Z</dcterms:modified>
  <cp:category/>
</cp:coreProperties>
</file>