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C8AF6E59-7162-4132-9EEF-42138885B6A2}"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AM37" i="10"/>
  <c r="C37" i="10"/>
  <c r="C36" i="10"/>
  <c r="C35" i="10"/>
  <c r="CO34" i="10"/>
  <c r="CO35" i="10" s="1"/>
  <c r="CO36" i="10" s="1"/>
  <c r="CO37" i="10" s="1"/>
  <c r="BW34" i="10"/>
  <c r="BW35" i="10" s="1"/>
  <c r="BW36" i="10" s="1"/>
  <c r="BW37" i="10" s="1"/>
  <c r="BW38" i="10" s="1"/>
  <c r="BW39" i="10" s="1"/>
  <c r="BW40" i="10" s="1"/>
  <c r="BW41" i="10" s="1"/>
  <c r="BW42" i="10" s="1"/>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<sst xmlns="http://schemas.openxmlformats.org/spreadsheetml/2006/main" count="1134" uniqueCount="585">
  <si>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</si>
  <si>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</si>
  <si>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</si>
  <si>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</si>
  <si>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</si>
  <si>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</si>
  <si>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</si>
  <si>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</si>
  <si>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</si>
  <si>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</si>
  <si>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</si>
  <si>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</si>
  <si>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</si>
  <si>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</si>
  <si>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</si>
  <si>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</si>
  <si>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</si>
  <si>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</si>
  <si>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</si>
  <si>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</si>
  <si>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</si>
  <si>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</si>
  <si>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</si>
  <si>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</si>
  <si>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</si>
  <si>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</si>
  <si>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</si>
  <si>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</si>
  <si>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</si>
  <si>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</si>
  <si>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</si>
  <si>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</si>
  <si>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</si>
  <si>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</si>
  <si>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</si>
  <si>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</si>
  <si>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</si>
  <si>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</si>
  <si>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</si>
  <si>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</si>
  <si>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</si>
  <si>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</si>
  <si>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</si>
  <si>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</si>
  <si>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</si>
  <si>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</si>
  <si>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</si>
  <si>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</si>
  <si>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</si>
  <si>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</si>
  <si>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</si>
  <si>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</si>
  <si>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</si>
  <si>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</si>
  <si>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</si>
  <si>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</si>
  <si>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</si>
  <si>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</si>
  <si>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</si>
  <si>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</si>
  <si>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</si>
  <si>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</si>
  <si>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</si>
  <si>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</si>
  <si>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</si>
  <si>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</si>
  <si>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</si>
  <si>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</si>
  <si>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</si>
  <si>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</si>
  <si>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</si>
  <si>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</si>
  <si>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</si>
  <si>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</si>
  <si>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</si>
  <si>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</si>
  <si>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</si>
  <si>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</si>
  <si>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</si>
  <si>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</si>
  <si>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</si>
  <si>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</si>
  <si>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</si>
  <si>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</si>
  <si>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</si>
  <si>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</si>
  <si>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</si>
  <si>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</si>
  <si>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</si>
  <si>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</si>
  <si>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</si>
  <si>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</si>
  <si>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</si>
  <si>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</si>
  <si>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</si>
  <si>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</si>
  <si>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</si>
  <si>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</si>
  <si>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</si>
  <si>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</si>
  <si>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</si>
  <si>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</si>
  <si>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</si>
  <si>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</si>
  <si>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</si>
  <si>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</si>
  <si>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</si>
  <si>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</si>
  <si>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</si>
  <si>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</si>
  <si>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</si>
  <si>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</si>
  <si>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</si>
  <si>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</si>
  <si>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</si>
  <si>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</si>
  <si>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</si>
  <si>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</si>
  <si>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</si>
  <si>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</si>
  <si>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</si>
  <si>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</si>
  <si>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</si>
  <si>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</si>
  <si>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</si>
  <si>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</si>
  <si>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</si>
  <si>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</si>
  <si>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</si>
  <si>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</si>
  <si>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</si>
  <si>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</si>
  <si>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</si>
  <si>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</si>
  <si>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</si>
  <si>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</si>
  <si>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</si>
  <si>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</si>
  <si>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</si>
  <si>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</si>
  <si>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</si>
  <si>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</si>
  <si>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</si>
  <si>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</si>
  <si>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</si>
  <si>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</si>
  <si>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</si>
  <si>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</si>
  <si>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</si>
  <si>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</si>
  <si>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</si>
  <si>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</si>
  <si>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</si>
  <si>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</si>
  <si>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</si>
  <si>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</si>
  <si>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</si>
  <si>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</si>
  <si>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</si>
  <si>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</si>
  <si>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</si>
  <si>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</si>
  <si>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</si>
  <si>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</si>
  <si>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</si>
  <si>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</si>
  <si>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</si>
  <si>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</si>
  <si>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</si>
  <si>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</si>
  <si>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</si>
  <si>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</si>
  <si>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</si>
  <si>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</si>
  <si>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</si>
  <si>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</si>
  <si>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</si>
  <si>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</si>
  <si>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</si>
  <si>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</si>
  <si>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</si>
  <si>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</si>
  <si>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</si>
  <si>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</si>
  <si>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</si>
  <si>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</si>
  <si>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</si>
  <si>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</si>
  <si>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</si>
  <si>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</si>
  <si>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</si>
  <si>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</si>
  <si>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</si>
  <si>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</si>
  <si>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</si>
  <si>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</si>
  <si>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</si>
  <si>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</si>
  <si>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</si>
  <si>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</si>
  <si>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</si>
  <si>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</si>
  <si>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</si>
  <si>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</si>
  <si>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長崎県平戸市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</si>
  <si>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</si>
  <si>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</si>
  <si>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</si>
  <si>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</si>
  <si>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</si>
  <si>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</si>
  <si>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</si>
  <si>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</si>
  <si>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</si>
  <si>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</si>
  <si>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</si>
  <si>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</si>
  <si>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</si>
  <si>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</si>
  <si>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</si>
  <si>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</si>
  <si>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</si>
  <si>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</si>
  <si>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</si>
  <si>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</si>
  <si>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</si>
  <si>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</si>
  <si>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</si>
  <si>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</si>
  <si>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</si>
  <si>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</si>
  <si>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</si>
  <si>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</si>
  <si>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</si>
  <si>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</si>
  <si>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</si>
  <si>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</si>
  <si>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</si>
  <si>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</si>
  <si>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</si>
  <si>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</si>
  <si>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</si>
  <si>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</si>
  <si>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</si>
  <si>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</si>
  <si>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</si>
  <si>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</si>
  <si>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</si>
  <si>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</si>
  <si>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</si>
  <si>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</si>
  <si>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</si>
  <si>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</si>
  <si>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</si>
  <si>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</si>
  <si>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</si>
  <si>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</si>
  <si>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</si>
  <si>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</si>
  <si>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</si>
  <si>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</si>
  <si>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</si>
  <si>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</si>
  <si>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</si>
  <si>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</si>
  <si>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</si>
  <si>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</si>
  <si>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</si>
  <si>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</si>
  <si>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</si>
  <si>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</si>
  <si>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</si>
  <si>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</si>
  <si>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</si>
  <si>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</si>
  <si>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</si>
  <si>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</si>
  <si>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</si>
  <si>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</si>
  <si>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</si>
  <si>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</si>
  <si>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</si>
  <si>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</si>
  <si>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</si>
  <si>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</si>
  <si>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</si>
  <si>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</si>
  <si>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</si>
  <si>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</si>
  <si>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</si>
  <si>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</si>
  <si>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</si>
  <si>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</si>
  <si>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</si>
  <si>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</si>
  <si>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</si>
  <si>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</si>
  <si>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</si>
  <si>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</si>
  <si>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</si>
  <si>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</si>
  <si>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</si>
  <si>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</si>
  <si>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</si>
  <si>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</si>
  <si>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</si>
  <si>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</si>
  <si>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</si>
  <si>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</si>
  <si>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</si>
  <si>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</si>
  <si>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</si>
  <si>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</si>
  <si>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</si>
  <si>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</si>
  <si>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</si>
  <si>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</si>
  <si>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</si>
  <si>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</si>
  <si>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</si>
  <si>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</si>
  <si>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</si>
  <si>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</si>
  <si>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</si>
  <si>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</si>
  <si>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</si>
  <si>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</si>
  <si>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</si>
  <si>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</si>
  <si>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</si>
  <si>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</si>
  <si>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</si>
  <si>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</si>
  <si>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</si>
  <si>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</si>
  <si>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</si>
  <si>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</si>
  <si>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</si>
  <si>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</si>
  <si>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</si>
  <si>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</si>
  <si>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</si>
  <si>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</si>
  <si>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</si>
  <si>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</si>
  <si>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</si>
  <si>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</si>
  <si>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</si>
  <si>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</si>
  <si>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</si>
  <si>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</si>
  <si>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</si>
  <si>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</si>
  <si>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</si>
  <si>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</si>
  <si>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長崎県平戸市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</si>
  <si>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</si>
  <si>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</si>
  <si>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</si>
  <si>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</si>
  <si>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</si>
  <si>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</si>
  <si>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</si>
  <si>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</si>
  <si>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</si>
  <si>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</si>
  <si>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</si>
  <si>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</si>
  <si>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</si>
  <si>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</si>
  <si>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</si>
  <si>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</si>
  <si>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</si>
  <si>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</si>
  <si>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</si>
  <si>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</si>
  <si>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</si>
  <si>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</si>
  <si>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</si>
  <si>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</si>
  <si>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</si>
  <si>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</si>
  <si>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</si>
  <si>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</si>
  <si>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</si>
  <si>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</si>
  <si>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</si>
  <si>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</si>
  <si>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</si>
  <si>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</si>
  <si>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</si>
  <si>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</si>
  <si>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</si>
  <si>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</si>
  <si>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</si>
  <si>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交通船事業会計</t>
    <phoneticPr fontId="5"/>
  </si>
  <si>
    <t>病院事業会計</t>
    <phoneticPr fontId="5"/>
  </si>
  <si>
    <t>農業集落排水事業特別会計</t>
    <phoneticPr fontId="5"/>
  </si>
  <si>
    <t>法非適用企業</t>
    <phoneticPr fontId="5"/>
  </si>
  <si>
    <t>あづち大島いさりびの里事業特別会計</t>
    <phoneticPr fontId="5"/>
  </si>
  <si>
    <t>宅地開発事業特別会計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</si>
  <si>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</si>
  <si>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</si>
  <si>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</si>
  <si>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</si>
  <si>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</si>
  <si>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</si>
  <si>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</si>
  <si>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</si>
  <si>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</si>
  <si>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</si>
  <si>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</si>
  <si>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</si>
  <si>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</si>
  <si>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</si>
  <si>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</si>
  <si>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</si>
  <si>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</si>
  <si>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</si>
  <si>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</si>
  <si>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</si>
  <si>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</si>
  <si>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</si>
  <si>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</si>
  <si>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</si>
  <si>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</si>
  <si>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</si>
  <si>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</si>
  <si>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</si>
  <si>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</si>
  <si>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</si>
  <si>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</si>
  <si>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</si>
  <si>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</si>
  <si>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</si>
  <si>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</si>
  <si>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</si>
  <si>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</si>
  <si>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</si>
  <si>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</si>
  <si>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</si>
  <si>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</si>
  <si>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</si>
  <si>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</si>
  <si>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</si>
  <si>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</si>
  <si>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</si>
  <si>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</si>
  <si>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</si>
  <si>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</si>
  <si>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</si>
  <si>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</si>
  <si>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</si>
  <si>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</si>
  <si>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</si>
  <si>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</si>
  <si>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</si>
  <si>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</si>
  <si>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</si>
  <si>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</si>
  <si>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</si>
  <si>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</si>
  <si>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</si>
  <si>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</si>
  <si>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</si>
  <si>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</si>
  <si>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</si>
  <si>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</si>
  <si>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</si>
  <si>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</si>
  <si>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</si>
  <si>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</si>
  <si>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</si>
  <si>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</si>
  <si>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</si>
  <si>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</si>
  <si>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</si>
  <si>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</si>
  <si>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</si>
  <si>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</si>
  <si>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</si>
  <si>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</si>
  <si>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</si>
  <si>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</si>
  <si>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</si>
  <si>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</si>
  <si>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</si>
  <si>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</si>
  <si>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</si>
  <si>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</si>
  <si>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</si>
  <si>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</si>
  <si>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</si>
  <si>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</si>
  <si>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</si>
  <si>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</si>
  <si>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</si>
  <si>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</si>
  <si>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</si>
  <si>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</si>
  <si>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</si>
  <si>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</si>
  <si>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</si>
  <si>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</si>
  <si>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</si>
  <si>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</si>
  <si>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</si>
  <si>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</si>
  <si>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</si>
  <si>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</si>
  <si>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</si>
  <si>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</si>
  <si>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</si>
  <si>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</si>
  <si>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</si>
  <si>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</si>
  <si>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</si>
  <si>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</si>
  <si>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</si>
  <si>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</si>
  <si>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</si>
  <si>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</si>
  <si>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</si>
  <si>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</si>
  <si>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</si>
  <si>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</si>
  <si>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</si>
  <si>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</si>
  <si>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</si>
  <si>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</si>
  <si>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</si>
  <si>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</si>
  <si>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</si>
  <si>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</si>
  <si>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</si>
  <si>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</si>
  <si>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</si>
  <si>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</si>
  <si>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水道事業会計</t>
  </si>
  <si>
    <t>一般会計</t>
  </si>
  <si>
    <t>交通船事業会計</t>
  </si>
  <si>
    <t>介護保険特別会計</t>
  </si>
  <si>
    <t>国民健康保険特別会計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</si>
  <si>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</si>
  <si>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</si>
  <si>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</si>
  <si>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</si>
  <si>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</si>
  <si>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</si>
  <si>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</si>
  <si>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</si>
  <si>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</si>
  <si>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</si>
  <si>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</si>
  <si>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北松北部環境組合</t>
    <rPh sb="0" eb="2">
      <t>ホクショウ</t>
    </rPh>
    <rPh sb="2" eb="4">
      <t>ホクブ</t>
    </rPh>
    <rPh sb="4" eb="6">
      <t>カンキョウ</t>
    </rPh>
    <rPh sb="6" eb="8">
      <t>クミアイ</t>
    </rPh>
    <phoneticPr fontId="10"/>
  </si>
  <si>
    <t>長崎県市町村総合事務組合(一般会計)</t>
    <rPh sb="0" eb="3">
      <t>ナガサキケン</t>
    </rPh>
    <rPh sb="3" eb="6">
      <t>シチョウソン</t>
    </rPh>
    <rPh sb="6" eb="8">
      <t>ソウゴウ</t>
    </rPh>
    <rPh sb="8" eb="10">
      <t>ジム</t>
    </rPh>
    <rPh sb="10" eb="12">
      <t>クミアイ</t>
    </rPh>
    <rPh sb="13" eb="17">
      <t>イッパンカイケイ</t>
    </rPh>
    <phoneticPr fontId="1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</si>
  <si>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</si>
  <si>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10"/>
  </si>
  <si>
    <t>長崎県市町村総合事務組合(公平委員会事業特別会計)</t>
    <rPh sb="0" eb="3">
      <t>ナガサキケン</t>
    </rPh>
    <rPh sb="3" eb="6">
      <t>シチョウソン</t>
    </rPh>
    <rPh sb="6" eb="8">
      <t>ソウゴウ</t>
    </rPh>
    <rPh sb="8" eb="10">
      <t>ジム</t>
    </rPh>
    <rPh sb="10" eb="12">
      <t>クミアイ</t>
    </rPh>
    <rPh sb="13" eb="18">
      <t>コウヘイイインカイ</t>
    </rPh>
    <rPh sb="18" eb="20">
      <t>ジギョウ</t>
    </rPh>
    <rPh sb="20" eb="22">
      <t>トクベツ</t>
    </rPh>
    <rPh sb="22" eb="24">
      <t>カイケイ</t>
    </rPh>
    <phoneticPr fontId="10"/>
  </si>
  <si>
    <t>長崎県市町村総合事務組合(行政不服審査会事業特別会計)</t>
    <rPh sb="0" eb="3">
      <t>ナガサキケン</t>
    </rPh>
    <rPh sb="3" eb="6">
      <t>シチョウソン</t>
    </rPh>
    <rPh sb="6" eb="8">
      <t>ソウゴウ</t>
    </rPh>
    <rPh sb="8" eb="10">
      <t>ジム</t>
    </rPh>
    <rPh sb="10" eb="12">
      <t>クミアイ</t>
    </rPh>
    <rPh sb="13" eb="20">
      <t>ギョウセイフフクシンサカイ</t>
    </rPh>
    <rPh sb="20" eb="22">
      <t>ジギョウ</t>
    </rPh>
    <rPh sb="22" eb="24">
      <t>トクベツ</t>
    </rPh>
    <rPh sb="24" eb="26">
      <t>カイケイ</t>
    </rPh>
    <phoneticPr fontId="10"/>
  </si>
  <si>
    <t>長崎県市町村総合事務組合(交通災害共済事業特別会計)</t>
    <rPh sb="0" eb="3">
      <t>ナガサキケン</t>
    </rPh>
    <rPh sb="3" eb="6">
      <t>シチョウソン</t>
    </rPh>
    <rPh sb="6" eb="8">
      <t>ソウゴウ</t>
    </rPh>
    <rPh sb="8" eb="10">
      <t>ジム</t>
    </rPh>
    <rPh sb="10" eb="12">
      <t>クミアイ</t>
    </rPh>
    <rPh sb="13" eb="19">
      <t>コウツウサイガイキョウサイ</t>
    </rPh>
    <rPh sb="19" eb="21">
      <t>ジギョウ</t>
    </rPh>
    <rPh sb="21" eb="23">
      <t>トクベツ</t>
    </rPh>
    <rPh sb="23" eb="25">
      <t>カイケイ</t>
    </rPh>
    <phoneticPr fontId="10"/>
  </si>
  <si>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10"/>
  </si>
  <si>
    <t>長崎県後期高齢者医療広域連合(後期高齢者医療事業会計)</t>
    <phoneticPr fontId="10"/>
  </si>
  <si>
    <t>平戸市振興公社</t>
    <rPh sb="0" eb="3">
      <t>ヒラドシ</t>
    </rPh>
    <rPh sb="3" eb="7">
      <t>シンコウコウシャ</t>
    </rPh>
    <phoneticPr fontId="10"/>
  </si>
  <si>
    <t>的山大島風力発電所</t>
    <rPh sb="0" eb="2">
      <t>アヅチ</t>
    </rPh>
    <rPh sb="2" eb="4">
      <t>オオシマ</t>
    </rPh>
    <rPh sb="4" eb="9">
      <t>フウリョクハツデンショ</t>
    </rPh>
    <phoneticPr fontId="10"/>
  </si>
  <si>
    <t>田平風力発電所</t>
    <rPh sb="0" eb="2">
      <t>タビラ</t>
    </rPh>
    <rPh sb="2" eb="7">
      <t>フウリョクハツデンショ</t>
    </rPh>
    <phoneticPr fontId="10"/>
  </si>
  <si>
    <t>長崎県林業公社</t>
    <rPh sb="0" eb="3">
      <t>ナガサキケン</t>
    </rPh>
    <rPh sb="3" eb="7">
      <t>リンギョウコウシャ</t>
    </rPh>
    <phoneticPr fontId="10"/>
  </si>
  <si>
    <t>〇</t>
    <phoneticPr fontId="2"/>
  </si>
  <si>
    <t>新しいまちづくり基金</t>
    <rPh sb="0" eb="1">
      <t>アタラ</t>
    </rPh>
    <rPh sb="8" eb="10">
      <t>キキン</t>
    </rPh>
    <phoneticPr fontId="5"/>
  </si>
  <si>
    <t>「やらんば！平戸」応援基金</t>
    <rPh sb="6" eb="8">
      <t>ヒラド</t>
    </rPh>
    <rPh sb="9" eb="11">
      <t>オウエン</t>
    </rPh>
    <rPh sb="11" eb="13">
      <t>キキン</t>
    </rPh>
    <phoneticPr fontId="5"/>
  </si>
  <si>
    <t>ひらどふれあい福祉基金</t>
    <rPh sb="7" eb="9">
      <t>フクシ</t>
    </rPh>
    <rPh sb="9" eb="11">
      <t>キキン</t>
    </rPh>
    <phoneticPr fontId="5"/>
  </si>
  <si>
    <t>ひらど生き活きまちづくり基金</t>
    <rPh sb="3" eb="4">
      <t>イ</t>
    </rPh>
    <rPh sb="5" eb="6">
      <t>イ</t>
    </rPh>
    <rPh sb="12" eb="14">
      <t>キキン</t>
    </rPh>
    <phoneticPr fontId="5"/>
  </si>
  <si>
    <t>森林環境譲与税基金</t>
    <rPh sb="0" eb="2">
      <t>シンリン</t>
    </rPh>
    <rPh sb="2" eb="4">
      <t>カンキョウ</t>
    </rPh>
    <rPh sb="4" eb="7">
      <t>ジョウヨゼイ</t>
    </rPh>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</si>
  <si>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</si>
  <si>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</si>
  <si>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</si>
  <si>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</si>
  <si>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</si>
  <si>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</si>
  <si>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ともに類似団体と比較して低い水準にある。将来負担比率の低下傾向の要因としては、新発債の発行抑制により地方債残高が減少傾向にあることや、財政調整基金などの積み立てにより充当可能基金が確保されていることなどが考えられる。一方、実質公債費比率については、低水準を維持しているものの、合併特例債等に係る元利償還金の減少や事業費補正、密度補正により基準財政需要額に算入される公債費が減少したことなどに伴い、1.6ポイント増となっている。将来負担比率が低下傾向にあるため、実質公債費比率についても、低水準で推移するものと見込まれるが、交付税への依存度が高いため、今後の交付税制度次第では上昇していく可能性がある。</t>
    <rPh sb="159" eb="161">
      <t>ガッペイ</t>
    </rPh>
    <rPh sb="161" eb="164">
      <t>トクレイサイ</t>
    </rPh>
    <rPh sb="164" eb="165">
      <t>トウ</t>
    </rPh>
    <rPh sb="166" eb="167">
      <t>カカ</t>
    </rPh>
    <rPh sb="168" eb="170">
      <t>ガンリ</t>
    </rPh>
    <rPh sb="170" eb="173">
      <t>ショウカンキン</t>
    </rPh>
    <rPh sb="174" eb="176">
      <t>ゲンショウ</t>
    </rPh>
    <rPh sb="198" eb="200">
      <t>サンニュウ</t>
    </rPh>
    <rPh sb="203" eb="206">
      <t>コウサイヒ</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</si>
  <si>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</si>
  <si>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</si>
  <si>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</si>
  <si>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の抑制や、充当可能基金の増加により、将来負担比率はマイナス算定となっており、類似団体と比較して低い水準にある。有形固定資産減価償却率については、類似団体とほぼ同水準で推移しているが、建築後30年を経過した施設が全体の40％以上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</si>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</sst>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DCFB8E-AE45-4552-BE9D-1822155BE1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9EE-45A9-BA71-3715649BEE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127339</c:v>
                </c:pt>
                <c:pt idx="1">
                  <c:v>146490</c:v>
                </c:pt>
                <c:pt idx="2">
                  <c:v>153865</c:v>
                </c:pt>
                <c:pt idx="3">
                  <c:v>112954</c:v>
                </c:pt>
                <c:pt idx="4">
                  <c:v>126780</c:v>
                </c:pt>
              </c:numCache>
            </c:numRef>
          </c:val>
          <c:smooth val="0"/>
          <c:extLst>
            <c:ext xmlns:c16="http://schemas.microsoft.com/office/drawing/2014/chart" uri="{C3380CC4-5D6E-409C-BE32-E72D297353CC}">
              <c16:uniqueId val="{00000001-29EE-45A9-BA71-3715649BEE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2.2799999999999998</c:v>
                </c:pt>
                <c:pt idx="1">
                  <c:v>1</c:v>
                </c:pt>
                <c:pt idx="2">
                  <c:v>4.67</c:v>
                </c:pt>
                <c:pt idx="3">
                  <c:v>4.4400000000000004</c:v>
                </c:pt>
                <c:pt idx="4">
                  <c:v>3.6</c:v>
                </c:pt>
              </c:numCache>
            </c:numRef>
          </c:val>
          <c:extLst>
            <c:ext xmlns:c16="http://schemas.microsoft.com/office/drawing/2014/chart" uri="{C3380CC4-5D6E-409C-BE32-E72D297353CC}">
              <c16:uniqueId val="{00000000-E77D-4799-9B40-972372EE07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21.64</c:v>
                </c:pt>
                <c:pt idx="1">
                  <c:v>21.51</c:v>
                </c:pt>
                <c:pt idx="2">
                  <c:v>23.86</c:v>
                </c:pt>
                <c:pt idx="3">
                  <c:v>27.02</c:v>
                </c:pt>
                <c:pt idx="4">
                  <c:v>29.6</c:v>
                </c:pt>
              </c:numCache>
            </c:numRef>
          </c:val>
          <c:extLst>
            <c:ext xmlns:c16="http://schemas.microsoft.com/office/drawing/2014/chart" uri="{C3380CC4-5D6E-409C-BE32-E72D297353CC}">
              <c16:uniqueId val="{00000001-E77D-4799-9B40-972372EE07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7.09</c:v>
                </c:pt>
                <c:pt idx="1">
                  <c:v>5.58</c:v>
                </c:pt>
                <c:pt idx="2">
                  <c:v>9.74</c:v>
                </c:pt>
                <c:pt idx="3">
                  <c:v>2.11</c:v>
                </c:pt>
                <c:pt idx="4">
                  <c:v>1.49</c:v>
                </c:pt>
              </c:numCache>
            </c:numRef>
          </c:val>
          <c:smooth val="0"/>
          <c:extLst>
            <c:ext xmlns:c16="http://schemas.microsoft.com/office/drawing/2014/chart" uri="{C3380CC4-5D6E-409C-BE32-E72D297353CC}">
              <c16:uniqueId val="{00000002-E77D-4799-9B40-972372EE07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0.49</c:v>
                </c:pt>
                <c:pt idx="2">
                  <c:v>#N/A</c:v>
                </c:pt>
                <c:pt idx="3">
                  <c:v>0.45</c:v>
                </c:pt>
                <c:pt idx="4">
                  <c:v>#N/A</c:v>
                </c:pt>
                <c:pt idx="5">
                  <c:v>0.37</c:v>
                </c:pt>
                <c:pt idx="6">
                  <c:v>#N/A</c:v>
                </c:pt>
                <c:pt idx="7">
                  <c:v>0.38</c:v>
                </c:pt>
                <c:pt idx="8">
                  <c:v>#N/A</c:v>
                </c:pt>
                <c:pt idx="9">
                  <c:v>0</c:v>
                </c:pt>
              </c:numCache>
            </c:numRef>
          </c:val>
          <c:extLst>
            <c:ext xmlns:c16="http://schemas.microsoft.com/office/drawing/2014/chart" uri="{C3380CC4-5D6E-409C-BE32-E72D297353CC}">
              <c16:uniqueId val="{00000000-047A-45F9-892D-2FD1A0C0FD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7A-45F9-892D-2FD1A0C0FD42}"/>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47A-45F9-892D-2FD1A0C0FD4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047A-45F9-892D-2FD1A0C0FD4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0.73</c:v>
                </c:pt>
                <c:pt idx="2">
                  <c:v>#N/A</c:v>
                </c:pt>
                <c:pt idx="3">
                  <c:v>0.16</c:v>
                </c:pt>
                <c:pt idx="4">
                  <c:v>#N/A</c:v>
                </c:pt>
                <c:pt idx="5">
                  <c:v>0.17</c:v>
                </c:pt>
                <c:pt idx="6">
                  <c:v>#N/A</c:v>
                </c:pt>
                <c:pt idx="7">
                  <c:v>0.43</c:v>
                </c:pt>
                <c:pt idx="8">
                  <c:v>#N/A</c:v>
                </c:pt>
                <c:pt idx="9">
                  <c:v>0.31</c:v>
                </c:pt>
              </c:numCache>
            </c:numRef>
          </c:val>
          <c:extLst>
            <c:ext xmlns:c16="http://schemas.microsoft.com/office/drawing/2014/chart" uri="{C3380CC4-5D6E-409C-BE32-E72D297353CC}">
              <c16:uniqueId val="{00000004-047A-45F9-892D-2FD1A0C0FD4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1.1399999999999999</c:v>
                </c:pt>
                <c:pt idx="2">
                  <c:v>#N/A</c:v>
                </c:pt>
                <c:pt idx="3">
                  <c:v>0.83</c:v>
                </c:pt>
                <c:pt idx="4">
                  <c:v>#N/A</c:v>
                </c:pt>
                <c:pt idx="5">
                  <c:v>0.26</c:v>
                </c:pt>
                <c:pt idx="6">
                  <c:v>#N/A</c:v>
                </c:pt>
                <c:pt idx="7">
                  <c:v>0.63</c:v>
                </c:pt>
                <c:pt idx="8">
                  <c:v>#N/A</c:v>
                </c:pt>
                <c:pt idx="9">
                  <c:v>0.95</c:v>
                </c:pt>
              </c:numCache>
            </c:numRef>
          </c:val>
          <c:extLst>
            <c:ext xmlns:c16="http://schemas.microsoft.com/office/drawing/2014/chart" uri="{C3380CC4-5D6E-409C-BE32-E72D297353CC}">
              <c16:uniqueId val="{00000005-047A-45F9-892D-2FD1A0C0FD42}"/>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1.35</c:v>
                </c:pt>
                <c:pt idx="2">
                  <c:v>#N/A</c:v>
                </c:pt>
                <c:pt idx="3">
                  <c:v>1.57</c:v>
                </c:pt>
                <c:pt idx="4">
                  <c:v>#N/A</c:v>
                </c:pt>
                <c:pt idx="5">
                  <c:v>1.67</c:v>
                </c:pt>
                <c:pt idx="6">
                  <c:v>#N/A</c:v>
                </c:pt>
                <c:pt idx="7">
                  <c:v>1.61</c:v>
                </c:pt>
                <c:pt idx="8">
                  <c:v>#N/A</c:v>
                </c:pt>
                <c:pt idx="9">
                  <c:v>1.45</c:v>
                </c:pt>
              </c:numCache>
            </c:numRef>
          </c:val>
          <c:extLst>
            <c:ext xmlns:c16="http://schemas.microsoft.com/office/drawing/2014/chart" uri="{C3380CC4-5D6E-409C-BE32-E72D297353CC}">
              <c16:uniqueId val="{00000006-047A-45F9-892D-2FD1A0C0FD4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2.27</c:v>
                </c:pt>
                <c:pt idx="2">
                  <c:v>#N/A</c:v>
                </c:pt>
                <c:pt idx="3">
                  <c:v>1</c:v>
                </c:pt>
                <c:pt idx="4">
                  <c:v>#N/A</c:v>
                </c:pt>
                <c:pt idx="5">
                  <c:v>4.66</c:v>
                </c:pt>
                <c:pt idx="6">
                  <c:v>#N/A</c:v>
                </c:pt>
                <c:pt idx="7">
                  <c:v>4.43</c:v>
                </c:pt>
                <c:pt idx="8">
                  <c:v>#N/A</c:v>
                </c:pt>
                <c:pt idx="9">
                  <c:v>3.59</c:v>
                </c:pt>
              </c:numCache>
            </c:numRef>
          </c:val>
          <c:extLst>
            <c:ext xmlns:c16="http://schemas.microsoft.com/office/drawing/2014/chart" uri="{C3380CC4-5D6E-409C-BE32-E72D297353CC}">
              <c16:uniqueId val="{00000007-047A-45F9-892D-2FD1A0C0FD4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8.25</c:v>
                </c:pt>
                <c:pt idx="2">
                  <c:v>#N/A</c:v>
                </c:pt>
                <c:pt idx="3">
                  <c:v>8.4499999999999993</c:v>
                </c:pt>
                <c:pt idx="4">
                  <c:v>#N/A</c:v>
                </c:pt>
                <c:pt idx="5">
                  <c:v>9.74</c:v>
                </c:pt>
                <c:pt idx="6">
                  <c:v>#N/A</c:v>
                </c:pt>
                <c:pt idx="7">
                  <c:v>9.36</c:v>
                </c:pt>
                <c:pt idx="8">
                  <c:v>#N/A</c:v>
                </c:pt>
                <c:pt idx="9">
                  <c:v>9.0399999999999991</c:v>
                </c:pt>
              </c:numCache>
            </c:numRef>
          </c:val>
          <c:extLst>
            <c:ext xmlns:c16="http://schemas.microsoft.com/office/drawing/2014/chart" uri="{C3380CC4-5D6E-409C-BE32-E72D297353CC}">
              <c16:uniqueId val="{00000008-047A-45F9-892D-2FD1A0C0FD4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5.74</c:v>
                </c:pt>
                <c:pt idx="2">
                  <c:v>#N/A</c:v>
                </c:pt>
                <c:pt idx="3">
                  <c:v>7.25</c:v>
                </c:pt>
                <c:pt idx="4">
                  <c:v>#N/A</c:v>
                </c:pt>
                <c:pt idx="5">
                  <c:v>9.01</c:v>
                </c:pt>
                <c:pt idx="6">
                  <c:v>#N/A</c:v>
                </c:pt>
                <c:pt idx="7">
                  <c:v>10.8</c:v>
                </c:pt>
                <c:pt idx="8">
                  <c:v>#N/A</c:v>
                </c:pt>
                <c:pt idx="9">
                  <c:v>12.3</c:v>
                </c:pt>
              </c:numCache>
            </c:numRef>
          </c:val>
          <c:extLst>
            <c:ext xmlns:c16="http://schemas.microsoft.com/office/drawing/2014/chart" uri="{C3380CC4-5D6E-409C-BE32-E72D297353CC}">
              <c16:uniqueId val="{00000009-047A-45F9-892D-2FD1A0C0FD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3120</c:v>
                </c:pt>
                <c:pt idx="5">
                  <c:v>3065</c:v>
                </c:pt>
                <c:pt idx="8">
                  <c:v>3066</c:v>
                </c:pt>
                <c:pt idx="11">
                  <c:v>3032</c:v>
                </c:pt>
                <c:pt idx="14">
                  <c:v>2866</c:v>
                </c:pt>
              </c:numCache>
            </c:numRef>
          </c:val>
          <c:extLst>
            <c:ext xmlns:c16="http://schemas.microsoft.com/office/drawing/2014/chart" uri="{C3380CC4-5D6E-409C-BE32-E72D297353CC}">
              <c16:uniqueId val="{00000000-126A-4F57-82AE-7C4621EC5C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6A-4F57-82AE-7C4621EC5C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126A-4F57-82AE-7C4621EC5C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1</c:v>
                </c:pt>
                <c:pt idx="6">
                  <c:v>20</c:v>
                </c:pt>
                <c:pt idx="9">
                  <c:v>64</c:v>
                </c:pt>
                <c:pt idx="12">
                  <c:v>65</c:v>
                </c:pt>
              </c:numCache>
            </c:numRef>
          </c:val>
          <c:extLst>
            <c:ext xmlns:c16="http://schemas.microsoft.com/office/drawing/2014/chart" uri="{C3380CC4-5D6E-409C-BE32-E72D297353CC}">
              <c16:uniqueId val="{00000003-126A-4F57-82AE-7C4621EC5C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351</c:v>
                </c:pt>
                <c:pt idx="3">
                  <c:v>306</c:v>
                </c:pt>
                <c:pt idx="6">
                  <c:v>322</c:v>
                </c:pt>
                <c:pt idx="9">
                  <c:v>350</c:v>
                </c:pt>
                <c:pt idx="12">
                  <c:v>353</c:v>
                </c:pt>
              </c:numCache>
            </c:numRef>
          </c:val>
          <c:extLst>
            <c:ext xmlns:c16="http://schemas.microsoft.com/office/drawing/2014/chart" uri="{C3380CC4-5D6E-409C-BE32-E72D297353CC}">
              <c16:uniqueId val="{00000004-126A-4F57-82AE-7C4621EC5C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6A-4F57-82AE-7C4621EC5C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6A-4F57-82AE-7C4621EC5C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3009</c:v>
                </c:pt>
                <c:pt idx="3">
                  <c:v>2827</c:v>
                </c:pt>
                <c:pt idx="6">
                  <c:v>2822</c:v>
                </c:pt>
                <c:pt idx="9">
                  <c:v>2998</c:v>
                </c:pt>
                <c:pt idx="12">
                  <c:v>3010</c:v>
                </c:pt>
              </c:numCache>
            </c:numRef>
          </c:val>
          <c:extLst>
            <c:ext xmlns:c16="http://schemas.microsoft.com/office/drawing/2014/chart" uri="{C3380CC4-5D6E-409C-BE32-E72D297353CC}">
              <c16:uniqueId val="{00000007-126A-4F57-82AE-7C4621EC5C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296</c:v>
                </c:pt>
                <c:pt idx="2">
                  <c:v>#N/A</c:v>
                </c:pt>
                <c:pt idx="3">
                  <c:v>#N/A</c:v>
                </c:pt>
                <c:pt idx="4">
                  <c:v>70</c:v>
                </c:pt>
                <c:pt idx="5">
                  <c:v>#N/A</c:v>
                </c:pt>
                <c:pt idx="6">
                  <c:v>#N/A</c:v>
                </c:pt>
                <c:pt idx="7">
                  <c:v>99</c:v>
                </c:pt>
                <c:pt idx="8">
                  <c:v>#N/A</c:v>
                </c:pt>
                <c:pt idx="9">
                  <c:v>#N/A</c:v>
                </c:pt>
                <c:pt idx="10">
                  <c:v>381</c:v>
                </c:pt>
                <c:pt idx="11">
                  <c:v>#N/A</c:v>
                </c:pt>
                <c:pt idx="12">
                  <c:v>#N/A</c:v>
                </c:pt>
                <c:pt idx="13">
                  <c:v>563</c:v>
                </c:pt>
                <c:pt idx="14">
                  <c:v>#N/A</c:v>
                </c:pt>
              </c:numCache>
            </c:numRef>
          </c:val>
          <c:smooth val="0"/>
          <c:extLst>
            <c:ext xmlns:c16="http://schemas.microsoft.com/office/drawing/2014/chart" uri="{C3380CC4-5D6E-409C-BE32-E72D297353CC}">
              <c16:uniqueId val="{00000008-126A-4F57-82AE-7C4621EC5C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23497</c:v>
                </c:pt>
                <c:pt idx="5">
                  <c:v>23806</c:v>
                </c:pt>
                <c:pt idx="8">
                  <c:v>22181</c:v>
                </c:pt>
                <c:pt idx="11">
                  <c:v>20637</c:v>
                </c:pt>
                <c:pt idx="14">
                  <c:v>19473</c:v>
                </c:pt>
              </c:numCache>
            </c:numRef>
          </c:val>
          <c:extLst>
            <c:ext xmlns:c16="http://schemas.microsoft.com/office/drawing/2014/chart" uri="{C3380CC4-5D6E-409C-BE32-E72D297353CC}">
              <c16:uniqueId val="{00000000-4C0D-4311-AF31-FD01677446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703</c:v>
                </c:pt>
                <c:pt idx="5">
                  <c:v>725</c:v>
                </c:pt>
                <c:pt idx="8">
                  <c:v>964</c:v>
                </c:pt>
                <c:pt idx="11">
                  <c:v>907</c:v>
                </c:pt>
                <c:pt idx="14">
                  <c:v>864</c:v>
                </c:pt>
              </c:numCache>
            </c:numRef>
          </c:val>
          <c:extLst>
            <c:ext xmlns:c16="http://schemas.microsoft.com/office/drawing/2014/chart" uri="{C3380CC4-5D6E-409C-BE32-E72D297353CC}">
              <c16:uniqueId val="{00000001-4C0D-4311-AF31-FD01677446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12555</c:v>
                </c:pt>
                <c:pt idx="5">
                  <c:v>12844</c:v>
                </c:pt>
                <c:pt idx="8">
                  <c:v>14091</c:v>
                </c:pt>
                <c:pt idx="11">
                  <c:v>14957</c:v>
                </c:pt>
                <c:pt idx="14">
                  <c:v>15184</c:v>
                </c:pt>
              </c:numCache>
            </c:numRef>
          </c:val>
          <c:extLst>
            <c:ext xmlns:c16="http://schemas.microsoft.com/office/drawing/2014/chart" uri="{C3380CC4-5D6E-409C-BE32-E72D297353CC}">
              <c16:uniqueId val="{00000002-4C0D-4311-AF31-FD01677446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0D-4311-AF31-FD01677446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0D-4311-AF31-FD01677446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12</c:v>
                </c:pt>
                <c:pt idx="6">
                  <c:v>12</c:v>
                </c:pt>
                <c:pt idx="9">
                  <c:v>11</c:v>
                </c:pt>
                <c:pt idx="12">
                  <c:v>31</c:v>
                </c:pt>
              </c:numCache>
            </c:numRef>
          </c:val>
          <c:extLst>
            <c:ext xmlns:c16="http://schemas.microsoft.com/office/drawing/2014/chart" uri="{C3380CC4-5D6E-409C-BE32-E72D297353CC}">
              <c16:uniqueId val="{00000005-4C0D-4311-AF31-FD01677446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3184</c:v>
                </c:pt>
                <c:pt idx="3">
                  <c:v>3079</c:v>
                </c:pt>
                <c:pt idx="6">
                  <c:v>3065</c:v>
                </c:pt>
                <c:pt idx="9">
                  <c:v>2981</c:v>
                </c:pt>
                <c:pt idx="12">
                  <c:v>2967</c:v>
                </c:pt>
              </c:numCache>
            </c:numRef>
          </c:val>
          <c:extLst>
            <c:ext xmlns:c16="http://schemas.microsoft.com/office/drawing/2014/chart" uri="{C3380CC4-5D6E-409C-BE32-E72D297353CC}">
              <c16:uniqueId val="{00000006-4C0D-4311-AF31-FD01677446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770</c:v>
                </c:pt>
                <c:pt idx="3">
                  <c:v>770</c:v>
                </c:pt>
                <c:pt idx="6">
                  <c:v>751</c:v>
                </c:pt>
                <c:pt idx="9">
                  <c:v>687</c:v>
                </c:pt>
                <c:pt idx="12">
                  <c:v>624</c:v>
                </c:pt>
              </c:numCache>
            </c:numRef>
          </c:val>
          <c:extLst>
            <c:ext xmlns:c16="http://schemas.microsoft.com/office/drawing/2014/chart" uri="{C3380CC4-5D6E-409C-BE32-E72D297353CC}">
              <c16:uniqueId val="{00000007-4C0D-4311-AF31-FD01677446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3049</c:v>
                </c:pt>
                <c:pt idx="3">
                  <c:v>2864</c:v>
                </c:pt>
                <c:pt idx="6">
                  <c:v>2793</c:v>
                </c:pt>
                <c:pt idx="9">
                  <c:v>2687</c:v>
                </c:pt>
                <c:pt idx="12">
                  <c:v>2500</c:v>
                </c:pt>
              </c:numCache>
            </c:numRef>
          </c:val>
          <c:extLst>
            <c:ext xmlns:c16="http://schemas.microsoft.com/office/drawing/2014/chart" uri="{C3380CC4-5D6E-409C-BE32-E72D297353CC}">
              <c16:uniqueId val="{00000008-4C0D-4311-AF31-FD01677446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0D-4311-AF31-FD01677446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26021</c:v>
                </c:pt>
                <c:pt idx="3">
                  <c:v>26852</c:v>
                </c:pt>
                <c:pt idx="6">
                  <c:v>26723</c:v>
                </c:pt>
                <c:pt idx="9">
                  <c:v>25708</c:v>
                </c:pt>
                <c:pt idx="12">
                  <c:v>24704</c:v>
                </c:pt>
              </c:numCache>
            </c:numRef>
          </c:val>
          <c:extLst>
            <c:ext xmlns:c16="http://schemas.microsoft.com/office/drawing/2014/chart" uri="{C3380CC4-5D6E-409C-BE32-E72D297353CC}">
              <c16:uniqueId val="{0000000A-4C0D-4311-AF31-FD01677446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0D-4311-AF31-FD01677446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3241</c:v>
                </c:pt>
                <c:pt idx="1">
                  <c:v>3568</c:v>
                </c:pt>
                <c:pt idx="2">
                  <c:v>3879</c:v>
                </c:pt>
              </c:numCache>
            </c:numRef>
          </c:val>
          <c:extLst>
            <c:ext xmlns:c16="http://schemas.microsoft.com/office/drawing/2014/chart" uri="{C3380CC4-5D6E-409C-BE32-E72D297353CC}">
              <c16:uniqueId val="{00000000-354C-4982-88CF-692B179B78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2495</c:v>
                </c:pt>
                <c:pt idx="1">
                  <c:v>2500</c:v>
                </c:pt>
                <c:pt idx="2">
                  <c:v>2510</c:v>
                </c:pt>
              </c:numCache>
            </c:numRef>
          </c:val>
          <c:extLst>
            <c:ext xmlns:c16="http://schemas.microsoft.com/office/drawing/2014/chart" uri="{C3380CC4-5D6E-409C-BE32-E72D297353CC}">
              <c16:uniqueId val="{00000001-354C-4982-88CF-692B179B78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7752</c:v>
                </c:pt>
                <c:pt idx="1">
                  <c:v>8170</c:v>
                </c:pt>
                <c:pt idx="2">
                  <c:v>7869</c:v>
                </c:pt>
              </c:numCache>
            </c:numRef>
          </c:val>
          <c:extLst>
            <c:ext xmlns:c16="http://schemas.microsoft.com/office/drawing/2014/chart" uri="{C3380CC4-5D6E-409C-BE32-E72D297353CC}">
              <c16:uniqueId val="{00000002-354C-4982-88CF-692B179B78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{7DE0C5BC-D25A-4A37-A8E7-15E15428CDB3}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FB-4ED7-9BF6-A9CF16A050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{A0540E21-C485-4812-8BBA-678ADDFFB41E}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FB-4ED7-9BF6-A9CF16A050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{4CC7B642-188C-4A63-866E-F8CCBBB3DFE1}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FB-4ED7-9BF6-A9CF16A050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{1810DD16-7EE8-4C31-9778-047B55D80430}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FB-4ED7-9BF6-A9CF16A050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{74477F36-9E74-472D-91BF-2AE5CFF13147}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FB-4ED7-9BF6-A9CF16A050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{5416B074-61E8-45E5-8124-66982AA96CBC}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FB-4ED7-9BF6-A9CF16A050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{73A86401-BAF0-44D4-81FA-850D109E2C50}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FB-4ED7-9BF6-A9CF16A050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{BFDF51A2-BD2F-4338-A486-EA59641CAB80}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FB-4ED7-9BF6-A9CF16A050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{6AD7889A-6FB6-4E71-89DB-2D2A059A6523}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FB-4ED7-9BF6-A9CF16A050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58.5</c:v>
                </c:pt>
                <c:pt idx="16">
                  <c:v>59.9</c:v>
                </c:pt>
                <c:pt idx="24">
                  <c:v>61.5</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FB-4ED7-9BF6-A9CF16A050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{D2E36AD9-0895-4F57-86E3-23F388790137}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FB-4ED7-9BF6-A9CF16A050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{55101A6D-A146-4554-B24D-1E16F55F8459}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FB-4ED7-9BF6-A9CF16A050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{4B8F56D7-E895-41E4-BBE4-61C60C6B22C4}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FB-4ED7-9BF6-A9CF16A050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{41E36F50-164E-4144-977A-C0DAFA836585}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FB-4ED7-9BF6-A9CF16A050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{C172615D-C014-43C4-840D-B1038F641FFE}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FB-4ED7-9BF6-A9CF16A050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{2360C43E-CC27-4358-B1A4-82B4B7DD9BC9}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FB-4ED7-9BF6-A9CF16A050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{8C72AFDD-3ACC-4268-A63F-E357CE876254}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FB-4ED7-9BF6-A9CF16A050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{8CBB18CD-D8A3-42F8-8B12-CC24605E2736}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FB-4ED7-9BF6-A9CF16A050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{085C15F0-2E00-4693-B9F5-111DE9733B36}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FB-4ED7-9BF6-A9CF16A050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AFB-4ED7-9BF6-A9CF16A050D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{0ED79AF7-8A9D-4FA4-899E-5B18E0801878}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19-4071-88E1-594076472D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{FFB98B33-E4A9-4E2E-A1EC-B645FC711D7E}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19-4071-88E1-594076472D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{D67AA18A-FFAB-4B2D-B09A-8A3344B7DD13}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19-4071-88E1-594076472D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{BD838054-F8F5-45C4-9159-1FCCED495027}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19-4071-88E1-594076472D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{AB69FDF9-AEAF-4DCF-A8D8-31540CFB33BE}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19-4071-88E1-594076472DE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{B3ED7130-27AD-4603-8D78-529445A7FCEF}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19-4071-88E1-594076472DE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{40A90A84-7FF3-427B-8B86-B32B8364EF29}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19-4071-88E1-594076472DE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{E396E939-E2DA-4010-AB54-108577841E46}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19-4071-88E1-594076472DE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{67F65AC2-1096-478A-B6B6-2F17BFF76856}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19-4071-88E1-594076472D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c:v>
                </c:pt>
                <c:pt idx="16">
                  <c:v>1.5</c:v>
                </c:pt>
                <c:pt idx="24">
                  <c:v>1.7</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19-4071-88E1-594076472D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{DFB0F54A-09CB-4C44-968E-45C9641D54BC}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19-4071-88E1-594076472D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{24689EDF-926F-43C2-8619-EED9E4887E1C}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19-4071-88E1-594076472D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{AA22228D-D8E2-4069-8DF6-8141F345BBC3}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19-4071-88E1-594076472D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{F7C6BB53-BBE7-4724-ACC8-B6EAABE750D9}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19-4071-88E1-594076472D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{E23EC5AA-80EA-42B9-84EE-C7C1A7F8CA6E}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19-4071-88E1-594076472DE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{04A7E56E-DF05-47B9-A24C-EC1594AB0C05}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19-4071-88E1-594076472DE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{23236C5A-BCB1-4947-B259-B615AE96E8CE}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19-4071-88E1-594076472DE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{4527964A-CED0-4068-B29B-838E9D762BDF}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19-4071-88E1-594076472DE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{77A822E6-1ABA-4424-ABA1-BD2DCC698D87}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19-4071-88E1-594076472D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819-4071-88E1-594076472DE5}"/>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実質公債比率の</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か年平均は</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増加要因</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控除財源である「算入公債費等（</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財源対策債や合併特例債の公債費</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道路橋りょう</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費の事業費補正、および上水道及び簡易水道に係る密度補正の減少などにより、</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188,129</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千円減少したことによる</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。（実質公債費比率影響＋</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ポイント）</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増加要因②</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過疎債、臨時財政対策債、辺地債などの</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「元利償還金」が</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157,184</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増加したことによる</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実質公債費比率影響＋</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　増加要因③「公営基企業債の元利償還金に対する繰入金」は、病院事業および水道事業において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47,028</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千円増加している。また、</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「組合等が起こした地方債の元利償還金に対する負担金等」は、平成</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同意債の元金償還が始まったことで約</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R14</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まで推移していく。</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（実質公債費比率影響＋</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ポイント）</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分子合計において</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494,136</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千円増加し、</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の実質公債費比率は前年度から</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ポイント増加の</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9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満期一括償還地方債の借入は無し。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将来負担比率は平成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」のうち「一般会計等に係る地方債の現在高」については、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令和５年度は前年度同様、償還額に対し発行額が抑制されたことから、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1,003,880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また、「公営企業債等繰入見込額」については、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元金償還額を下回る公営企業債の新規発行などにより、全体では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控除財源である「充当可能財源等（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」のうち「充当可能基金」については、主に財政調整基金の積み増しにより、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226,207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「基準財政需要額算入見込額」については、公債費において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1,164,690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千円減少している。これは、合併特例債の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1,012,676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千円及び臨時財政対策債の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604,569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千円の減少が主なものとなっている。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その他「充当可能特定歳入」を含め、充当可能財源等全体で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980,908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千円減少しているものの、将来負担額を上回っているため、将来負担比率は、前年度に引き続き発生していない。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増加した基金の主なものは、財政調整基金である。財政調整基金は、前年度の決算剰余金処分としての積立などにより残高が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310,927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減少した基金については、「やらんば！平戸」応援基金において、寄附金が前年度より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86,588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、事業への充当額がより増して増加したことから残高が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278,524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3,230,081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千円となり、基金全体の約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％となっている。その他にも、事業への繰入（総合戦略に掲げる重点主要施策への充当）により基金残高が減少している。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14,257,937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千円で、前年度と比較して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持続可能な財政運営を行うために、国の動向を注視しながら積立や活用を行っていく予定である。また、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平戸市公金管理に関する基本方針に基づき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、基金を原資とした各種債券の購入等、運用方法を検討し有効活用を図る。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合併に伴う市民の一体感の醸成と地域の個性あるまちづくりの推進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ふるさと納税による寄附金を原資とし、産業の振興と人口減少抑制に取り組む施策の推進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地域における福祉活動の促進、快適な生活環境の形成及び保健福祉の増進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市民が夢とゆとりをもっていきいきと暮らす活気みなぎるまちを目指し、地域の特性を生かしたまちづくり推進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　森林の整備及びその促進に関する施策の推進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本市の自然環境が生み出す再生可能エネルギーを活用し、離島の特性を活かしたまちづくりと産業振興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余剰財源を活用した積立金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と南部市民屋内運動場整備事業等に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千円を充当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寄附金及び利子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785,427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千円の積立による増加と総合戦略に掲げる最重点主要施策に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1,063,951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千円を充当。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千円の積立による増加と高齢者いきいきおでかけ支援事業等に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29,938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千円を充当。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利子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国際交流振興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事業やにぎわいづくり支援事業等に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　森林環境譲与税交付金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千円の積立による増加と森林経営管理事業等に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千円を充当。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利子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千円の積立による増加と離島航路対策関係事業等に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各基金の目的に応じ、基金活用に応じた効果的な予算配分を行うよう努め、国の動向を注視しながら積立や活用を行っていく予定である。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前年度の決算剰余金処分としての積立により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10,927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財政健全化計画に基づき、財政調整基金の残高が、令和５年度末時点で標準財政規模の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。（達成済）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健全化計画に基づき、縁故債について繰上償還を実施してきたが、今後も後年度の負担軽減を図るため、必要に応じて減債基金を活用し繰上償還の実施も検討していく。また、同計画に基づき、減債基金の残高について令和５年度末時点で市債残高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。（市債残高の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％以上達成済）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A87189-7527-46DD-8321-32E274D218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7F70A5-E8EE-47F6-939E-534B88FEF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45640A3-D8A6-4423-AF64-BC3F17A6C6FA}"/>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4C4BC8-C130-4048-9C74-45469D750E6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8A7F1B1-C2F7-4DAE-947D-5B3FCA46749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D3AF0C9-8F2E-4764-ABEF-5214E6EAE25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3F89228-8713-4DB0-9143-76A646DA840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8307758-73EB-46F0-AA6E-8B49584D91D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5487273-EC22-4CEA-8019-47A9FE62FF3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BA0A449-196C-4D7E-8792-F280208A79F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16090B-F32B-4E0D-8465-A719E3CA917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7AE4A6C-DDE5-44CB-9CCD-9682C67CC6E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A33B6D8-51A6-49D2-8AB1-782BE399A43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9733D8B-33CF-417C-B54F-4FE677DF6A7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AC414F2-C4A5-4555-91C2-8BBE095F683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C6857AB-E5FC-44CD-BB3A-C87805539C3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F237BCF-AD52-48B5-9E05-022F3DA0FBA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B37C30B-2B70-43E3-9146-0B439E22060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3C777F2-11EE-48D7-9D2C-6ECDDE4F687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CBE99C6-CCDB-4F6E-B1C5-82D0464CAA9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D3977C3-0DC1-430F-B23B-12C364B37C1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8E39A04-B5D4-488D-810A-CE9DC5F6E84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DE39109-8B30-461F-9B3E-3D90410A3C5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D5B2E52-FA43-4D80-B8FA-BDEA10F3595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3DE1936-5FE5-48DA-B717-9AE4CF52A69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A2D5E89-5702-4033-8D2D-F78AC38C995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7A49F51-5F03-469C-8CB2-F0A44A0B88A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98BF048-4E70-4C36-8C2D-3FF896D211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CED5CD7-9617-4B78-AB27-CE4A7F205D3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3A6C9EC-8358-4020-ADDE-F09509196A7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443587D-91FB-47F9-BD31-099D9CFB264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EF7AF75-F4DB-414F-882D-EE96F753F61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16479B0-7CF7-452B-8088-3AE5432FBDF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963544C-8B7A-41F2-BD1C-595E837B512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7DD4EBE-6897-4FE9-BF0D-959A740C54D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DD82B24-991D-40A5-8589-57CCA757423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600B112-3B53-4799-8CC6-D21832954D3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EA1293D-F838-43C3-80AB-E58C2B36147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F752F7F-C967-429D-92E9-5F85DC37EC4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B147BE8-35C8-4AF3-807D-35768BF9580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DCB0E2E-FA72-4529-8D58-2930E7F8210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2CB71FE-DB34-4774-895D-6B0748867B2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BB57497-8EDE-4B10-8497-159666F8B35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E151A0D-53A9-4BF3-A14B-46B8793BB00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988D80D-64D5-4B0C-B694-514FE22E9B0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6E0A7C3-D113-4170-9E8A-204D8CDC2D3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5F8A23B-1C05-444E-850C-8F0B20EF867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B0AB481-2749-4397-A202-0CFE52C1376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C20807E-49C8-4452-BBEA-DBA71B6901F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C69FEA0-E586-4CF3-998F-C952D0057D3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23FD447-EF4A-4015-8CFB-3B3C7A23020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3AAE44F-3021-492D-BC4F-1A01D78DDF3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74A3FD3-DF92-4BDD-99C1-47955A53389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0384961-27C8-4C5F-98C6-2E15158E17D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32BA60A-FF29-4E88-948A-ABAFA7AD74E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D6D26CE-9ECA-46D5-BFE2-196D6DC3A54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9BB3917-6EA2-4375-9A45-CBE6F60653B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月に策定した公共施設等総合管理計画において、公共施設の量や質の適正化により、更新費用を約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％削減するという目標を掲げ、老朽化した施設の統廃合や複合化、長寿命化を進めている。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有形固定資産減価償却率については、年々上昇傾向にはあるものの、令和５年度は</a:t>
          </a:r>
          <a:r>
            <a:rPr kumimoji="1" lang="en-US" altLang="ja-JP" sz="1100">
              <a:latin typeface="ＭＳ Ｐゴシック" panose="020B0600070205080204" pitchFamily="50" charset="-128"/>
              <a:ea typeface="ＭＳ Ｐゴシック" panose="020B0600070205080204" pitchFamily="50" charset="-128"/>
            </a:rPr>
            <a:t>63.3</a:t>
          </a:r>
          <a:r>
            <a:rPr kumimoji="1" lang="ja-JP" altLang="en-US" sz="1100">
              <a:latin typeface="ＭＳ Ｐゴシック" panose="020B0600070205080204" pitchFamily="50" charset="-128"/>
              <a:ea typeface="ＭＳ Ｐゴシック" panose="020B0600070205080204" pitchFamily="50" charset="-128"/>
            </a:rPr>
            <a:t>％で類似団体平均を下回っている。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5E4487-6677-400E-A45F-14990A0CE3E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49B32FC-8ADE-4DD0-A24A-EF1EF3962AF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BED4A04-BF96-40C3-BCD0-4C5C35B7C59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7250382-2BEB-42EB-BD89-525DB0C3994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20CC0350-2499-4F18-A910-EEA27CD17DBE}"/>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F1AB625-4CC2-4E27-8140-B0757827E62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C93978D-B346-4AFC-8A3E-15DC9EE00AE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B122D53-0CE3-4CF7-8902-E8070E21B0D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272F10D-7DBB-4D90-BFDE-1E3157770A0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44E3872-F41C-4BE1-AF49-D4E99BF5507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6E05AE3-4C42-4A22-AD0A-847E3B5DED0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843522E-C1FF-46EC-9D03-90B3D4486B7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689509C-379B-485A-9F13-D6D5E48261B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C79FAF1-459C-4027-9F12-FED5112D0DC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48DA76A-D798-41F8-A966-62B08CA13DD1}"/>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0441F0F-3386-43FE-8A60-F1281AA1215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8F9D6FC-9558-4CE8-A381-E6352F17E8D5}"/>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91B2BAB9-13C0-4799-A6F0-10F301749D69}"/>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847B9CAA-8A91-456C-B8DB-F6322CA820BF}"/>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01BEFBBB-6B41-4B60-9554-FAD99032CED5}"/>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954137DA-599D-4DB6-8859-F2EF25054C92}"/>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5076EA44-33C1-4CD6-888A-C32A9486BCCA}"/>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ED2CC2EF-923E-46E0-A657-C5B636F470F0}"/>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D7A09F56-E729-4473-986C-2C140BA4B8ED}"/>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17E3F73C-FFB8-4123-B1A4-62900F894D95}"/>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5E3C1EF8-6FDC-4A88-949B-755678A46BBF}"/>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79E43349-EBB2-4DA0-9FA3-B015DCF385B8}"/>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56E33A8-30C7-4D94-B0AE-78E8247278E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FD0EC7-48EB-47C3-BB2B-3901E09E5F9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743A492-2382-4AF0-BA33-CBDAA0D3701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E0F20FA-C579-446B-B0D9-DDAF879B442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7C1CF55-8FC4-416E-8CCA-F15A2C1AE83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126047</xdr:rowOff>
    </xdr:from>
    <xdr:to>
      <xdr:col>23</xdr:col>
      <xdr:colOff>136525</xdr:colOff>
      <xdr:row>31</xdr:row>
      <xdr:rowOff>56197</xdr:rowOff>
    </xdr:to>
    <xdr:sp macro="" textlink="">
      <xdr:nvSpPr>
        <xdr:cNvPr id="91" name="楕円 90">
          <a:extLst>
            <a:ext uri="{FF2B5EF4-FFF2-40B4-BE49-F238E27FC236}">
              <a16:creationId xmlns:a16="http://schemas.microsoft.com/office/drawing/2014/main" id="{AAF6D320-69B6-479E-B47C-54F1320D2083}"/>
            </a:ext>
          </a:extLst>
        </xdr:cNvPr>
        <xdr:cNvSpPr/>
      </xdr:nvSpPr>
      <xdr:spPr>
        <a:xfrm>
          <a:off x="4711700" y="52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148924</xdr:rowOff>
    </xdr:from>
    <xdr:ext cx="405111" cy="259045"/>
    <xdr:sp macro="" textlink="">
      <xdr:nvSpPr>
        <xdr:cNvPr id="92" name="有形固定資産減価償却率該当値テキスト">
          <a:extLst>
            <a:ext uri="{FF2B5EF4-FFF2-40B4-BE49-F238E27FC236}">
              <a16:creationId xmlns:a16="http://schemas.microsoft.com/office/drawing/2014/main" id="{C09C8495-C312-4938-A3EC-A2BA78A9BFA6}"/>
            </a:ext>
          </a:extLst>
        </xdr:cNvPr>
        <xdr:cNvSpPr txBox="1"/>
      </xdr:nvSpPr>
      <xdr:spPr>
        <a:xfrm>
          <a:off x="4813300" y="512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93663</xdr:rowOff>
    </xdr:from>
    <xdr:to>
      <xdr:col>19</xdr:col>
      <xdr:colOff>187325</xdr:colOff>
      <xdr:row>31</xdr:row>
      <xdr:rowOff>23813</xdr:rowOff>
    </xdr:to>
    <xdr:sp macro="" textlink="">
      <xdr:nvSpPr>
        <xdr:cNvPr id="93" name="楕円 92">
          <a:extLst>
            <a:ext uri="{FF2B5EF4-FFF2-40B4-BE49-F238E27FC236}">
              <a16:creationId xmlns:a16="http://schemas.microsoft.com/office/drawing/2014/main" id="{A035CC94-4F7B-4A3D-BA42-48822D66E18C}"/>
            </a:ext>
          </a:extLst>
        </xdr:cNvPr>
        <xdr:cNvSpPr/>
      </xdr:nvSpPr>
      <xdr:spPr>
        <a:xfrm>
          <a:off x="4000500" y="52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144463</xdr:rowOff>
    </xdr:from>
    <xdr:to>
      <xdr:col>23</xdr:col>
      <xdr:colOff>85725</xdr:colOff>
      <xdr:row>31</xdr:row>
      <xdr:rowOff>5397</xdr:rowOff>
    </xdr:to>
    <xdr:cxnSp macro="">
      <xdr:nvCxnSpPr>
        <xdr:cNvPr id="94" name="直線コネクタ 93">
          <a:extLst>
            <a:ext uri="{FF2B5EF4-FFF2-40B4-BE49-F238E27FC236}">
              <a16:creationId xmlns:a16="http://schemas.microsoft.com/office/drawing/2014/main" id="{6B35B546-4F19-48E5-B3CE-E2F202B631CE}"/>
            </a:ext>
          </a:extLst>
        </xdr:cNvPr>
        <xdr:cNvCxnSpPr/>
      </xdr:nvCxnSpPr>
      <xdr:spPr>
        <a:xfrm>
          <a:off x="4051300" y="5287963"/>
          <a:ext cx="711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64876</xdr:rowOff>
    </xdr:from>
    <xdr:to>
      <xdr:col>15</xdr:col>
      <xdr:colOff>187325</xdr:colOff>
      <xdr:row>30</xdr:row>
      <xdr:rowOff>166476</xdr:rowOff>
    </xdr:to>
    <xdr:sp macro="" textlink="">
      <xdr:nvSpPr>
        <xdr:cNvPr id="95" name="楕円 94">
          <a:extLst>
            <a:ext uri="{FF2B5EF4-FFF2-40B4-BE49-F238E27FC236}">
              <a16:creationId xmlns:a16="http://schemas.microsoft.com/office/drawing/2014/main" id="{93C08175-75D9-4CF3-8DC7-F4A6468708D3}"/>
            </a:ext>
          </a:extLst>
        </xdr:cNvPr>
        <xdr:cNvSpPr/>
      </xdr:nvSpPr>
      <xdr:spPr>
        <a:xfrm>
          <a:off x="3238500" y="52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115676</xdr:rowOff>
    </xdr:from>
    <xdr:to>
      <xdr:col>19</xdr:col>
      <xdr:colOff>136525</xdr:colOff>
      <xdr:row>30</xdr:row>
      <xdr:rowOff>144463</xdr:rowOff>
    </xdr:to>
    <xdr:cxnSp macro="">
      <xdr:nvCxnSpPr>
        <xdr:cNvPr id="96" name="直線コネクタ 95">
          <a:extLst>
            <a:ext uri="{FF2B5EF4-FFF2-40B4-BE49-F238E27FC236}">
              <a16:creationId xmlns:a16="http://schemas.microsoft.com/office/drawing/2014/main" id="{DC98233F-CDE0-4C0F-9E71-5BA5DC388B0E}"/>
            </a:ext>
          </a:extLst>
        </xdr:cNvPr>
        <xdr:cNvCxnSpPr/>
      </xdr:nvCxnSpPr>
      <xdr:spPr>
        <a:xfrm>
          <a:off x="3289300" y="525917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39688</xdr:rowOff>
    </xdr:from>
    <xdr:to>
      <xdr:col>11</xdr:col>
      <xdr:colOff>187325</xdr:colOff>
      <xdr:row>30</xdr:row>
      <xdr:rowOff>141288</xdr:rowOff>
    </xdr:to>
    <xdr:sp macro="" textlink="">
      <xdr:nvSpPr>
        <xdr:cNvPr id="97" name="楕円 96">
          <a:extLst>
            <a:ext uri="{FF2B5EF4-FFF2-40B4-BE49-F238E27FC236}">
              <a16:creationId xmlns:a16="http://schemas.microsoft.com/office/drawing/2014/main" id="{B26AD8BB-7FA1-4FA0-8942-5274251252C3}"/>
            </a:ext>
          </a:extLst>
        </xdr:cNvPr>
        <xdr:cNvSpPr/>
      </xdr:nvSpPr>
      <xdr:spPr>
        <a:xfrm>
          <a:off x="24765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90488</xdr:rowOff>
    </xdr:from>
    <xdr:to>
      <xdr:col>15</xdr:col>
      <xdr:colOff>136525</xdr:colOff>
      <xdr:row>30</xdr:row>
      <xdr:rowOff>115676</xdr:rowOff>
    </xdr:to>
    <xdr:cxnSp macro="">
      <xdr:nvCxnSpPr>
        <xdr:cNvPr id="98" name="直線コネクタ 97">
          <a:extLst>
            <a:ext uri="{FF2B5EF4-FFF2-40B4-BE49-F238E27FC236}">
              <a16:creationId xmlns:a16="http://schemas.microsoft.com/office/drawing/2014/main" id="{CD0831CB-B57A-4516-A9EC-878B25221BE7}"/>
            </a:ext>
          </a:extLst>
        </xdr:cNvPr>
        <xdr:cNvCxnSpPr/>
      </xdr:nvCxnSpPr>
      <xdr:spPr>
        <a:xfrm>
          <a:off x="2527300" y="5233988"/>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a:extLst>
            <a:ext uri="{FF2B5EF4-FFF2-40B4-BE49-F238E27FC236}">
              <a16:creationId xmlns:a16="http://schemas.microsoft.com/office/drawing/2014/main" id="{FB5B3013-75E5-44FC-9740-F8B8BC7F09E4}"/>
            </a:ext>
          </a:extLst>
        </xdr:cNvPr>
        <xdr:cNvSpPr/>
      </xdr:nvSpPr>
      <xdr:spPr>
        <a:xfrm>
          <a:off x="1714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90488</xdr:rowOff>
    </xdr:to>
    <xdr:cxnSp macro="">
      <xdr:nvCxnSpPr>
        <xdr:cNvPr id="100" name="直線コネクタ 99">
          <a:extLst>
            <a:ext uri="{FF2B5EF4-FFF2-40B4-BE49-F238E27FC236}">
              <a16:creationId xmlns:a16="http://schemas.microsoft.com/office/drawing/2014/main" id="{3F7408C4-A1F4-4394-8B29-DD01A03A05D0}"/>
            </a:ext>
          </a:extLst>
        </xdr:cNvPr>
        <xdr:cNvCxnSpPr/>
      </xdr:nvCxnSpPr>
      <xdr:spPr>
        <a:xfrm>
          <a:off x="1765300" y="5210598"/>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7C94FCF2-8B27-417B-8CA8-C38433EC074F}"/>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28FBE0C6-1BC9-4683-B354-31D4464B2C37}"/>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26F0CEE2-8E24-4DF1-BA00-4B8BC2AE2B39}"/>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4" name="n_4aveValue有形固定資産減価償却率">
          <a:extLst>
            <a:ext uri="{FF2B5EF4-FFF2-40B4-BE49-F238E27FC236}">
              <a16:creationId xmlns:a16="http://schemas.microsoft.com/office/drawing/2014/main" id="{029C48DA-B35E-404B-B305-66E6389ACF63}"/>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40340</xdr:rowOff>
    </xdr:from>
    <xdr:ext cx="405111" cy="259045"/>
    <xdr:sp macro="" textlink="">
      <xdr:nvSpPr>
        <xdr:cNvPr id="105" name="n_1mainValue有形固定資産減価償却率">
          <a:extLst>
            <a:ext uri="{FF2B5EF4-FFF2-40B4-BE49-F238E27FC236}">
              <a16:creationId xmlns:a16="http://schemas.microsoft.com/office/drawing/2014/main" id="{1FC7A330-3830-49DD-83DC-8C022E2895EF}"/>
            </a:ext>
          </a:extLst>
        </xdr:cNvPr>
        <xdr:cNvSpPr txBox="1"/>
      </xdr:nvSpPr>
      <xdr:spPr>
        <a:xfrm>
          <a:off x="3836044" y="501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11553</xdr:rowOff>
    </xdr:from>
    <xdr:ext cx="405111" cy="259045"/>
    <xdr:sp macro="" textlink="">
      <xdr:nvSpPr>
        <xdr:cNvPr id="106" name="n_2mainValue有形固定資産減価償却率">
          <a:extLst>
            <a:ext uri="{FF2B5EF4-FFF2-40B4-BE49-F238E27FC236}">
              <a16:creationId xmlns:a16="http://schemas.microsoft.com/office/drawing/2014/main" id="{F4C761F2-C55B-4133-8055-7D6769D94FAF}"/>
            </a:ext>
          </a:extLst>
        </xdr:cNvPr>
        <xdr:cNvSpPr txBox="1"/>
      </xdr:nvSpPr>
      <xdr:spPr>
        <a:xfrm>
          <a:off x="3086744" y="49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107" name="n_3mainValue有形固定資産減価償却率">
          <a:extLst>
            <a:ext uri="{FF2B5EF4-FFF2-40B4-BE49-F238E27FC236}">
              <a16:creationId xmlns:a16="http://schemas.microsoft.com/office/drawing/2014/main" id="{112F8BE8-E4E3-4165-82F6-11B2B1FF49AC}"/>
            </a:ext>
          </a:extLst>
        </xdr:cNvPr>
        <xdr:cNvSpPr txBox="1"/>
      </xdr:nvSpPr>
      <xdr:spPr>
        <a:xfrm>
          <a:off x="2324744" y="4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8" name="n_4mainValue有形固定資産減価償却率">
          <a:extLst>
            <a:ext uri="{FF2B5EF4-FFF2-40B4-BE49-F238E27FC236}">
              <a16:creationId xmlns:a16="http://schemas.microsoft.com/office/drawing/2014/main" id="{D143472A-09AF-469F-A7D7-252B0170D76E}"/>
            </a:ext>
          </a:extLst>
        </xdr:cNvPr>
        <xdr:cNvSpPr txBox="1"/>
      </xdr:nvSpPr>
      <xdr:spPr>
        <a:xfrm>
          <a:off x="1562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3168AFB-EFF5-4109-8257-66180BF7170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7B8E400-8982-4756-8F54-34F05788DFD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099D96C-7644-45FD-88E7-120C89247F1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CEF1E2A-C72D-447E-BFA1-030D1E2629E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410B910-4F30-4B88-A9F1-CD36AC06A5A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9C6C61A-07B7-48CE-8422-8544DF6A8E9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C74593A-B220-4A03-8865-C45C9837761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2F4F64A-98DB-4245-9DA9-CB92C150D8B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9EB392F-A69E-4902-BC98-91F6B162935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C0FB98B-3221-4247-A0C0-9F23DBDD2C3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7EF9F62-ADBD-4A08-AA07-E8D1E05A23E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57A9903-57C5-4CFC-ABCA-B55D366D775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811C430-9E25-408E-B950-E3519989900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を下回っている。これは地方債の新規発行の抑制や、充当可能基金の増加によるものである。今後も、必要に応じた繰上償還や交付税措置が有利な起債の活用を行いながら、将来的な負担の抑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10342DF-B9A6-4074-9746-CD61B182079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CF7D7A1-409B-475A-8B57-B62ABD17932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E815EF5-728C-40EC-B5EF-1500DC6A479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502EE03-678D-44F7-9218-021ABB268377}"/>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42FDF87-DFE9-4C1B-9A2B-3F23B392DAC7}"/>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349AABE-9622-4894-AB92-2D75D7EB6B7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9F82429-06AD-4860-AB27-31694C4E165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47C575D-365B-45E2-9131-4AB59AAD471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949E74D-E269-4827-8695-7DA0F1A3FE4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657E235-17DE-412E-B049-1F5A4C19944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E54370C-115E-4A6B-9EBB-B7C888761A1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E1C0E77-8ADB-4E99-BB06-DC1B175B288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065CF9D-DA02-4502-B2B4-535C6CD211B1}"/>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4562B3E-2AE4-44CB-8221-AE190B30680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F4D9304-467A-4518-A89A-8CBA63AA185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D4161D43-7AEC-46D4-AC7D-DEA6A765782F}"/>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1E07FCB5-27C8-4285-83CC-6550F96EF60B}"/>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4BAA18E6-A5D6-43B8-809D-7F2A85296F20}"/>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0A549BB-7BFD-4277-B8A0-6E9CC6E4065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48E7743-EBF6-4428-AFAC-67D93995813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75BBDD14-5251-4664-847A-7F3B34BF0319}"/>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92209574-AB31-4161-887A-8220500FC901}"/>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CEAABAC2-2B85-47C0-9895-7B3D0EA746E7}"/>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AB83B596-7078-4035-AB92-4C0B8131FAAF}"/>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BF094623-E004-4F3B-B11C-30CDA86E0E29}"/>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EE5B9144-BE66-461F-AE04-7E9567247C54}"/>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981C50B-C29D-4B70-B88C-D32B36A6A3B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1464922-217E-471C-B3C1-CB16BBC8829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A42D663-7A11-4232-8F23-3AD0D49CF26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73128C7-63E3-411F-897F-D89F84DD2E2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5CD9A17-734B-45C9-BDD9-51E5979E198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53" name="楕円 152">
          <a:extLst>
            <a:ext uri="{FF2B5EF4-FFF2-40B4-BE49-F238E27FC236}">
              <a16:creationId xmlns:a16="http://schemas.microsoft.com/office/drawing/2014/main" id="{2331C4DE-7FB7-4906-8548-6054B601CFF6}"/>
            </a:ext>
          </a:extLst>
        </xdr:cNvPr>
        <xdr:cNvSpPr/>
      </xdr:nvSpPr>
      <xdr:spPr>
        <a:xfrm>
          <a:off x="14744700" y="48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106803</xdr:rowOff>
    </xdr:from>
    <xdr:ext cx="469744" cy="259045"/>
    <xdr:sp macro="" textlink="">
      <xdr:nvSpPr>
        <xdr:cNvPr id="154" name="債務償還比率該当値テキスト">
          <a:extLst>
            <a:ext uri="{FF2B5EF4-FFF2-40B4-BE49-F238E27FC236}">
              <a16:creationId xmlns:a16="http://schemas.microsoft.com/office/drawing/2014/main" id="{12744E8C-7D4F-4E76-AEF7-F4E98D749D58}"/>
            </a:ext>
          </a:extLst>
        </xdr:cNvPr>
        <xdr:cNvSpPr txBox="1"/>
      </xdr:nvSpPr>
      <xdr:spPr>
        <a:xfrm>
          <a:off x="14846300" y="473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81407</xdr:rowOff>
    </xdr:from>
    <xdr:to>
      <xdr:col>72</xdr:col>
      <xdr:colOff>123825</xdr:colOff>
      <xdr:row>29</xdr:row>
      <xdr:rowOff>11557</xdr:rowOff>
    </xdr:to>
    <xdr:sp macro="" textlink="">
      <xdr:nvSpPr>
        <xdr:cNvPr id="155" name="楕円 154">
          <a:extLst>
            <a:ext uri="{FF2B5EF4-FFF2-40B4-BE49-F238E27FC236}">
              <a16:creationId xmlns:a16="http://schemas.microsoft.com/office/drawing/2014/main" id="{44D1428E-9DB8-4F11-B1BE-73FEE49886C5}"/>
            </a:ext>
          </a:extLst>
        </xdr:cNvPr>
        <xdr:cNvSpPr/>
      </xdr:nvSpPr>
      <xdr:spPr>
        <a:xfrm>
          <a:off x="14033500" y="4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132207</xdr:rowOff>
    </xdr:from>
    <xdr:to>
      <xdr:col>76</xdr:col>
      <xdr:colOff>22225</xdr:colOff>
      <xdr:row>28</xdr:row>
      <xdr:rowOff>134726</xdr:rowOff>
    </xdr:to>
    <xdr:cxnSp macro="">
      <xdr:nvCxnSpPr>
        <xdr:cNvPr id="156" name="直線コネクタ 155">
          <a:extLst>
            <a:ext uri="{FF2B5EF4-FFF2-40B4-BE49-F238E27FC236}">
              <a16:creationId xmlns:a16="http://schemas.microsoft.com/office/drawing/2014/main" id="{A3D1CECB-F15B-4E3A-8AFB-BE441084E91B}"/>
            </a:ext>
          </a:extLst>
        </xdr:cNvPr>
        <xdr:cNvCxnSpPr/>
      </xdr:nvCxnSpPr>
      <xdr:spPr>
        <a:xfrm>
          <a:off x="14084300" y="4932807"/>
          <a:ext cx="711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104317</xdr:rowOff>
    </xdr:from>
    <xdr:to>
      <xdr:col>68</xdr:col>
      <xdr:colOff>123825</xdr:colOff>
      <xdr:row>29</xdr:row>
      <xdr:rowOff>34467</xdr:rowOff>
    </xdr:to>
    <xdr:sp macro="" textlink="">
      <xdr:nvSpPr>
        <xdr:cNvPr id="157" name="楕円 156">
          <a:extLst>
            <a:ext uri="{FF2B5EF4-FFF2-40B4-BE49-F238E27FC236}">
              <a16:creationId xmlns:a16="http://schemas.microsoft.com/office/drawing/2014/main" id="{26FF75AD-0A3F-4151-87DC-BD72BD51FD89}"/>
            </a:ext>
          </a:extLst>
        </xdr:cNvPr>
        <xdr:cNvSpPr/>
      </xdr:nvSpPr>
      <xdr:spPr>
        <a:xfrm>
          <a:off x="13271500" y="49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132207</xdr:rowOff>
    </xdr:from>
    <xdr:to>
      <xdr:col>72</xdr:col>
      <xdr:colOff>73025</xdr:colOff>
      <xdr:row>28</xdr:row>
      <xdr:rowOff>155117</xdr:rowOff>
    </xdr:to>
    <xdr:cxnSp macro="">
      <xdr:nvCxnSpPr>
        <xdr:cNvPr id="158" name="直線コネクタ 157">
          <a:extLst>
            <a:ext uri="{FF2B5EF4-FFF2-40B4-BE49-F238E27FC236}">
              <a16:creationId xmlns:a16="http://schemas.microsoft.com/office/drawing/2014/main" id="{CEC03E02-6ADE-4546-9CEF-71AC479308AF}"/>
            </a:ext>
          </a:extLst>
        </xdr:cNvPr>
        <xdr:cNvCxnSpPr/>
      </xdr:nvCxnSpPr>
      <xdr:spPr>
        <a:xfrm flipV="1">
          <a:off x="13322300" y="4932807"/>
          <a:ext cx="762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50772</xdr:rowOff>
    </xdr:from>
    <xdr:to>
      <xdr:col>64</xdr:col>
      <xdr:colOff>123825</xdr:colOff>
      <xdr:row>29</xdr:row>
      <xdr:rowOff>152372</xdr:rowOff>
    </xdr:to>
    <xdr:sp macro="" textlink="">
      <xdr:nvSpPr>
        <xdr:cNvPr id="159" name="楕円 158">
          <a:extLst>
            <a:ext uri="{FF2B5EF4-FFF2-40B4-BE49-F238E27FC236}">
              <a16:creationId xmlns:a16="http://schemas.microsoft.com/office/drawing/2014/main" id="{F96EAD3E-B42B-4CE3-89FC-B0C9B0514F2B}"/>
            </a:ext>
          </a:extLst>
        </xdr:cNvPr>
        <xdr:cNvSpPr/>
      </xdr:nvSpPr>
      <xdr:spPr>
        <a:xfrm>
          <a:off x="12509500" y="50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155117</xdr:rowOff>
    </xdr:from>
    <xdr:to>
      <xdr:col>68</xdr:col>
      <xdr:colOff>73025</xdr:colOff>
      <xdr:row>29</xdr:row>
      <xdr:rowOff>101572</xdr:rowOff>
    </xdr:to>
    <xdr:cxnSp macro="">
      <xdr:nvCxnSpPr>
        <xdr:cNvPr id="160" name="直線コネクタ 159">
          <a:extLst>
            <a:ext uri="{FF2B5EF4-FFF2-40B4-BE49-F238E27FC236}">
              <a16:creationId xmlns:a16="http://schemas.microsoft.com/office/drawing/2014/main" id="{94A02429-30A2-4C5D-B154-707F7E9FA859}"/>
            </a:ext>
          </a:extLst>
        </xdr:cNvPr>
        <xdr:cNvCxnSpPr/>
      </xdr:nvCxnSpPr>
      <xdr:spPr>
        <a:xfrm flipV="1">
          <a:off x="12560300" y="4955717"/>
          <a:ext cx="762000" cy="1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58208</xdr:rowOff>
    </xdr:from>
    <xdr:to>
      <xdr:col>60</xdr:col>
      <xdr:colOff>123825</xdr:colOff>
      <xdr:row>29</xdr:row>
      <xdr:rowOff>159808</xdr:rowOff>
    </xdr:to>
    <xdr:sp macro="" textlink="">
      <xdr:nvSpPr>
        <xdr:cNvPr id="161" name="楕円 160">
          <a:extLst>
            <a:ext uri="{FF2B5EF4-FFF2-40B4-BE49-F238E27FC236}">
              <a16:creationId xmlns:a16="http://schemas.microsoft.com/office/drawing/2014/main" id="{5A224843-9A8D-4435-8812-E44965DE129F}"/>
            </a:ext>
          </a:extLst>
        </xdr:cNvPr>
        <xdr:cNvSpPr/>
      </xdr:nvSpPr>
      <xdr:spPr>
        <a:xfrm>
          <a:off x="11747500" y="50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101572</xdr:rowOff>
    </xdr:from>
    <xdr:to>
      <xdr:col>64</xdr:col>
      <xdr:colOff>73025</xdr:colOff>
      <xdr:row>29</xdr:row>
      <xdr:rowOff>109008</xdr:rowOff>
    </xdr:to>
    <xdr:cxnSp macro="">
      <xdr:nvCxnSpPr>
        <xdr:cNvPr id="162" name="直線コネクタ 161">
          <a:extLst>
            <a:ext uri="{FF2B5EF4-FFF2-40B4-BE49-F238E27FC236}">
              <a16:creationId xmlns:a16="http://schemas.microsoft.com/office/drawing/2014/main" id="{539E84A8-9763-43B7-A6A9-232613105D38}"/>
            </a:ext>
          </a:extLst>
        </xdr:cNvPr>
        <xdr:cNvCxnSpPr/>
      </xdr:nvCxnSpPr>
      <xdr:spPr>
        <a:xfrm flipV="1">
          <a:off x="11798300" y="5073622"/>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E9C34EDC-4700-4E46-8896-E352C80B762C}"/>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459F472D-E8AF-4111-8C03-A873CC4BAA61}"/>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B8DE759F-562B-4428-BC30-79850929FC42}"/>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367FD5F6-71DF-46C0-AD98-6378CFC6FAE0}"/>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28084</xdr:rowOff>
    </xdr:from>
    <xdr:ext cx="469744" cy="259045"/>
    <xdr:sp macro="" textlink="">
      <xdr:nvSpPr>
        <xdr:cNvPr id="167" name="n_1mainValue債務償還比率">
          <a:extLst>
            <a:ext uri="{FF2B5EF4-FFF2-40B4-BE49-F238E27FC236}">
              <a16:creationId xmlns:a16="http://schemas.microsoft.com/office/drawing/2014/main" id="{A9CE0312-B5F4-43AA-971C-4A09F0DE8BAC}"/>
            </a:ext>
          </a:extLst>
        </xdr:cNvPr>
        <xdr:cNvSpPr txBox="1"/>
      </xdr:nvSpPr>
      <xdr:spPr>
        <a:xfrm>
          <a:off x="13836727" y="465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50994</xdr:rowOff>
    </xdr:from>
    <xdr:ext cx="469744" cy="259045"/>
    <xdr:sp macro="" textlink="">
      <xdr:nvSpPr>
        <xdr:cNvPr id="168" name="n_2mainValue債務償還比率">
          <a:extLst>
            <a:ext uri="{FF2B5EF4-FFF2-40B4-BE49-F238E27FC236}">
              <a16:creationId xmlns:a16="http://schemas.microsoft.com/office/drawing/2014/main" id="{A25F3B25-8B24-458B-9190-E73B83021D03}"/>
            </a:ext>
          </a:extLst>
        </xdr:cNvPr>
        <xdr:cNvSpPr txBox="1"/>
      </xdr:nvSpPr>
      <xdr:spPr>
        <a:xfrm>
          <a:off x="13087427" y="46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168899</xdr:rowOff>
    </xdr:from>
    <xdr:ext cx="469744" cy="259045"/>
    <xdr:sp macro="" textlink="">
      <xdr:nvSpPr>
        <xdr:cNvPr id="169" name="n_3mainValue債務償還比率">
          <a:extLst>
            <a:ext uri="{FF2B5EF4-FFF2-40B4-BE49-F238E27FC236}">
              <a16:creationId xmlns:a16="http://schemas.microsoft.com/office/drawing/2014/main" id="{B977B4E2-9978-4B20-917E-D96D1416FBBB}"/>
            </a:ext>
          </a:extLst>
        </xdr:cNvPr>
        <xdr:cNvSpPr txBox="1"/>
      </xdr:nvSpPr>
      <xdr:spPr>
        <a:xfrm>
          <a:off x="12325427" y="47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4885</xdr:rowOff>
    </xdr:from>
    <xdr:ext cx="469744" cy="259045"/>
    <xdr:sp macro="" textlink="">
      <xdr:nvSpPr>
        <xdr:cNvPr id="170" name="n_4mainValue債務償還比率">
          <a:extLst>
            <a:ext uri="{FF2B5EF4-FFF2-40B4-BE49-F238E27FC236}">
              <a16:creationId xmlns:a16="http://schemas.microsoft.com/office/drawing/2014/main" id="{A15DDA77-E7D5-492C-BD95-B8802AEF6028}"/>
            </a:ext>
          </a:extLst>
        </xdr:cNvPr>
        <xdr:cNvSpPr txBox="1"/>
      </xdr:nvSpPr>
      <xdr:spPr>
        <a:xfrm>
          <a:off x="11563427" y="480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4AAA995-9D6B-49D1-B90D-F2C40AA39BF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4525EFD-A96C-4D80-8252-1B5BD045D45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07B7FE1-7F9C-481C-967F-A0AE82BA25A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899F8D9-74AE-49AD-8978-323E1FA92C1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43EE9E6-5E52-4681-8A64-61F61846668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41FA7B9-6CDD-4553-9814-D83C5670C50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8227EB-D355-462F-A413-89415D1C05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9CEB9B-1F20-4FE8-AA7E-72F725345B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598834-B8FD-41AA-8B34-7AE3A4F348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E0FD17-CA7A-4149-AD9B-075DB133F8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308B6E-9967-44FB-A460-D5627F2688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5A5C2F-B0EC-46AE-972D-813DF80309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8A99F9-D6A8-477E-B6F8-AF6D55E6E6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6B19DC-9516-43E6-BFF0-96E043B97D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84673B-0E66-4B08-ABDA-A9C685E9DD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8954B6-2C7E-42A0-8FE4-A36251CB44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4B784A-2050-44FC-8F6C-6610BB8F9A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A483E5-BF28-4014-A9C9-AAFC57FC48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8FCB29-3B27-44EF-8621-E27F8E5956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A4186D-45C2-475F-B497-B04457C17A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FD2B44-8EDC-4354-81DB-B511AD9EDC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E2B604-6397-4249-A465-DC0DF72A9C3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5EE427-BD3B-464E-8333-18ACFF4B33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03FBBF-208C-4D4C-833B-16C7C60050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03DECA-1A37-43C2-B598-AE86A13A28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A20EC1-0419-4194-96A4-7BAAB42E5F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3A991C-B7FD-494F-9098-46C7275543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A25663-0AB8-43BE-AFD6-8A3F4041B8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13EAB8-A3F1-408A-8786-73EFB32E3F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62A64E-85EA-44FE-B6F7-09C9A8B7A3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67B8D3-5CF4-4259-9A2D-3F45AFAEC8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BC9D97-E47E-46FE-ADA7-B858078BF6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A000EB-B878-4A15-9D88-83FE4BB05F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E2FB54-1FD0-4412-A507-8775B76730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6752DA-6B55-4EC7-AC7A-EE3EEFA64B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0C4F2C-6DA0-47B2-B4CB-67B229F79B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224813-54B7-4261-9963-E6BBCCB79B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CDF00B-3607-403C-A63B-1EE68CF4E6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E5894B-D0B4-41D7-86AA-DF86126AA7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DACC6E-6161-4972-A1CA-E8D05C375B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D32A04-BDE3-48E6-B780-8CCA019E04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4FED60-B994-4A51-A01B-47413BE7E6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E77A1E-4652-4FDF-BD6D-6D35193855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4A396C-B00D-4E1A-8F2A-2BC98CA408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D830D1-82B6-432A-81DA-839E486E48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40A7AE-5517-4FC3-A35A-5D0BF41AF6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94B137-5090-4E6A-A38A-B2E7C85C45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ACE9EA-A849-41C3-A687-2ADBF75F28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3CA413-A205-401F-A170-B548FCD084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38B2DCB-86F3-4B0D-9ECB-99270A2FF0A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459DE5-781C-42D1-951A-4B323751F65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C5CCD8C-78CD-4ACD-AAEF-79FCA37823C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0F0751-9B47-4A67-8347-6DCEA0A6C5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9B32A69-5DF6-4846-9BF3-95FEC60DA06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3C04B0C-87C5-4F14-B449-4C1DFF12DF8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6791CBD-430A-4BD9-BAF2-74079912B4C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3329FA-C8C8-4595-9A2B-BC482D40BA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22EAFEB-601E-40EF-B3E1-B8D8D4C8FC7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0E010D-F0B9-4E59-8084-253BED53F0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0B60A4-2F7D-46BA-B914-CAC14D2194E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74649F-FDC2-45AA-9FEC-3B95DE9A50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53845E44-150F-43F4-877C-D4D109FA4F81}"/>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3E4A8F5B-9EC4-489A-8240-6228DD0456D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AAD90A4-5818-4A3D-8B45-5B869D3179E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9C4D6AC5-D6DD-40FC-8EF4-21362C73199B}"/>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4BB404ED-AAFB-440E-B7CE-A87AB38689A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BFADC2D2-0ED0-416E-A7EB-73507A628F9E}"/>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505B926-97C3-465B-9EF9-E21DF38C1F8D}"/>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7D1276C-9541-4ACD-AFEB-21A06A6A3234}"/>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3C65252-1A8B-40E3-80D7-67DC82A84FA1}"/>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301F927-793F-4C96-87D3-5445DCA8B032}"/>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B8600AC-1CE3-441E-A144-01A46F1524F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02642A-505D-43B2-A6E8-A5031B4B16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F59C45-A2A8-4CA1-A989-FDD1734871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4F5096-3F64-4482-B7E8-92575240C7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A5FC37-90A5-4428-A09A-8467409699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4F388D-CC4E-430B-A4A1-8D5F3AEE4C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4BF8122A-E133-4F67-B4D0-28A850ED377A}"/>
            </a:ext>
          </a:extLst>
        </xdr:cNvPr>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14B64F9D-11A9-4A6E-AD40-357DDCC39021}"/>
            </a:ext>
          </a:extLst>
        </xdr:cNvPr>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5" name="楕円 74">
          <a:extLst>
            <a:ext uri="{FF2B5EF4-FFF2-40B4-BE49-F238E27FC236}">
              <a16:creationId xmlns:a16="http://schemas.microsoft.com/office/drawing/2014/main" id="{EBD74DB4-95B6-4B70-87B5-E0A9800DCA66}"/>
            </a:ext>
          </a:extLst>
        </xdr:cNvPr>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25A0964D-DDA4-4A3D-928C-E2D8D835056B}"/>
            </a:ext>
          </a:extLst>
        </xdr:cNvPr>
        <xdr:cNvCxnSpPr/>
      </xdr:nvCxnSpPr>
      <xdr:spPr>
        <a:xfrm>
          <a:off x="3797300" y="65703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7" name="楕円 76">
          <a:extLst>
            <a:ext uri="{FF2B5EF4-FFF2-40B4-BE49-F238E27FC236}">
              <a16:creationId xmlns:a16="http://schemas.microsoft.com/office/drawing/2014/main" id="{21D53A32-C47E-4915-A10D-4A69F7F56C0D}"/>
            </a:ext>
          </a:extLst>
        </xdr:cNvPr>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55245</xdr:rowOff>
    </xdr:to>
    <xdr:cxnSp macro="">
      <xdr:nvCxnSpPr>
        <xdr:cNvPr id="78" name="直線コネクタ 77">
          <a:extLst>
            <a:ext uri="{FF2B5EF4-FFF2-40B4-BE49-F238E27FC236}">
              <a16:creationId xmlns:a16="http://schemas.microsoft.com/office/drawing/2014/main" id="{6BD97AA1-5EC4-4CEC-A40C-62981F8948E5}"/>
            </a:ext>
          </a:extLst>
        </xdr:cNvPr>
        <xdr:cNvCxnSpPr/>
      </xdr:nvCxnSpPr>
      <xdr:spPr>
        <a:xfrm>
          <a:off x="2908300" y="6539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C7D8C7E7-5ED4-459B-8F00-DFFE11208812}"/>
            </a:ext>
          </a:extLst>
        </xdr:cNvPr>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24765</xdr:rowOff>
    </xdr:to>
    <xdr:cxnSp macro="">
      <xdr:nvCxnSpPr>
        <xdr:cNvPr id="80" name="直線コネクタ 79">
          <a:extLst>
            <a:ext uri="{FF2B5EF4-FFF2-40B4-BE49-F238E27FC236}">
              <a16:creationId xmlns:a16="http://schemas.microsoft.com/office/drawing/2014/main" id="{AAAE525D-BA12-4F4F-AC1E-3F222960F9C9}"/>
            </a:ext>
          </a:extLst>
        </xdr:cNvPr>
        <xdr:cNvCxnSpPr/>
      </xdr:nvCxnSpPr>
      <xdr:spPr>
        <a:xfrm>
          <a:off x="2019300" y="6509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80645</xdr:rowOff>
    </xdr:from>
    <xdr:to>
      <xdr:col>6</xdr:col>
      <xdr:colOff>38100</xdr:colOff>
      <xdr:row>38</xdr:row>
      <xdr:rowOff>10795</xdr:rowOff>
    </xdr:to>
    <xdr:sp macro="" textlink="">
      <xdr:nvSpPr>
        <xdr:cNvPr id="81" name="楕円 80">
          <a:extLst>
            <a:ext uri="{FF2B5EF4-FFF2-40B4-BE49-F238E27FC236}">
              <a16:creationId xmlns:a16="http://schemas.microsoft.com/office/drawing/2014/main" id="{7A93C479-E9ED-4022-B9E1-8A37200B7686}"/>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1BD060A6-70DE-466D-8B65-6B8F25D428D8}"/>
            </a:ext>
          </a:extLst>
        </xdr:cNvPr>
        <xdr:cNvCxnSpPr/>
      </xdr:nvCxnSpPr>
      <xdr:spPr>
        <a:xfrm>
          <a:off x="1130300" y="647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CB2D5BC-3505-4506-8112-9FA187E0959C}"/>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0D5E2B5-5FFF-4DE7-8420-9ED83E03855B}"/>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9B572F9-6D08-4AD8-A43F-CDEFE83B281C}"/>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ACC224D-7949-4F5D-826D-B837FDBC7F7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E57C1983-65FE-45AD-BE2E-242EF54F5FD9}"/>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4F4AEA4B-551B-4A97-A306-77C38C9D3A6C}"/>
            </a:ext>
          </a:extLst>
        </xdr:cNvPr>
        <xdr:cNvSpPr txBox="1"/>
      </xdr:nvSpPr>
      <xdr:spPr>
        <a:xfrm>
          <a:off x="2705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DF6E00DE-8531-43C4-A160-895B8F348A7F}"/>
            </a:ext>
          </a:extLst>
        </xdr:cNvPr>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90" name="n_4mainValue【道路】&#10;有形固定資産減価償却率">
          <a:extLst>
            <a:ext uri="{FF2B5EF4-FFF2-40B4-BE49-F238E27FC236}">
              <a16:creationId xmlns:a16="http://schemas.microsoft.com/office/drawing/2014/main" id="{64F4678B-9961-4952-9B5D-0196B26AE7E7}"/>
            </a:ext>
          </a:extLst>
        </xdr:cNvPr>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C6AF6C-E3BC-4418-8A22-17CA83899B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CA9779C-99CB-4E8E-9849-1E95D8707A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E93211E-88AD-4A9B-8601-890B05E764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2CD79D0-2AFB-474D-AC74-8598589CFC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EAE6F01-F593-47A2-AE2F-38DE5C18C1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6E61849-7CB1-4B69-99B2-B4FD39B096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C8AA3E6-0720-4640-8514-AFCC887943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2C994EC-846D-446E-92F5-B8BE0539C3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89C9F6D-E38C-47AA-B8B3-D5EAAF80B71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A6E6E2-7EC8-4FB4-AB39-7A533FB4B4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B2AC9B7-C51F-4A85-BB8A-6344699CB27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E2ED79-85FF-410D-B8F3-580527C682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717BBF1-21E6-4848-99AF-BE260488C8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50BCFFA-5C17-4D93-9755-D4AB0A7F4D0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A20A26F-93E3-47CB-9B47-4F85BA8B6B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DD8AD02-5C62-4571-B558-BDADDDC53DA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CF69A4F-0E84-43DB-A75C-E4F8A75970C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171BA31-BED8-41CA-B5AA-45AE02B4AFC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522AD27-E8D3-45EC-A1C2-EED6350852A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93BD4C2-C66B-4E2A-B05E-B15B305FD8B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F70FF0B-6438-4B9A-B322-D99E777D57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07CA35D-9FDC-4E3E-8A33-C8036CE4A91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7FB711C-C3CA-410F-BA7A-BFE5B195E8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3B15B68B-AC66-42F6-A6E3-332A43954453}"/>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15EE43D-90B0-4271-9AD6-5544B252A68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A443868-9BE1-4E99-B1DD-86B14AC0C9B2}"/>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62F5F8A-9827-422B-891F-1BE358B3D61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4C494D6-A5F0-4084-9D81-EDD2CFB2604F}"/>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15CB0748-10B4-4829-9F94-707335093B91}"/>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C7F99427-6B69-463B-B180-4418B73E080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11E28ADB-0C3D-4A4C-ADA9-AC292F48E925}"/>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801B73D0-74A8-453E-A35D-CC1EFB67FAE6}"/>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BAC7937E-AE89-4091-A2DC-C94110D63D16}"/>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EA80294-04F3-436D-B541-E08C25B2524D}"/>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7459EF-5000-4B1E-A40B-CD6452BC87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B83D90-B409-4A60-BB39-CA129746B0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042D99-762E-4D04-BA39-EF1E709ED7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4246DD3-1C04-4B69-9A9A-94E01F9D49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1C4CC0-8DC4-4F41-9754-77440BBDCE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5512</xdr:rowOff>
    </xdr:from>
    <xdr:to>
      <xdr:col>55</xdr:col>
      <xdr:colOff>50800</xdr:colOff>
      <xdr:row>37</xdr:row>
      <xdr:rowOff>107112</xdr:rowOff>
    </xdr:to>
    <xdr:sp macro="" textlink="">
      <xdr:nvSpPr>
        <xdr:cNvPr id="130" name="楕円 129">
          <a:extLst>
            <a:ext uri="{FF2B5EF4-FFF2-40B4-BE49-F238E27FC236}">
              <a16:creationId xmlns:a16="http://schemas.microsoft.com/office/drawing/2014/main" id="{E1B0E5BC-925F-40C6-ABC8-BF6857C1A848}"/>
            </a:ext>
          </a:extLst>
        </xdr:cNvPr>
        <xdr:cNvSpPr/>
      </xdr:nvSpPr>
      <xdr:spPr>
        <a:xfrm>
          <a:off x="10426700" y="63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28389</xdr:rowOff>
    </xdr:from>
    <xdr:ext cx="534377" cy="259045"/>
    <xdr:sp macro="" textlink="">
      <xdr:nvSpPr>
        <xdr:cNvPr id="131" name="【道路】&#10;一人当たり延長該当値テキスト">
          <a:extLst>
            <a:ext uri="{FF2B5EF4-FFF2-40B4-BE49-F238E27FC236}">
              <a16:creationId xmlns:a16="http://schemas.microsoft.com/office/drawing/2014/main" id="{DDD5E64B-C492-4EFE-BCD5-3149C226DC3B}"/>
            </a:ext>
          </a:extLst>
        </xdr:cNvPr>
        <xdr:cNvSpPr txBox="1"/>
      </xdr:nvSpPr>
      <xdr:spPr>
        <a:xfrm>
          <a:off x="10515600" y="620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23495</xdr:rowOff>
    </xdr:from>
    <xdr:to>
      <xdr:col>50</xdr:col>
      <xdr:colOff>165100</xdr:colOff>
      <xdr:row>37</xdr:row>
      <xdr:rowOff>125095</xdr:rowOff>
    </xdr:to>
    <xdr:sp macro="" textlink="">
      <xdr:nvSpPr>
        <xdr:cNvPr id="132" name="楕円 131">
          <a:extLst>
            <a:ext uri="{FF2B5EF4-FFF2-40B4-BE49-F238E27FC236}">
              <a16:creationId xmlns:a16="http://schemas.microsoft.com/office/drawing/2014/main" id="{0BEAF867-C88A-40C5-AD19-87CF9C78F2FE}"/>
            </a:ext>
          </a:extLst>
        </xdr:cNvPr>
        <xdr:cNvSpPr/>
      </xdr:nvSpPr>
      <xdr:spPr>
        <a:xfrm>
          <a:off x="958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56312</xdr:rowOff>
    </xdr:from>
    <xdr:to>
      <xdr:col>55</xdr:col>
      <xdr:colOff>0</xdr:colOff>
      <xdr:row>37</xdr:row>
      <xdr:rowOff>74295</xdr:rowOff>
    </xdr:to>
    <xdr:cxnSp macro="">
      <xdr:nvCxnSpPr>
        <xdr:cNvPr id="133" name="直線コネクタ 132">
          <a:extLst>
            <a:ext uri="{FF2B5EF4-FFF2-40B4-BE49-F238E27FC236}">
              <a16:creationId xmlns:a16="http://schemas.microsoft.com/office/drawing/2014/main" id="{3F5A245C-9E2B-4C76-96B6-C8F918BD2039}"/>
            </a:ext>
          </a:extLst>
        </xdr:cNvPr>
        <xdr:cNvCxnSpPr/>
      </xdr:nvCxnSpPr>
      <xdr:spPr>
        <a:xfrm flipV="1">
          <a:off x="9639300" y="6399962"/>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40983</xdr:rowOff>
    </xdr:from>
    <xdr:to>
      <xdr:col>46</xdr:col>
      <xdr:colOff>38100</xdr:colOff>
      <xdr:row>37</xdr:row>
      <xdr:rowOff>142583</xdr:rowOff>
    </xdr:to>
    <xdr:sp macro="" textlink="">
      <xdr:nvSpPr>
        <xdr:cNvPr id="134" name="楕円 133">
          <a:extLst>
            <a:ext uri="{FF2B5EF4-FFF2-40B4-BE49-F238E27FC236}">
              <a16:creationId xmlns:a16="http://schemas.microsoft.com/office/drawing/2014/main" id="{FAF757B3-7B3C-4743-9BCC-8D10CF989049}"/>
            </a:ext>
          </a:extLst>
        </xdr:cNvPr>
        <xdr:cNvSpPr/>
      </xdr:nvSpPr>
      <xdr:spPr>
        <a:xfrm>
          <a:off x="8699500" y="63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74295</xdr:rowOff>
    </xdr:from>
    <xdr:to>
      <xdr:col>50</xdr:col>
      <xdr:colOff>114300</xdr:colOff>
      <xdr:row>37</xdr:row>
      <xdr:rowOff>91783</xdr:rowOff>
    </xdr:to>
    <xdr:cxnSp macro="">
      <xdr:nvCxnSpPr>
        <xdr:cNvPr id="135" name="直線コネクタ 134">
          <a:extLst>
            <a:ext uri="{FF2B5EF4-FFF2-40B4-BE49-F238E27FC236}">
              <a16:creationId xmlns:a16="http://schemas.microsoft.com/office/drawing/2014/main" id="{F6BC09B3-3257-4927-BD6A-B9C21328C3D7}"/>
            </a:ext>
          </a:extLst>
        </xdr:cNvPr>
        <xdr:cNvCxnSpPr/>
      </xdr:nvCxnSpPr>
      <xdr:spPr>
        <a:xfrm flipV="1">
          <a:off x="8750300" y="6417945"/>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53918</xdr:rowOff>
    </xdr:from>
    <xdr:to>
      <xdr:col>41</xdr:col>
      <xdr:colOff>101600</xdr:colOff>
      <xdr:row>37</xdr:row>
      <xdr:rowOff>155518</xdr:rowOff>
    </xdr:to>
    <xdr:sp macro="" textlink="">
      <xdr:nvSpPr>
        <xdr:cNvPr id="136" name="楕円 135">
          <a:extLst>
            <a:ext uri="{FF2B5EF4-FFF2-40B4-BE49-F238E27FC236}">
              <a16:creationId xmlns:a16="http://schemas.microsoft.com/office/drawing/2014/main" id="{78CE3713-56B6-461D-9F69-CCBF97E29BDD}"/>
            </a:ext>
          </a:extLst>
        </xdr:cNvPr>
        <xdr:cNvSpPr/>
      </xdr:nvSpPr>
      <xdr:spPr>
        <a:xfrm>
          <a:off x="7810500" y="63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91783</xdr:rowOff>
    </xdr:from>
    <xdr:to>
      <xdr:col>45</xdr:col>
      <xdr:colOff>177800</xdr:colOff>
      <xdr:row>37</xdr:row>
      <xdr:rowOff>104718</xdr:rowOff>
    </xdr:to>
    <xdr:cxnSp macro="">
      <xdr:nvCxnSpPr>
        <xdr:cNvPr id="137" name="直線コネクタ 136">
          <a:extLst>
            <a:ext uri="{FF2B5EF4-FFF2-40B4-BE49-F238E27FC236}">
              <a16:creationId xmlns:a16="http://schemas.microsoft.com/office/drawing/2014/main" id="{02D37EDB-F508-402F-90F2-9ED63194930E}"/>
            </a:ext>
          </a:extLst>
        </xdr:cNvPr>
        <xdr:cNvCxnSpPr/>
      </xdr:nvCxnSpPr>
      <xdr:spPr>
        <a:xfrm flipV="1">
          <a:off x="7861300" y="6435433"/>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70186</xdr:rowOff>
    </xdr:from>
    <xdr:to>
      <xdr:col>36</xdr:col>
      <xdr:colOff>165100</xdr:colOff>
      <xdr:row>38</xdr:row>
      <xdr:rowOff>336</xdr:rowOff>
    </xdr:to>
    <xdr:sp macro="" textlink="">
      <xdr:nvSpPr>
        <xdr:cNvPr id="138" name="楕円 137">
          <a:extLst>
            <a:ext uri="{FF2B5EF4-FFF2-40B4-BE49-F238E27FC236}">
              <a16:creationId xmlns:a16="http://schemas.microsoft.com/office/drawing/2014/main" id="{7F642359-93F3-4B6F-A790-84B2CFF8D669}"/>
            </a:ext>
          </a:extLst>
        </xdr:cNvPr>
        <xdr:cNvSpPr/>
      </xdr:nvSpPr>
      <xdr:spPr>
        <a:xfrm>
          <a:off x="6921500" y="64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104718</xdr:rowOff>
    </xdr:from>
    <xdr:to>
      <xdr:col>41</xdr:col>
      <xdr:colOff>50800</xdr:colOff>
      <xdr:row>37</xdr:row>
      <xdr:rowOff>120986</xdr:rowOff>
    </xdr:to>
    <xdr:cxnSp macro="">
      <xdr:nvCxnSpPr>
        <xdr:cNvPr id="139" name="直線コネクタ 138">
          <a:extLst>
            <a:ext uri="{FF2B5EF4-FFF2-40B4-BE49-F238E27FC236}">
              <a16:creationId xmlns:a16="http://schemas.microsoft.com/office/drawing/2014/main" id="{152FDBF1-303A-4B17-83AB-415CCDB67304}"/>
            </a:ext>
          </a:extLst>
        </xdr:cNvPr>
        <xdr:cNvCxnSpPr/>
      </xdr:nvCxnSpPr>
      <xdr:spPr>
        <a:xfrm flipV="1">
          <a:off x="6972300" y="6448368"/>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AB64D48C-837A-4FE3-896D-5189174662A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EF38AF4A-F169-4F9C-A471-B134340DD8BD}"/>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490E989-D785-47D0-95E9-85294981907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E0612567-BDB6-41E5-B6C0-628A95AC5A99}"/>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141622</xdr:rowOff>
    </xdr:from>
    <xdr:ext cx="534377" cy="259045"/>
    <xdr:sp macro="" textlink="">
      <xdr:nvSpPr>
        <xdr:cNvPr id="144" name="n_1mainValue【道路】&#10;一人当たり延長">
          <a:extLst>
            <a:ext uri="{FF2B5EF4-FFF2-40B4-BE49-F238E27FC236}">
              <a16:creationId xmlns:a16="http://schemas.microsoft.com/office/drawing/2014/main" id="{8E08C62B-BEBB-4472-9B33-2B2AD4C94F52}"/>
            </a:ext>
          </a:extLst>
        </xdr:cNvPr>
        <xdr:cNvSpPr txBox="1"/>
      </xdr:nvSpPr>
      <xdr:spPr>
        <a:xfrm>
          <a:off x="93594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159110</xdr:rowOff>
    </xdr:from>
    <xdr:ext cx="534377" cy="259045"/>
    <xdr:sp macro="" textlink="">
      <xdr:nvSpPr>
        <xdr:cNvPr id="145" name="n_2mainValue【道路】&#10;一人当たり延長">
          <a:extLst>
            <a:ext uri="{FF2B5EF4-FFF2-40B4-BE49-F238E27FC236}">
              <a16:creationId xmlns:a16="http://schemas.microsoft.com/office/drawing/2014/main" id="{87200776-8566-4877-8C4A-FADD124EB379}"/>
            </a:ext>
          </a:extLst>
        </xdr:cNvPr>
        <xdr:cNvSpPr txBox="1"/>
      </xdr:nvSpPr>
      <xdr:spPr>
        <a:xfrm>
          <a:off x="8483111" y="61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595</xdr:rowOff>
    </xdr:from>
    <xdr:ext cx="534377" cy="259045"/>
    <xdr:sp macro="" textlink="">
      <xdr:nvSpPr>
        <xdr:cNvPr id="146" name="n_3mainValue【道路】&#10;一人当たり延長">
          <a:extLst>
            <a:ext uri="{FF2B5EF4-FFF2-40B4-BE49-F238E27FC236}">
              <a16:creationId xmlns:a16="http://schemas.microsoft.com/office/drawing/2014/main" id="{699BF7B6-C269-4357-9B96-DE8B447646A5}"/>
            </a:ext>
          </a:extLst>
        </xdr:cNvPr>
        <xdr:cNvSpPr txBox="1"/>
      </xdr:nvSpPr>
      <xdr:spPr>
        <a:xfrm>
          <a:off x="7594111" y="61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16863</xdr:rowOff>
    </xdr:from>
    <xdr:ext cx="534377" cy="259045"/>
    <xdr:sp macro="" textlink="">
      <xdr:nvSpPr>
        <xdr:cNvPr id="147" name="n_4mainValue【道路】&#10;一人当たり延長">
          <a:extLst>
            <a:ext uri="{FF2B5EF4-FFF2-40B4-BE49-F238E27FC236}">
              <a16:creationId xmlns:a16="http://schemas.microsoft.com/office/drawing/2014/main" id="{CE4C616B-B2C3-42BF-880B-907A2385C5D0}"/>
            </a:ext>
          </a:extLst>
        </xdr:cNvPr>
        <xdr:cNvSpPr txBox="1"/>
      </xdr:nvSpPr>
      <xdr:spPr>
        <a:xfrm>
          <a:off x="6705111" y="61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4C073FC-8486-403C-8988-51D7E958F7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6C88684-004C-4B12-A36B-EBA8265376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B4695A2-1BE3-4567-9F29-A6B9F71540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CA70944-D8D7-4397-B77E-745639CAB2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9B9565E-86DF-467E-B278-A81F113589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80419E9-C10A-4541-A18A-FACBF57A1F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28908EE-B8A3-4FE0-86E4-9DC18E6C5E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FFB4B0-235C-4EB5-A8F8-D8C5166A2B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9C421DD-0DA4-44CB-8BB6-CFBB23CC8F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00F6A3C-22E0-404D-8CD6-018F0BABEB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6EB211C-B44E-4835-92A8-2CA4665884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48E013C-B547-4C08-9504-5EEE35E511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1225897-CACA-4C0C-A01C-43FD8C5E09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E1B40A5-0C1B-4075-84AF-FE0094E013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44DBBED-2E69-406F-9C49-14EB23B4E78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BAAF936-89DD-4CCB-905B-EC8ABA117F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F3A82D6-2181-4847-8247-04D5261BECC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DA46C52-DF9B-4751-86BE-A59AFEB75D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B7A5EDE-2D1D-46F2-B866-7A54A641402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DB6DA9A-0296-45BB-9F2C-4AE260B359A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7A85F02-7DAC-41EF-BD05-7AADDD3D9C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FF3A875-B799-4C9E-BD6C-A37F482A188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3A7AB0C-0230-4445-A5D1-8E9C142569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47A670A-A32F-4131-995E-E52CB7866C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E6528C3-5222-4F4A-B914-B67B0AFBC7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195EA17-EA3E-4AF3-8B15-9EB1F1F48E5E}"/>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5D65AC9-EACD-4D5E-9C9E-2BDC93D7B2CD}"/>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FD0174AF-1874-4503-B47A-1B45F39339D7}"/>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26D3C0C-6CBE-4674-99F4-B4DDAAC1C6D8}"/>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F3DD658F-8479-494C-9DA1-1B71969766B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60AEE22-53D6-410E-965C-CEA43341EBB5}"/>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4B931DBA-D842-4B8D-A779-48E120E06C26}"/>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279DF42-CD04-47FB-A647-1A6C5A9022A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AAF916F-26DB-4B1E-96F9-0DEB775537F5}"/>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2A4AAC4-DF22-4F93-9A84-80A9F78E39DF}"/>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48C90E5A-A905-44D4-9023-A226626122B3}"/>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C39BEF-5BDC-4C55-8F26-C60F34B63A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188575-4DD5-4DDC-A4CC-3070CE5EB9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7B1039B-8376-4911-B863-D36AFA9080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EE6EFAD-47B6-4C1C-8BBD-F5AD393C49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52CAE2C-F4E2-46D1-9251-0C5D9C411D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9" name="楕円 188">
          <a:extLst>
            <a:ext uri="{FF2B5EF4-FFF2-40B4-BE49-F238E27FC236}">
              <a16:creationId xmlns:a16="http://schemas.microsoft.com/office/drawing/2014/main" id="{43B069BB-5B8E-4663-90D9-BFB94CA3129A}"/>
            </a:ext>
          </a:extLst>
        </xdr:cNvPr>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46B3041-6E83-4E83-8FC3-93BE5E8ABD12}"/>
            </a:ext>
          </a:extLst>
        </xdr:cNvPr>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35741</xdr:rowOff>
    </xdr:from>
    <xdr:to>
      <xdr:col>20</xdr:col>
      <xdr:colOff>38100</xdr:colOff>
      <xdr:row>57</xdr:row>
      <xdr:rowOff>137341</xdr:rowOff>
    </xdr:to>
    <xdr:sp macro="" textlink="">
      <xdr:nvSpPr>
        <xdr:cNvPr id="191" name="楕円 190">
          <a:extLst>
            <a:ext uri="{FF2B5EF4-FFF2-40B4-BE49-F238E27FC236}">
              <a16:creationId xmlns:a16="http://schemas.microsoft.com/office/drawing/2014/main" id="{81C8047F-CDD6-470F-B05E-2EE7D2646C84}"/>
            </a:ext>
          </a:extLst>
        </xdr:cNvPr>
        <xdr:cNvSpPr/>
      </xdr:nvSpPr>
      <xdr:spPr>
        <a:xfrm>
          <a:off x="3746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86541</xdr:rowOff>
    </xdr:from>
    <xdr:to>
      <xdr:col>24</xdr:col>
      <xdr:colOff>63500</xdr:colOff>
      <xdr:row>57</xdr:row>
      <xdr:rowOff>114300</xdr:rowOff>
    </xdr:to>
    <xdr:cxnSp macro="">
      <xdr:nvCxnSpPr>
        <xdr:cNvPr id="192" name="直線コネクタ 191">
          <a:extLst>
            <a:ext uri="{FF2B5EF4-FFF2-40B4-BE49-F238E27FC236}">
              <a16:creationId xmlns:a16="http://schemas.microsoft.com/office/drawing/2014/main" id="{89341A78-A301-4ABC-930E-1FA56A15B5A7}"/>
            </a:ext>
          </a:extLst>
        </xdr:cNvPr>
        <xdr:cNvCxnSpPr/>
      </xdr:nvCxnSpPr>
      <xdr:spPr>
        <a:xfrm>
          <a:off x="3797300" y="985919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9616</xdr:rowOff>
    </xdr:from>
    <xdr:to>
      <xdr:col>15</xdr:col>
      <xdr:colOff>101600</xdr:colOff>
      <xdr:row>57</xdr:row>
      <xdr:rowOff>111216</xdr:rowOff>
    </xdr:to>
    <xdr:sp macro="" textlink="">
      <xdr:nvSpPr>
        <xdr:cNvPr id="193" name="楕円 192">
          <a:extLst>
            <a:ext uri="{FF2B5EF4-FFF2-40B4-BE49-F238E27FC236}">
              <a16:creationId xmlns:a16="http://schemas.microsoft.com/office/drawing/2014/main" id="{49892A82-BDD3-4C12-B692-5139A09476A6}"/>
            </a:ext>
          </a:extLst>
        </xdr:cNvPr>
        <xdr:cNvSpPr/>
      </xdr:nvSpPr>
      <xdr:spPr>
        <a:xfrm>
          <a:off x="2857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60416</xdr:rowOff>
    </xdr:from>
    <xdr:to>
      <xdr:col>19</xdr:col>
      <xdr:colOff>177800</xdr:colOff>
      <xdr:row>57</xdr:row>
      <xdr:rowOff>86541</xdr:rowOff>
    </xdr:to>
    <xdr:cxnSp macro="">
      <xdr:nvCxnSpPr>
        <xdr:cNvPr id="194" name="直線コネクタ 193">
          <a:extLst>
            <a:ext uri="{FF2B5EF4-FFF2-40B4-BE49-F238E27FC236}">
              <a16:creationId xmlns:a16="http://schemas.microsoft.com/office/drawing/2014/main" id="{2F6282B2-6DED-4607-A640-B85F5F381E7A}"/>
            </a:ext>
          </a:extLst>
        </xdr:cNvPr>
        <xdr:cNvCxnSpPr/>
      </xdr:nvCxnSpPr>
      <xdr:spPr>
        <a:xfrm>
          <a:off x="2908300" y="98330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60234</xdr:rowOff>
    </xdr:from>
    <xdr:to>
      <xdr:col>10</xdr:col>
      <xdr:colOff>165100</xdr:colOff>
      <xdr:row>57</xdr:row>
      <xdr:rowOff>161834</xdr:rowOff>
    </xdr:to>
    <xdr:sp macro="" textlink="">
      <xdr:nvSpPr>
        <xdr:cNvPr id="195" name="楕円 194">
          <a:extLst>
            <a:ext uri="{FF2B5EF4-FFF2-40B4-BE49-F238E27FC236}">
              <a16:creationId xmlns:a16="http://schemas.microsoft.com/office/drawing/2014/main" id="{32EE9057-E6D1-4AA7-B225-D02A83067D54}"/>
            </a:ext>
          </a:extLst>
        </xdr:cNvPr>
        <xdr:cNvSpPr/>
      </xdr:nvSpPr>
      <xdr:spPr>
        <a:xfrm>
          <a:off x="1968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60416</xdr:rowOff>
    </xdr:from>
    <xdr:to>
      <xdr:col>15</xdr:col>
      <xdr:colOff>50800</xdr:colOff>
      <xdr:row>57</xdr:row>
      <xdr:rowOff>111034</xdr:rowOff>
    </xdr:to>
    <xdr:cxnSp macro="">
      <xdr:nvCxnSpPr>
        <xdr:cNvPr id="196" name="直線コネクタ 195">
          <a:extLst>
            <a:ext uri="{FF2B5EF4-FFF2-40B4-BE49-F238E27FC236}">
              <a16:creationId xmlns:a16="http://schemas.microsoft.com/office/drawing/2014/main" id="{A184A93C-C7C2-43F5-9C19-AB41E232C63E}"/>
            </a:ext>
          </a:extLst>
        </xdr:cNvPr>
        <xdr:cNvCxnSpPr/>
      </xdr:nvCxnSpPr>
      <xdr:spPr>
        <a:xfrm flipV="1">
          <a:off x="2019300" y="98330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30843</xdr:rowOff>
    </xdr:from>
    <xdr:to>
      <xdr:col>6</xdr:col>
      <xdr:colOff>38100</xdr:colOff>
      <xdr:row>57</xdr:row>
      <xdr:rowOff>132443</xdr:rowOff>
    </xdr:to>
    <xdr:sp macro="" textlink="">
      <xdr:nvSpPr>
        <xdr:cNvPr id="197" name="楕円 196">
          <a:extLst>
            <a:ext uri="{FF2B5EF4-FFF2-40B4-BE49-F238E27FC236}">
              <a16:creationId xmlns:a16="http://schemas.microsoft.com/office/drawing/2014/main" id="{F501C113-5FE6-48A9-85EC-07C776806F93}"/>
            </a:ext>
          </a:extLst>
        </xdr:cNvPr>
        <xdr:cNvSpPr/>
      </xdr:nvSpPr>
      <xdr:spPr>
        <a:xfrm>
          <a:off x="1079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81643</xdr:rowOff>
    </xdr:from>
    <xdr:to>
      <xdr:col>10</xdr:col>
      <xdr:colOff>114300</xdr:colOff>
      <xdr:row>57</xdr:row>
      <xdr:rowOff>111034</xdr:rowOff>
    </xdr:to>
    <xdr:cxnSp macro="">
      <xdr:nvCxnSpPr>
        <xdr:cNvPr id="198" name="直線コネクタ 197">
          <a:extLst>
            <a:ext uri="{FF2B5EF4-FFF2-40B4-BE49-F238E27FC236}">
              <a16:creationId xmlns:a16="http://schemas.microsoft.com/office/drawing/2014/main" id="{5C75E3D6-11A1-4232-A9C0-BA2473787498}"/>
            </a:ext>
          </a:extLst>
        </xdr:cNvPr>
        <xdr:cNvCxnSpPr/>
      </xdr:nvCxnSpPr>
      <xdr:spPr>
        <a:xfrm>
          <a:off x="1130300" y="98542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E203009-D225-45D3-B2DA-B77787B555D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8333705-A475-442B-9D13-52AE09B6D6BE}"/>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2619C8C-31CC-4EE2-B344-1202322F1551}"/>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F60A501-6CC6-4B43-800F-D5DCE7777DB7}"/>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153868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765AD89-FE1A-42F6-A038-43776244E820}"/>
            </a:ext>
          </a:extLst>
        </xdr:cNvPr>
        <xdr:cNvSpPr txBox="1"/>
      </xdr:nvSpPr>
      <xdr:spPr>
        <a:xfrm>
          <a:off x="3582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7C3E8A3-D665-49BC-B216-B3401D61A31A}"/>
            </a:ext>
          </a:extLst>
        </xdr:cNvPr>
        <xdr:cNvSpPr txBox="1"/>
      </xdr:nvSpPr>
      <xdr:spPr>
        <a:xfrm>
          <a:off x="2705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12A0E08-0F35-4823-9CBF-F2B715423FA4}"/>
            </a:ext>
          </a:extLst>
        </xdr:cNvPr>
        <xdr:cNvSpPr txBox="1"/>
      </xdr:nvSpPr>
      <xdr:spPr>
        <a:xfrm>
          <a:off x="1816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148970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15997EE-02C1-442E-BBAA-4B4824212C9E}"/>
            </a:ext>
          </a:extLst>
        </xdr:cNvPr>
        <xdr:cNvSpPr txBox="1"/>
      </xdr:nvSpPr>
      <xdr:spPr>
        <a:xfrm>
          <a:off x="9277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9977A11-1F0A-4EAC-87DE-4EBA5D903F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78F18DB-6175-4EBF-9543-B69ACBB808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AACE81B-E6AC-4D47-957C-26FB9A3BE7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C1461C4-473B-444D-84ED-5CC2583505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B6AEF3D-DFA9-42C9-88B8-C7916026FA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E2E4BC4-AC73-49AE-BFE5-0346685C95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336A41A-8611-48BF-B420-B2935021C6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7EADA9-47A8-4465-B9D8-BCF9C32EF1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BF23172-8803-4B9B-AF0C-20E31ADB40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B0561C4-CB42-4B02-AB82-884C7A199BB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6FCBA65-83FF-4EBF-A8AE-C0EB44A6C1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410E65A-49AB-4349-B50E-2A2002D6266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811C8BF-9A1C-4A6A-A549-0420D65605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BE8B09B-487D-4E7B-B61C-F52FFC9BD4D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FD18DE3-8C11-47B5-8152-35594B8172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C080F4D-36CA-4999-BF42-53C4054C653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25FCBA0-90AD-4610-825C-34898E13EE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923689F-F987-4304-8563-A10B21F0BF8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825D578-8D15-4E6A-9A65-E151E0DE82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36F990D-D946-4B25-AF2E-1CE6408E11D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CD6D49-8FCC-45FE-8CA0-5CA9964A98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6DC8D0D-F6A4-42E4-90D9-188E2F46290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45EEBD4-540E-4442-B638-4A96F3060F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4F5F4F27-235C-4745-A3A9-1879391C1AAA}"/>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A28DA06-C338-4C22-8383-9E9AF593CB12}"/>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87665B4-0A32-4552-BC71-78579B79B4F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F9B6118-E5EF-49F8-A3ED-DC167361151A}"/>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AB514CF-5772-4737-814D-A3340A9E5379}"/>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57C9557-853E-4B33-8F1E-74898D93CE5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706892C-4187-43B2-8E1C-49E49DCDB47B}"/>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7397F37-B381-45B8-8E8C-A3D11CBBAC8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2BA3E7A-951D-4CFA-AC68-E5494F54A71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EEF19DAA-F49C-4168-AA97-B869C115AF4C}"/>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D4C0F2D9-E477-4220-A3D3-E871AB4EFC87}"/>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3E7E81-6718-4253-943E-8271E1004C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C991EE7-4818-4315-AD5D-792CDF7B60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BCA885-FA94-47DF-88C6-A1287520FB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502771-0413-47DB-AA73-3F1215A1C9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CDD9EC6-7BFB-4335-A4CC-58DE817055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82362</xdr:rowOff>
    </xdr:from>
    <xdr:to>
      <xdr:col>55</xdr:col>
      <xdr:colOff>50800</xdr:colOff>
      <xdr:row>64</xdr:row>
      <xdr:rowOff>12512</xdr:rowOff>
    </xdr:to>
    <xdr:sp macro="" textlink="">
      <xdr:nvSpPr>
        <xdr:cNvPr id="246" name="楕円 245">
          <a:extLst>
            <a:ext uri="{FF2B5EF4-FFF2-40B4-BE49-F238E27FC236}">
              <a16:creationId xmlns:a16="http://schemas.microsoft.com/office/drawing/2014/main" id="{9E6777E1-D5F8-426B-9D8A-9A67915D3847}"/>
            </a:ext>
          </a:extLst>
        </xdr:cNvPr>
        <xdr:cNvSpPr/>
      </xdr:nvSpPr>
      <xdr:spPr>
        <a:xfrm>
          <a:off x="10426700" y="108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168739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4ABB284-71C9-4E6D-919E-E26979AEBF42}"/>
            </a:ext>
          </a:extLst>
        </xdr:cNvPr>
        <xdr:cNvSpPr txBox="1"/>
      </xdr:nvSpPr>
      <xdr:spPr>
        <a:xfrm>
          <a:off x="10515600" y="1079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84816</xdr:rowOff>
    </xdr:from>
    <xdr:to>
      <xdr:col>50</xdr:col>
      <xdr:colOff>165100</xdr:colOff>
      <xdr:row>64</xdr:row>
      <xdr:rowOff>14966</xdr:rowOff>
    </xdr:to>
    <xdr:sp macro="" textlink="">
      <xdr:nvSpPr>
        <xdr:cNvPr id="248" name="楕円 247">
          <a:extLst>
            <a:ext uri="{FF2B5EF4-FFF2-40B4-BE49-F238E27FC236}">
              <a16:creationId xmlns:a16="http://schemas.microsoft.com/office/drawing/2014/main" id="{CAA4E88F-0786-440B-81C1-AD2FACB423AA}"/>
            </a:ext>
          </a:extLst>
        </xdr:cNvPr>
        <xdr:cNvSpPr/>
      </xdr:nvSpPr>
      <xdr:spPr>
        <a:xfrm>
          <a:off x="9588500" y="108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133162</xdr:rowOff>
    </xdr:from>
    <xdr:to>
      <xdr:col>55</xdr:col>
      <xdr:colOff>0</xdr:colOff>
      <xdr:row>63</xdr:row>
      <xdr:rowOff>135616</xdr:rowOff>
    </xdr:to>
    <xdr:cxnSp macro="">
      <xdr:nvCxnSpPr>
        <xdr:cNvPr id="249" name="直線コネクタ 248">
          <a:extLst>
            <a:ext uri="{FF2B5EF4-FFF2-40B4-BE49-F238E27FC236}">
              <a16:creationId xmlns:a16="http://schemas.microsoft.com/office/drawing/2014/main" id="{DCAC06D8-C9A9-4F49-A389-E540394DFB4B}"/>
            </a:ext>
          </a:extLst>
        </xdr:cNvPr>
        <xdr:cNvCxnSpPr/>
      </xdr:nvCxnSpPr>
      <xdr:spPr>
        <a:xfrm flipV="1">
          <a:off x="9639300" y="10934512"/>
          <a:ext cx="8382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87129</xdr:rowOff>
    </xdr:from>
    <xdr:to>
      <xdr:col>46</xdr:col>
      <xdr:colOff>38100</xdr:colOff>
      <xdr:row>64</xdr:row>
      <xdr:rowOff>17279</xdr:rowOff>
    </xdr:to>
    <xdr:sp macro="" textlink="">
      <xdr:nvSpPr>
        <xdr:cNvPr id="250" name="楕円 249">
          <a:extLst>
            <a:ext uri="{FF2B5EF4-FFF2-40B4-BE49-F238E27FC236}">
              <a16:creationId xmlns:a16="http://schemas.microsoft.com/office/drawing/2014/main" id="{51BD7BD4-414D-4D26-AFD2-2A5AC072DDA4}"/>
            </a:ext>
          </a:extLst>
        </xdr:cNvPr>
        <xdr:cNvSpPr/>
      </xdr:nvSpPr>
      <xdr:spPr>
        <a:xfrm>
          <a:off x="8699500" y="10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135616</xdr:rowOff>
    </xdr:from>
    <xdr:to>
      <xdr:col>50</xdr:col>
      <xdr:colOff>114300</xdr:colOff>
      <xdr:row>63</xdr:row>
      <xdr:rowOff>137929</xdr:rowOff>
    </xdr:to>
    <xdr:cxnSp macro="">
      <xdr:nvCxnSpPr>
        <xdr:cNvPr id="251" name="直線コネクタ 250">
          <a:extLst>
            <a:ext uri="{FF2B5EF4-FFF2-40B4-BE49-F238E27FC236}">
              <a16:creationId xmlns:a16="http://schemas.microsoft.com/office/drawing/2014/main" id="{16A05848-7865-492C-8507-5A337BD64183}"/>
            </a:ext>
          </a:extLst>
        </xdr:cNvPr>
        <xdr:cNvCxnSpPr/>
      </xdr:nvCxnSpPr>
      <xdr:spPr>
        <a:xfrm flipV="1">
          <a:off x="8750300" y="10936966"/>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130367</xdr:rowOff>
    </xdr:from>
    <xdr:to>
      <xdr:col>41</xdr:col>
      <xdr:colOff>101600</xdr:colOff>
      <xdr:row>64</xdr:row>
      <xdr:rowOff>60517</xdr:rowOff>
    </xdr:to>
    <xdr:sp macro="" textlink="">
      <xdr:nvSpPr>
        <xdr:cNvPr id="252" name="楕円 251">
          <a:extLst>
            <a:ext uri="{FF2B5EF4-FFF2-40B4-BE49-F238E27FC236}">
              <a16:creationId xmlns:a16="http://schemas.microsoft.com/office/drawing/2014/main" id="{447E2EB8-98A9-4A35-9FE7-B730C10B193F}"/>
            </a:ext>
          </a:extLst>
        </xdr:cNvPr>
        <xdr:cNvSpPr/>
      </xdr:nvSpPr>
      <xdr:spPr>
        <a:xfrm>
          <a:off x="7810500" y="10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137929</xdr:rowOff>
    </xdr:from>
    <xdr:to>
      <xdr:col>45</xdr:col>
      <xdr:colOff>177800</xdr:colOff>
      <xdr:row>64</xdr:row>
      <xdr:rowOff>9717</xdr:rowOff>
    </xdr:to>
    <xdr:cxnSp macro="">
      <xdr:nvCxnSpPr>
        <xdr:cNvPr id="253" name="直線コネクタ 252">
          <a:extLst>
            <a:ext uri="{FF2B5EF4-FFF2-40B4-BE49-F238E27FC236}">
              <a16:creationId xmlns:a16="http://schemas.microsoft.com/office/drawing/2014/main" id="{61A81274-BD03-4336-89A2-B6B0A8DC8EDE}"/>
            </a:ext>
          </a:extLst>
        </xdr:cNvPr>
        <xdr:cNvCxnSpPr/>
      </xdr:nvCxnSpPr>
      <xdr:spPr>
        <a:xfrm flipV="1">
          <a:off x="7861300" y="10939279"/>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131735</xdr:rowOff>
    </xdr:from>
    <xdr:to>
      <xdr:col>36</xdr:col>
      <xdr:colOff>165100</xdr:colOff>
      <xdr:row>64</xdr:row>
      <xdr:rowOff>61885</xdr:rowOff>
    </xdr:to>
    <xdr:sp macro="" textlink="">
      <xdr:nvSpPr>
        <xdr:cNvPr id="254" name="楕円 253">
          <a:extLst>
            <a:ext uri="{FF2B5EF4-FFF2-40B4-BE49-F238E27FC236}">
              <a16:creationId xmlns:a16="http://schemas.microsoft.com/office/drawing/2014/main" id="{0B4ED08A-DBBD-44EC-B950-0C27B9B82804}"/>
            </a:ext>
          </a:extLst>
        </xdr:cNvPr>
        <xdr:cNvSpPr/>
      </xdr:nvSpPr>
      <xdr:spPr>
        <a:xfrm>
          <a:off x="6921500" y="109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9717</xdr:rowOff>
    </xdr:from>
    <xdr:to>
      <xdr:col>41</xdr:col>
      <xdr:colOff>50800</xdr:colOff>
      <xdr:row>64</xdr:row>
      <xdr:rowOff>11085</xdr:rowOff>
    </xdr:to>
    <xdr:cxnSp macro="">
      <xdr:nvCxnSpPr>
        <xdr:cNvPr id="255" name="直線コネクタ 254">
          <a:extLst>
            <a:ext uri="{FF2B5EF4-FFF2-40B4-BE49-F238E27FC236}">
              <a16:creationId xmlns:a16="http://schemas.microsoft.com/office/drawing/2014/main" id="{5E260CCB-9CB6-46C2-8585-0AEB0C14E738}"/>
            </a:ext>
          </a:extLst>
        </xdr:cNvPr>
        <xdr:cNvCxnSpPr/>
      </xdr:nvCxnSpPr>
      <xdr:spPr>
        <a:xfrm flipV="1">
          <a:off x="6972300" y="1098251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C586768-19E6-45B7-8B82-BD9447F1B393}"/>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027A5CC-24EC-4B2C-AD01-58BB10308A2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D7A9050-6BF8-4BC9-B630-8A8035558208}"/>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6ECEC4C-2E82-4A1C-B9F6-922778EEC314}"/>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6093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2C26A58-BB7F-4D3D-AE5A-4DD5010BAC40}"/>
            </a:ext>
          </a:extLst>
        </xdr:cNvPr>
        <xdr:cNvSpPr txBox="1"/>
      </xdr:nvSpPr>
      <xdr:spPr>
        <a:xfrm>
          <a:off x="9327095" y="1097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8406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EA1248F-C3D7-44FE-BC5B-110B3D34B87B}"/>
            </a:ext>
          </a:extLst>
        </xdr:cNvPr>
        <xdr:cNvSpPr txBox="1"/>
      </xdr:nvSpPr>
      <xdr:spPr>
        <a:xfrm>
          <a:off x="8450795" y="1098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51644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869673B-FC31-4CA1-AFBA-633EA6309F6C}"/>
            </a:ext>
          </a:extLst>
        </xdr:cNvPr>
        <xdr:cNvSpPr txBox="1"/>
      </xdr:nvSpPr>
      <xdr:spPr>
        <a:xfrm>
          <a:off x="7594111" y="110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53012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0628A53-694A-463F-9838-F2BD2F0B76E3}"/>
            </a:ext>
          </a:extLst>
        </xdr:cNvPr>
        <xdr:cNvSpPr txBox="1"/>
      </xdr:nvSpPr>
      <xdr:spPr>
        <a:xfrm>
          <a:off x="6705111" y="110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1D43584-D97C-4D19-8A94-C1E0A057B8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90BE15-4E31-4355-9565-9581F0ADAE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6A12926-2477-48E1-8798-2C9FDFE06F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E07E842-52F1-4D79-8E3E-CB30060F21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7451EF9-301B-4A49-9D76-84A785622D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2BC6F59-4143-4B64-B5AE-55331655C4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3DBD3A5-9F9B-455C-BB3C-8F35003BCC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4637ABB-0324-4F22-8310-0342D9DACA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D37520-DEFE-4B6B-AC42-DA31E6B7D6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EFBC85C-A08F-4700-AACA-C11A20CFEC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5D74D2D-216D-4C28-804A-DA63D0251F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12B336F-0F6D-4F97-BD01-5B776925E8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56BC80B-7584-4B8D-8FF8-3797FC84088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F3C3370-98F1-4534-9CC7-5AAD50924FC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76D0B48-B37A-4968-996B-65CCEB833C9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FCBCEF3-5BE2-4396-BC46-D4836813A95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92D2941-8AC1-4962-8926-FAA9323F010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542D30C-C4EF-456D-B801-ED9B430B098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6C41BD3-1DDA-4BF4-B66F-3D6373A260E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F968AF-E0D7-4E65-BBCC-53685F94AF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0F58351-B008-4DB8-8F95-21EBA96A888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57C8702-E950-4020-9F02-46A8254514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9A8232F-6011-4FAF-8521-4A6ED34C5F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117915D-6318-4AAA-A990-CE02267E95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9E5B612-EACB-4377-A0F0-9B637709F739}"/>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F7862CC-E2ED-4969-AF81-8B663C8C191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4D94FB7-608F-4FAF-80FE-7F5DA86D1A5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FA955E7-6DE6-4232-A8CB-9BE992D5881F}"/>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8D178A3-4740-4164-B20C-57C5BC82248B}"/>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B78FE1B-FD97-4AC7-A195-3CAD8B682492}"/>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87DD73E-6262-429F-A822-0A001CAD2F8A}"/>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914A419-A33B-4CB3-B461-D072E3D64F19}"/>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E016CDE1-7303-431C-AEF6-70B1B525E357}"/>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824BC5DE-D1ED-411E-AE34-36ECD5CED89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AEBF5A3A-00DB-44C7-AFCF-A341AA0E65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6D3532-FF1C-4F99-AC0E-94572B2450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A87C00-FDFC-4D82-AF16-14B2EC2798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AB35C6-9913-4512-827D-BC03298ED9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80F17F-66F3-4952-936D-5E0EA57F80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6381C42-FDFC-4BA2-893B-EBB1494DC4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304" name="楕円 303">
          <a:extLst>
            <a:ext uri="{FF2B5EF4-FFF2-40B4-BE49-F238E27FC236}">
              <a16:creationId xmlns:a16="http://schemas.microsoft.com/office/drawing/2014/main" id="{9DBC704B-AC64-4162-AD75-5FEBDA5D61A4}"/>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865AFFC-736F-412D-9B16-A8E120BAE0F9}"/>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6" name="楕円 305">
          <a:extLst>
            <a:ext uri="{FF2B5EF4-FFF2-40B4-BE49-F238E27FC236}">
              <a16:creationId xmlns:a16="http://schemas.microsoft.com/office/drawing/2014/main" id="{7B277AEA-98A8-49E7-B543-03B4E2095BC4}"/>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123825</xdr:rowOff>
    </xdr:to>
    <xdr:cxnSp macro="">
      <xdr:nvCxnSpPr>
        <xdr:cNvPr id="307" name="直線コネクタ 306">
          <a:extLst>
            <a:ext uri="{FF2B5EF4-FFF2-40B4-BE49-F238E27FC236}">
              <a16:creationId xmlns:a16="http://schemas.microsoft.com/office/drawing/2014/main" id="{B206ACE7-F431-48FA-A10B-D42233443532}"/>
            </a:ext>
          </a:extLst>
        </xdr:cNvPr>
        <xdr:cNvCxnSpPr/>
      </xdr:nvCxnSpPr>
      <xdr:spPr>
        <a:xfrm>
          <a:off x="3797300" y="143217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308" name="楕円 307">
          <a:extLst>
            <a:ext uri="{FF2B5EF4-FFF2-40B4-BE49-F238E27FC236}">
              <a16:creationId xmlns:a16="http://schemas.microsoft.com/office/drawing/2014/main" id="{5A609A35-44BC-4FFB-B8EF-04E9000B0913}"/>
            </a:ext>
          </a:extLst>
        </xdr:cNvPr>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51436</xdr:rowOff>
    </xdr:from>
    <xdr:to>
      <xdr:col>19</xdr:col>
      <xdr:colOff>177800</xdr:colOff>
      <xdr:row>83</xdr:row>
      <xdr:rowOff>91439</xdr:rowOff>
    </xdr:to>
    <xdr:cxnSp macro="">
      <xdr:nvCxnSpPr>
        <xdr:cNvPr id="309" name="直線コネクタ 308">
          <a:extLst>
            <a:ext uri="{FF2B5EF4-FFF2-40B4-BE49-F238E27FC236}">
              <a16:creationId xmlns:a16="http://schemas.microsoft.com/office/drawing/2014/main" id="{5687E058-18DF-4BAF-85CC-1B6B646A1B52}"/>
            </a:ext>
          </a:extLst>
        </xdr:cNvPr>
        <xdr:cNvCxnSpPr/>
      </xdr:nvCxnSpPr>
      <xdr:spPr>
        <a:xfrm>
          <a:off x="2908300" y="142817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0" name="楕円 309">
          <a:extLst>
            <a:ext uri="{FF2B5EF4-FFF2-40B4-BE49-F238E27FC236}">
              <a16:creationId xmlns:a16="http://schemas.microsoft.com/office/drawing/2014/main" id="{99D29015-0908-477D-9BC6-576A637C8D03}"/>
            </a:ext>
          </a:extLst>
        </xdr:cNvPr>
        <xdr:cNvSpPr/>
      </xdr:nvSpPr>
      <xdr:spPr>
        <a:xfrm>
          <a:off x="1968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51436</xdr:rowOff>
    </xdr:to>
    <xdr:cxnSp macro="">
      <xdr:nvCxnSpPr>
        <xdr:cNvPr id="311" name="直線コネクタ 310">
          <a:extLst>
            <a:ext uri="{FF2B5EF4-FFF2-40B4-BE49-F238E27FC236}">
              <a16:creationId xmlns:a16="http://schemas.microsoft.com/office/drawing/2014/main" id="{61A9DA69-A7D3-44D9-81F7-C51AB94EF8D5}"/>
            </a:ext>
          </a:extLst>
        </xdr:cNvPr>
        <xdr:cNvCxnSpPr/>
      </xdr:nvCxnSpPr>
      <xdr:spPr>
        <a:xfrm>
          <a:off x="2019300" y="142551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153036</xdr:rowOff>
    </xdr:from>
    <xdr:to>
      <xdr:col>6</xdr:col>
      <xdr:colOff>38100</xdr:colOff>
      <xdr:row>83</xdr:row>
      <xdr:rowOff>83186</xdr:rowOff>
    </xdr:to>
    <xdr:sp macro="" textlink="">
      <xdr:nvSpPr>
        <xdr:cNvPr id="312" name="楕円 311">
          <a:extLst>
            <a:ext uri="{FF2B5EF4-FFF2-40B4-BE49-F238E27FC236}">
              <a16:creationId xmlns:a16="http://schemas.microsoft.com/office/drawing/2014/main" id="{EEA3CAB0-3B88-4818-B8DD-DC4C9BE9EEE7}"/>
            </a:ext>
          </a:extLst>
        </xdr:cNvPr>
        <xdr:cNvSpPr/>
      </xdr:nvSpPr>
      <xdr:spPr>
        <a:xfrm>
          <a:off x="1079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32386</xdr:rowOff>
    </xdr:to>
    <xdr:cxnSp macro="">
      <xdr:nvCxnSpPr>
        <xdr:cNvPr id="313" name="直線コネクタ 312">
          <a:extLst>
            <a:ext uri="{FF2B5EF4-FFF2-40B4-BE49-F238E27FC236}">
              <a16:creationId xmlns:a16="http://schemas.microsoft.com/office/drawing/2014/main" id="{6A1354A7-0180-4D9A-B7EF-2E2880011D93}"/>
            </a:ext>
          </a:extLst>
        </xdr:cNvPr>
        <xdr:cNvCxnSpPr/>
      </xdr:nvCxnSpPr>
      <xdr:spPr>
        <a:xfrm flipV="1">
          <a:off x="1130300" y="142551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77DDF87A-3122-44B5-B0F8-AE9845E87DEE}"/>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5EA3836-DCBF-46B7-9036-C3B5E1AA4DBD}"/>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56D61B7A-BD4E-4556-A9EB-4B41F448063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1840077D-36FD-43CB-A07C-17346F1C5C88}"/>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B3CA4019-7023-470B-8672-18C788612989}"/>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319" name="n_2mainValue【公営住宅】&#10;有形固定資産減価償却率">
          <a:extLst>
            <a:ext uri="{FF2B5EF4-FFF2-40B4-BE49-F238E27FC236}">
              <a16:creationId xmlns:a16="http://schemas.microsoft.com/office/drawing/2014/main" id="{732620A7-3BD1-45BC-A7C1-9EB169D3F16A}"/>
            </a:ext>
          </a:extLst>
        </xdr:cNvPr>
        <xdr:cNvSpPr txBox="1"/>
      </xdr:nvSpPr>
      <xdr:spPr>
        <a:xfrm>
          <a:off x="2705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20" name="n_3mainValue【公営住宅】&#10;有形固定資産減価償却率">
          <a:extLst>
            <a:ext uri="{FF2B5EF4-FFF2-40B4-BE49-F238E27FC236}">
              <a16:creationId xmlns:a16="http://schemas.microsoft.com/office/drawing/2014/main" id="{4B5D80B1-83BC-496A-8D13-0879110DA362}"/>
            </a:ext>
          </a:extLst>
        </xdr:cNvPr>
        <xdr:cNvSpPr txBox="1"/>
      </xdr:nvSpPr>
      <xdr:spPr>
        <a:xfrm>
          <a:off x="1816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74313</xdr:rowOff>
    </xdr:from>
    <xdr:ext cx="405111" cy="259045"/>
    <xdr:sp macro="" textlink="">
      <xdr:nvSpPr>
        <xdr:cNvPr id="321" name="n_4mainValue【公営住宅】&#10;有形固定資産減価償却率">
          <a:extLst>
            <a:ext uri="{FF2B5EF4-FFF2-40B4-BE49-F238E27FC236}">
              <a16:creationId xmlns:a16="http://schemas.microsoft.com/office/drawing/2014/main" id="{F7C022F1-1BEF-471D-B0B8-257548752E04}"/>
            </a:ext>
          </a:extLst>
        </xdr:cNvPr>
        <xdr:cNvSpPr txBox="1"/>
      </xdr:nvSpPr>
      <xdr:spPr>
        <a:xfrm>
          <a:off x="927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2693FE3-8147-4C62-B0FA-76D3261ACF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42A7C0-8777-4DB5-BEA7-ACC92C5C7C3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28867D9-2B97-497D-8FD5-7DD9201B8B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DBCF788-315C-43DF-A164-0A73EB90C3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70D6561-970D-44D9-9FF4-C13FC4AD28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99F0F70-C40F-4A6F-B83B-E1C02D9505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FBF3C29-DCAA-4DD5-8264-D75C8592D6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866FC6E-BFB9-4C92-B9C0-32EB01DC1D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CC1125A-976D-4256-8E42-732379A2B6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1395556-3A78-49F7-9836-774A528ECB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037B779-EA36-464B-927E-916B9A2EF19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42B8015-1609-4351-B6F9-222D63D66E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42AD4DD-615D-4444-875E-166C39608F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A8B9E78A-D905-4005-90CA-CDFA63712D4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3433476-3DC1-4602-8CE1-09CEB4428A0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B03AC194-CAB0-4BE1-8184-B88B00C1E85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144EDB2-C593-4C29-9D3A-B164F41C1DB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E35D9A4-CECE-48F8-AE52-C923001E1E9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EB95E58-D751-483E-9D30-EC89088FD2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1E916C6A-E891-42CA-A8FE-4EB0F999C6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6C96D0E-D912-47DC-84BB-D53B7B0021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9E9FF4C9-6236-4CB3-B5D8-363272DF96F5}"/>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1ACE672-3551-49B2-8D60-A5487C4D9AEE}"/>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113B5617-0E1D-4467-98DE-9EDC5F1F01E4}"/>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FF99A09-B09C-4965-9268-3CEB75F45F6F}"/>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6E3B1CD-6AF1-4731-8A61-CC8C1DC7C6D1}"/>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69574FD-69CE-4E81-B070-3364ED9F01A1}"/>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9FEBB58-07A1-43C3-AE53-EEF01F4BB32F}"/>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856A2BF-C0D7-4010-8C34-DC7FB3F782AF}"/>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762266F-5F47-4528-9D1E-F72441CF1DF3}"/>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24C1D30-BF9D-40E8-A5EC-404E87E8B121}"/>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07227DF-02F7-4F47-B0D1-EECB94888A58}"/>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FCE72CF-954A-4C8B-A225-1082B55941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24CE2A9-9AF4-4FA4-A9D4-E6B2C7AAE3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68BF1E-11B0-4192-9603-A12C09F85C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ABC3CC-885F-44A4-82FD-3347134B2B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9F2FDFA-CE86-4136-AB95-1E3BBFA5A98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75676</xdr:rowOff>
    </xdr:from>
    <xdr:to>
      <xdr:col>55</xdr:col>
      <xdr:colOff>50800</xdr:colOff>
      <xdr:row>86</xdr:row>
      <xdr:rowOff>5826</xdr:rowOff>
    </xdr:to>
    <xdr:sp macro="" textlink="">
      <xdr:nvSpPr>
        <xdr:cNvPr id="359" name="楕円 358">
          <a:extLst>
            <a:ext uri="{FF2B5EF4-FFF2-40B4-BE49-F238E27FC236}">
              <a16:creationId xmlns:a16="http://schemas.microsoft.com/office/drawing/2014/main" id="{677D7B81-0E81-4972-8CF3-4362CC59F4B8}"/>
            </a:ext>
          </a:extLst>
        </xdr:cNvPr>
        <xdr:cNvSpPr/>
      </xdr:nvSpPr>
      <xdr:spPr>
        <a:xfrm>
          <a:off x="10426700" y="146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35053</xdr:rowOff>
    </xdr:from>
    <xdr:ext cx="469744" cy="259045"/>
    <xdr:sp macro="" textlink="">
      <xdr:nvSpPr>
        <xdr:cNvPr id="360" name="【公営住宅】&#10;一人当たり面積該当値テキスト">
          <a:extLst>
            <a:ext uri="{FF2B5EF4-FFF2-40B4-BE49-F238E27FC236}">
              <a16:creationId xmlns:a16="http://schemas.microsoft.com/office/drawing/2014/main" id="{85479C3D-1C09-49A4-9E0A-FBB74ECD0672}"/>
            </a:ext>
          </a:extLst>
        </xdr:cNvPr>
        <xdr:cNvSpPr txBox="1"/>
      </xdr:nvSpPr>
      <xdr:spPr>
        <a:xfrm>
          <a:off x="10515600" y="1443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77231</xdr:rowOff>
    </xdr:from>
    <xdr:to>
      <xdr:col>50</xdr:col>
      <xdr:colOff>165100</xdr:colOff>
      <xdr:row>86</xdr:row>
      <xdr:rowOff>7381</xdr:rowOff>
    </xdr:to>
    <xdr:sp macro="" textlink="">
      <xdr:nvSpPr>
        <xdr:cNvPr id="361" name="楕円 360">
          <a:extLst>
            <a:ext uri="{FF2B5EF4-FFF2-40B4-BE49-F238E27FC236}">
              <a16:creationId xmlns:a16="http://schemas.microsoft.com/office/drawing/2014/main" id="{B13B5F9D-B50F-48CB-8D67-EC2431F7AFD2}"/>
            </a:ext>
          </a:extLst>
        </xdr:cNvPr>
        <xdr:cNvSpPr/>
      </xdr:nvSpPr>
      <xdr:spPr>
        <a:xfrm>
          <a:off x="9588500" y="146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126476</xdr:rowOff>
    </xdr:from>
    <xdr:to>
      <xdr:col>55</xdr:col>
      <xdr:colOff>0</xdr:colOff>
      <xdr:row>85</xdr:row>
      <xdr:rowOff>128031</xdr:rowOff>
    </xdr:to>
    <xdr:cxnSp macro="">
      <xdr:nvCxnSpPr>
        <xdr:cNvPr id="362" name="直線コネクタ 361">
          <a:extLst>
            <a:ext uri="{FF2B5EF4-FFF2-40B4-BE49-F238E27FC236}">
              <a16:creationId xmlns:a16="http://schemas.microsoft.com/office/drawing/2014/main" id="{9D25220A-A894-41B3-BBF1-8D163EAE1BF1}"/>
            </a:ext>
          </a:extLst>
        </xdr:cNvPr>
        <xdr:cNvCxnSpPr/>
      </xdr:nvCxnSpPr>
      <xdr:spPr>
        <a:xfrm flipV="1">
          <a:off x="9639300" y="14699726"/>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74716</xdr:rowOff>
    </xdr:from>
    <xdr:to>
      <xdr:col>46</xdr:col>
      <xdr:colOff>38100</xdr:colOff>
      <xdr:row>86</xdr:row>
      <xdr:rowOff>4866</xdr:rowOff>
    </xdr:to>
    <xdr:sp macro="" textlink="">
      <xdr:nvSpPr>
        <xdr:cNvPr id="363" name="楕円 362">
          <a:extLst>
            <a:ext uri="{FF2B5EF4-FFF2-40B4-BE49-F238E27FC236}">
              <a16:creationId xmlns:a16="http://schemas.microsoft.com/office/drawing/2014/main" id="{A886B104-EF28-46FC-A55A-CCFFBB35CA7D}"/>
            </a:ext>
          </a:extLst>
        </xdr:cNvPr>
        <xdr:cNvSpPr/>
      </xdr:nvSpPr>
      <xdr:spPr>
        <a:xfrm>
          <a:off x="8699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125516</xdr:rowOff>
    </xdr:from>
    <xdr:to>
      <xdr:col>50</xdr:col>
      <xdr:colOff>114300</xdr:colOff>
      <xdr:row>85</xdr:row>
      <xdr:rowOff>128031</xdr:rowOff>
    </xdr:to>
    <xdr:cxnSp macro="">
      <xdr:nvCxnSpPr>
        <xdr:cNvPr id="364" name="直線コネクタ 363">
          <a:extLst>
            <a:ext uri="{FF2B5EF4-FFF2-40B4-BE49-F238E27FC236}">
              <a16:creationId xmlns:a16="http://schemas.microsoft.com/office/drawing/2014/main" id="{15546933-0649-46BE-9630-B75917A06121}"/>
            </a:ext>
          </a:extLst>
        </xdr:cNvPr>
        <xdr:cNvCxnSpPr/>
      </xdr:nvCxnSpPr>
      <xdr:spPr>
        <a:xfrm>
          <a:off x="8750300" y="146987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73619</xdr:rowOff>
    </xdr:from>
    <xdr:to>
      <xdr:col>41</xdr:col>
      <xdr:colOff>101600</xdr:colOff>
      <xdr:row>86</xdr:row>
      <xdr:rowOff>3769</xdr:rowOff>
    </xdr:to>
    <xdr:sp macro="" textlink="">
      <xdr:nvSpPr>
        <xdr:cNvPr id="365" name="楕円 364">
          <a:extLst>
            <a:ext uri="{FF2B5EF4-FFF2-40B4-BE49-F238E27FC236}">
              <a16:creationId xmlns:a16="http://schemas.microsoft.com/office/drawing/2014/main" id="{B6930858-61BD-46DF-8E53-D371CB120859}"/>
            </a:ext>
          </a:extLst>
        </xdr:cNvPr>
        <xdr:cNvSpPr/>
      </xdr:nvSpPr>
      <xdr:spPr>
        <a:xfrm>
          <a:off x="7810500" y="14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124419</xdr:rowOff>
    </xdr:from>
    <xdr:to>
      <xdr:col>45</xdr:col>
      <xdr:colOff>177800</xdr:colOff>
      <xdr:row>85</xdr:row>
      <xdr:rowOff>125516</xdr:rowOff>
    </xdr:to>
    <xdr:cxnSp macro="">
      <xdr:nvCxnSpPr>
        <xdr:cNvPr id="366" name="直線コネクタ 365">
          <a:extLst>
            <a:ext uri="{FF2B5EF4-FFF2-40B4-BE49-F238E27FC236}">
              <a16:creationId xmlns:a16="http://schemas.microsoft.com/office/drawing/2014/main" id="{67453F9C-81EF-4C60-AB34-13DCFF6312DF}"/>
            </a:ext>
          </a:extLst>
        </xdr:cNvPr>
        <xdr:cNvCxnSpPr/>
      </xdr:nvCxnSpPr>
      <xdr:spPr>
        <a:xfrm>
          <a:off x="7861300" y="1469766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76316</xdr:rowOff>
    </xdr:from>
    <xdr:to>
      <xdr:col>36</xdr:col>
      <xdr:colOff>165100</xdr:colOff>
      <xdr:row>86</xdr:row>
      <xdr:rowOff>6466</xdr:rowOff>
    </xdr:to>
    <xdr:sp macro="" textlink="">
      <xdr:nvSpPr>
        <xdr:cNvPr id="367" name="楕円 366">
          <a:extLst>
            <a:ext uri="{FF2B5EF4-FFF2-40B4-BE49-F238E27FC236}">
              <a16:creationId xmlns:a16="http://schemas.microsoft.com/office/drawing/2014/main" id="{409753E6-48B2-4F4F-83BC-7BFFA536BB98}"/>
            </a:ext>
          </a:extLst>
        </xdr:cNvPr>
        <xdr:cNvSpPr/>
      </xdr:nvSpPr>
      <xdr:spPr>
        <a:xfrm>
          <a:off x="69215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124419</xdr:rowOff>
    </xdr:from>
    <xdr:to>
      <xdr:col>41</xdr:col>
      <xdr:colOff>50800</xdr:colOff>
      <xdr:row>85</xdr:row>
      <xdr:rowOff>127116</xdr:rowOff>
    </xdr:to>
    <xdr:cxnSp macro="">
      <xdr:nvCxnSpPr>
        <xdr:cNvPr id="368" name="直線コネクタ 367">
          <a:extLst>
            <a:ext uri="{FF2B5EF4-FFF2-40B4-BE49-F238E27FC236}">
              <a16:creationId xmlns:a16="http://schemas.microsoft.com/office/drawing/2014/main" id="{46149335-EF0B-4DD6-BD90-B379B60C0157}"/>
            </a:ext>
          </a:extLst>
        </xdr:cNvPr>
        <xdr:cNvCxnSpPr/>
      </xdr:nvCxnSpPr>
      <xdr:spPr>
        <a:xfrm flipV="1">
          <a:off x="6972300" y="1469766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9BE9350-45D8-4EF7-A06A-E263BBB8C4D7}"/>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EEFF47BF-C518-4BF1-933F-82416C11F2BA}"/>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9F78A239-4241-491C-9F8E-8545730C1A4C}"/>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17C4DFCB-9529-4891-8832-DE637439FA21}"/>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23908</xdr:rowOff>
    </xdr:from>
    <xdr:ext cx="469744" cy="259045"/>
    <xdr:sp macro="" textlink="">
      <xdr:nvSpPr>
        <xdr:cNvPr id="373" name="n_1mainValue【公営住宅】&#10;一人当たり面積">
          <a:extLst>
            <a:ext uri="{FF2B5EF4-FFF2-40B4-BE49-F238E27FC236}">
              <a16:creationId xmlns:a16="http://schemas.microsoft.com/office/drawing/2014/main" id="{18597F86-24CA-4567-A42E-13F47F0E9046}"/>
            </a:ext>
          </a:extLst>
        </xdr:cNvPr>
        <xdr:cNvSpPr txBox="1"/>
      </xdr:nvSpPr>
      <xdr:spPr>
        <a:xfrm>
          <a:off x="9391727" y="1442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21393</xdr:rowOff>
    </xdr:from>
    <xdr:ext cx="469744" cy="259045"/>
    <xdr:sp macro="" textlink="">
      <xdr:nvSpPr>
        <xdr:cNvPr id="374" name="n_2mainValue【公営住宅】&#10;一人当たり面積">
          <a:extLst>
            <a:ext uri="{FF2B5EF4-FFF2-40B4-BE49-F238E27FC236}">
              <a16:creationId xmlns:a16="http://schemas.microsoft.com/office/drawing/2014/main" id="{B2AA4F90-070F-47F4-A96E-20ECB88A4A9C}"/>
            </a:ext>
          </a:extLst>
        </xdr:cNvPr>
        <xdr:cNvSpPr txBox="1"/>
      </xdr:nvSpPr>
      <xdr:spPr>
        <a:xfrm>
          <a:off x="85154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20296</xdr:rowOff>
    </xdr:from>
    <xdr:ext cx="469744" cy="259045"/>
    <xdr:sp macro="" textlink="">
      <xdr:nvSpPr>
        <xdr:cNvPr id="375" name="n_3mainValue【公営住宅】&#10;一人当たり面積">
          <a:extLst>
            <a:ext uri="{FF2B5EF4-FFF2-40B4-BE49-F238E27FC236}">
              <a16:creationId xmlns:a16="http://schemas.microsoft.com/office/drawing/2014/main" id="{C0A10035-05D5-4675-897A-5170D3CD8302}"/>
            </a:ext>
          </a:extLst>
        </xdr:cNvPr>
        <xdr:cNvSpPr txBox="1"/>
      </xdr:nvSpPr>
      <xdr:spPr>
        <a:xfrm>
          <a:off x="7626427" y="1442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22993</xdr:rowOff>
    </xdr:from>
    <xdr:ext cx="469744" cy="259045"/>
    <xdr:sp macro="" textlink="">
      <xdr:nvSpPr>
        <xdr:cNvPr id="376" name="n_4mainValue【公営住宅】&#10;一人当たり面積">
          <a:extLst>
            <a:ext uri="{FF2B5EF4-FFF2-40B4-BE49-F238E27FC236}">
              <a16:creationId xmlns:a16="http://schemas.microsoft.com/office/drawing/2014/main" id="{6ACF3698-A035-4EB9-8CE5-D29F2715581B}"/>
            </a:ext>
          </a:extLst>
        </xdr:cNvPr>
        <xdr:cNvSpPr txBox="1"/>
      </xdr:nvSpPr>
      <xdr:spPr>
        <a:xfrm>
          <a:off x="6737427" y="1442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9CF1BC5-CD55-4A45-9FA7-8E689D91E3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1A93247-A883-45F9-B472-1280DFF0DA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2F54CA1-514D-4AEC-8973-CB1462FAA0F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22FFF0C-24C6-42F6-9E34-FF72B10D60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90E146D3-A30A-4ADE-A686-42AFA99AF7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9C08633-AB33-449D-85E4-B3FB3E2208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FF73040-97FC-4C72-A8F4-FEBEA4E285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62C088F-8D20-4B98-A293-0F3C708F702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D14DC22-A2EA-4ECE-921F-FFD70537C9D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00A1443-CF84-49B5-ADA1-93D5F8AF5A9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CF425EC6-0BB6-4D73-A803-B4281F18D9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A3ACB4C-4B38-400F-B29F-7304390FDA3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495B12E2-E383-4E5C-8AAE-822636337D8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E4E80323-05EA-4B22-BEF1-E80E056E618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1798BE5A-F07C-4220-AF7D-857104A7F61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2248EDCF-6581-423E-A5F6-5BCD23E7DFF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5B8DC593-0041-4415-94CF-A3EEA47109F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9EE60B8F-871F-4632-85C3-5C0AD36A53E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7A299570-A5FB-4193-A9EC-5211C9299C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10561E3C-CC08-4354-B43E-50616A88C02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1ECA40B-FEFD-4241-A07C-60065CBCD3C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EE8DF48D-83B1-48B3-B96C-C4D2AFF26AD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7BA82BF-52B2-40FA-A631-5D1EB9CB4F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B2EC5C7C-BDC5-4C87-9412-99CF2BC3C2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177CE73E-0653-41BE-A93C-B33EBDF308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D1285538-649F-427D-8E56-90091E3B8437}"/>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99D4800E-25AD-40A1-BAE6-EBC9897A8427}"/>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CDB8FBB8-173F-425D-919B-EF445C836127}"/>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8AD81C4-4D60-4011-BDE7-FB84F134CD0D}"/>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D01D39E7-DB51-43C6-84CD-3D8642DC01D3}"/>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79116CA-7BF2-4A47-B4B6-BC81078EF0C4}"/>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2E5F7087-9585-4AAA-9A2B-7AA115156D88}"/>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9CA8CE84-AC7F-467B-A70A-611E29DC13F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5CB71A8D-9638-4506-9957-71BA8AF3ABC7}"/>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F31B75AC-1A36-4B4B-B22F-4E2D8A8B851E}"/>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B2301CA1-C50A-463E-9D37-9F911708177B}"/>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617C5E8-8516-4807-864A-FC9C12F1E4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CFA7508-F574-4E12-84DC-6D7A09B37A1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3E09956-70D6-4D8D-9FDF-6D6A07B537C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38D5AB5-B3D6-4DCD-AF8E-0DDABEA5CA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C530EA8-872A-437D-851F-E0341C881F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418" name="楕円 417">
          <a:extLst>
            <a:ext uri="{FF2B5EF4-FFF2-40B4-BE49-F238E27FC236}">
              <a16:creationId xmlns:a16="http://schemas.microsoft.com/office/drawing/2014/main" id="{82CB82B0-9788-41F6-AD73-850B07B27E59}"/>
            </a:ext>
          </a:extLst>
        </xdr:cNvPr>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149514</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4E2C733D-30D3-4009-9E8D-0779A2AAEDFD}"/>
            </a:ext>
          </a:extLst>
        </xdr:cNvPr>
        <xdr:cNvSpPr txBox="1"/>
      </xdr:nvSpPr>
      <xdr:spPr>
        <a:xfrm>
          <a:off x="467360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105411</xdr:rowOff>
    </xdr:from>
    <xdr:to>
      <xdr:col>20</xdr:col>
      <xdr:colOff>38100</xdr:colOff>
      <xdr:row>105</xdr:row>
      <xdr:rowOff>35561</xdr:rowOff>
    </xdr:to>
    <xdr:sp macro="" textlink="">
      <xdr:nvSpPr>
        <xdr:cNvPr id="420" name="楕円 419">
          <a:extLst>
            <a:ext uri="{FF2B5EF4-FFF2-40B4-BE49-F238E27FC236}">
              <a16:creationId xmlns:a16="http://schemas.microsoft.com/office/drawing/2014/main" id="{074DFB47-AABD-4CD1-9A9F-9B080DC07124}"/>
            </a:ext>
          </a:extLst>
        </xdr:cNvPr>
        <xdr:cNvSpPr/>
      </xdr:nvSpPr>
      <xdr:spPr>
        <a:xfrm>
          <a:off x="3746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156211</xdr:rowOff>
    </xdr:from>
    <xdr:to>
      <xdr:col>24</xdr:col>
      <xdr:colOff>63500</xdr:colOff>
      <xdr:row>105</xdr:row>
      <xdr:rowOff>5987</xdr:rowOff>
    </xdr:to>
    <xdr:cxnSp macro="">
      <xdr:nvCxnSpPr>
        <xdr:cNvPr id="421" name="直線コネクタ 420">
          <a:extLst>
            <a:ext uri="{FF2B5EF4-FFF2-40B4-BE49-F238E27FC236}">
              <a16:creationId xmlns:a16="http://schemas.microsoft.com/office/drawing/2014/main" id="{0FE498F9-F84B-4433-A5FE-70F6ADB11E92}"/>
            </a:ext>
          </a:extLst>
        </xdr:cNvPr>
        <xdr:cNvCxnSpPr/>
      </xdr:nvCxnSpPr>
      <xdr:spPr>
        <a:xfrm>
          <a:off x="3797300" y="1798701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422" name="楕円 421">
          <a:extLst>
            <a:ext uri="{FF2B5EF4-FFF2-40B4-BE49-F238E27FC236}">
              <a16:creationId xmlns:a16="http://schemas.microsoft.com/office/drawing/2014/main" id="{CAA6232B-3505-4195-81A6-B1179E33E27B}"/>
            </a:ext>
          </a:extLst>
        </xdr:cNvPr>
        <xdr:cNvSpPr/>
      </xdr:nvSpPr>
      <xdr:spPr>
        <a:xfrm>
          <a:off x="2857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104</xdr:row>
      <xdr:rowOff>156211</xdr:rowOff>
    </xdr:to>
    <xdr:cxnSp macro="">
      <xdr:nvCxnSpPr>
        <xdr:cNvPr id="423" name="直線コネクタ 422">
          <a:extLst>
            <a:ext uri="{FF2B5EF4-FFF2-40B4-BE49-F238E27FC236}">
              <a16:creationId xmlns:a16="http://schemas.microsoft.com/office/drawing/2014/main" id="{9055081E-A74A-49E9-937C-BB9C3AFEE4AA}"/>
            </a:ext>
          </a:extLst>
        </xdr:cNvPr>
        <xdr:cNvCxnSpPr/>
      </xdr:nvCxnSpPr>
      <xdr:spPr>
        <a:xfrm>
          <a:off x="2908300" y="179576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24" name="楕円 423">
          <a:extLst>
            <a:ext uri="{FF2B5EF4-FFF2-40B4-BE49-F238E27FC236}">
              <a16:creationId xmlns:a16="http://schemas.microsoft.com/office/drawing/2014/main" id="{A80EA4CF-29E9-4508-844E-D7DC60B4AAFA}"/>
            </a:ext>
          </a:extLst>
        </xdr:cNvPr>
        <xdr:cNvSpPr/>
      </xdr:nvSpPr>
      <xdr:spPr>
        <a:xfrm>
          <a:off x="1968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112123</xdr:rowOff>
    </xdr:from>
    <xdr:to>
      <xdr:col>15</xdr:col>
      <xdr:colOff>50800</xdr:colOff>
      <xdr:row>104</xdr:row>
      <xdr:rowOff>126819</xdr:rowOff>
    </xdr:to>
    <xdr:cxnSp macro="">
      <xdr:nvCxnSpPr>
        <xdr:cNvPr id="425" name="直線コネクタ 424">
          <a:extLst>
            <a:ext uri="{FF2B5EF4-FFF2-40B4-BE49-F238E27FC236}">
              <a16:creationId xmlns:a16="http://schemas.microsoft.com/office/drawing/2014/main" id="{788E3E04-D0A2-482D-B1A9-80C47FC009CB}"/>
            </a:ext>
          </a:extLst>
        </xdr:cNvPr>
        <xdr:cNvCxnSpPr/>
      </xdr:nvCxnSpPr>
      <xdr:spPr>
        <a:xfrm>
          <a:off x="2019300" y="179429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43362</xdr:rowOff>
    </xdr:from>
    <xdr:to>
      <xdr:col>6</xdr:col>
      <xdr:colOff>38100</xdr:colOff>
      <xdr:row>104</xdr:row>
      <xdr:rowOff>144962</xdr:rowOff>
    </xdr:to>
    <xdr:sp macro="" textlink="">
      <xdr:nvSpPr>
        <xdr:cNvPr id="426" name="楕円 425">
          <a:extLst>
            <a:ext uri="{FF2B5EF4-FFF2-40B4-BE49-F238E27FC236}">
              <a16:creationId xmlns:a16="http://schemas.microsoft.com/office/drawing/2014/main" id="{8113B96F-8417-4B17-B332-0F0F2A652F42}"/>
            </a:ext>
          </a:extLst>
        </xdr:cNvPr>
        <xdr:cNvSpPr/>
      </xdr:nvSpPr>
      <xdr:spPr>
        <a:xfrm>
          <a:off x="1079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94162</xdr:rowOff>
    </xdr:from>
    <xdr:to>
      <xdr:col>10</xdr:col>
      <xdr:colOff>114300</xdr:colOff>
      <xdr:row>104</xdr:row>
      <xdr:rowOff>112123</xdr:rowOff>
    </xdr:to>
    <xdr:cxnSp macro="">
      <xdr:nvCxnSpPr>
        <xdr:cNvPr id="427" name="直線コネクタ 426">
          <a:extLst>
            <a:ext uri="{FF2B5EF4-FFF2-40B4-BE49-F238E27FC236}">
              <a16:creationId xmlns:a16="http://schemas.microsoft.com/office/drawing/2014/main" id="{942CF09A-F47E-4899-B548-789CC2CFE1CB}"/>
            </a:ext>
          </a:extLst>
        </xdr:cNvPr>
        <xdr:cNvCxnSpPr/>
      </xdr:nvCxnSpPr>
      <xdr:spPr>
        <a:xfrm>
          <a:off x="1130300" y="179249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0AA85CC1-0A94-404D-9FCA-4D867F9123FA}"/>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DDC7DFDF-8EEA-4A8B-BB4E-7AC81BECEC6B}"/>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FB24056C-D3EF-4E74-807E-47A2CC903F1A}"/>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8EE91C8F-0929-4AEC-958F-2EA66EA7D1A6}"/>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52088</xdr:rowOff>
    </xdr:from>
    <xdr:ext cx="405111" cy="259045"/>
    <xdr:sp macro="" textlink="">
      <xdr:nvSpPr>
        <xdr:cNvPr id="432" name="n_1mainValue【港湾・漁港】&#10;有形固定資産減価償却率">
          <a:extLst>
            <a:ext uri="{FF2B5EF4-FFF2-40B4-BE49-F238E27FC236}">
              <a16:creationId xmlns:a16="http://schemas.microsoft.com/office/drawing/2014/main" id="{C28B536B-9908-4122-AA25-3276DDDB5069}"/>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3" name="n_2mainValue【港湾・漁港】&#10;有形固定資産減価償却率">
          <a:extLst>
            <a:ext uri="{FF2B5EF4-FFF2-40B4-BE49-F238E27FC236}">
              <a16:creationId xmlns:a16="http://schemas.microsoft.com/office/drawing/2014/main" id="{A14F246B-0A63-4143-B818-26C6CECB72B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4" name="n_3mainValue【港湾・漁港】&#10;有形固定資産減価償却率">
          <a:extLst>
            <a:ext uri="{FF2B5EF4-FFF2-40B4-BE49-F238E27FC236}">
              <a16:creationId xmlns:a16="http://schemas.microsoft.com/office/drawing/2014/main" id="{3E783195-7337-48E4-85AC-ACA6866C0848}"/>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161489</xdr:rowOff>
    </xdr:from>
    <xdr:ext cx="405111" cy="259045"/>
    <xdr:sp macro="" textlink="">
      <xdr:nvSpPr>
        <xdr:cNvPr id="435" name="n_4mainValue【港湾・漁港】&#10;有形固定資産減価償却率">
          <a:extLst>
            <a:ext uri="{FF2B5EF4-FFF2-40B4-BE49-F238E27FC236}">
              <a16:creationId xmlns:a16="http://schemas.microsoft.com/office/drawing/2014/main" id="{6A706558-C047-4257-A2D7-59BFCD469B01}"/>
            </a:ext>
          </a:extLst>
        </xdr:cNvPr>
        <xdr:cNvSpPr txBox="1"/>
      </xdr:nvSpPr>
      <xdr:spPr>
        <a:xfrm>
          <a:off x="927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D70CE4A5-63F1-4D0D-A433-67DD9DF569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551C676-C8C6-437C-B2A6-0795970137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6A013B5-5086-4F37-BB5C-3DA7A899DC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982A336-CC04-4A1F-BA70-58551384B7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F8522A9-8772-4704-B24D-09344725D1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CC7E4BA-3E51-4282-BF8F-818552F6B6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94174D27-E1C4-4393-A530-BAAD5D60B3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FD315C8-FEDE-41D8-99F1-43FC75EE43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A681C0B-CDE2-417F-ACA0-2BE342DD966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23DB485-087C-466F-8B43-AA7435B5B0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2213C41D-C13F-43BA-B6B7-A3266DA5790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5F9EEE30-29E9-4246-A3D0-8DED0AD4309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6C6CE529-34E2-4476-9556-F5CC0348DD0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8831AA9D-6852-44E6-8705-70DFC3BD582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4BB3BF89-DD98-4420-A6F7-53290DF8157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CF241424-0BC0-42CE-BD04-CD2037A3651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7DC716D0-15FB-4029-94D6-E9681257E57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21A37787-059B-4D10-9A51-EC365974734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9BA05315-32F7-452E-B41F-23005D0F16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CC7DDA35-B1BE-4C27-8928-628BCB38530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F8F7CA6-7008-4C59-BC06-573A194814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4EC3546B-4FE4-4786-BE7E-521420D3AC4D}"/>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D1EB3C75-1557-4D47-BE7A-E9D391F40C2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BD30BC5F-FCE3-4CDD-A864-14C66DB9675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E30807E-44EC-4846-9A50-B88E4DF69065}"/>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1FA482BC-B3D3-4F1A-9E0D-CB7B4AC228AF}"/>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350E865-CC74-43C5-8037-E996B3829BD7}"/>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E12FC1FA-56FD-4E48-9B8D-290A8D0014AD}"/>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DE93AD52-4EEE-4C75-ABE0-A4AD4C7C2D9D}"/>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07F5937-8808-4C12-8089-D6CC974C4512}"/>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6A620C4F-01B7-40F5-BAC3-C7F22E065F8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21F69BF7-746A-4033-8255-FDC4C347E331}"/>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953DF7F-5250-4122-B8AC-F119068523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C4735F4-6FD5-4421-AE9C-6C235C0E58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5033100-2EC1-4356-BDBB-840C136D10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A411E40-B098-4B52-B2D9-904465ED15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847950B-0D94-4A3A-A1E6-961124D862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21859</xdr:rowOff>
    </xdr:from>
    <xdr:to>
      <xdr:col>55</xdr:col>
      <xdr:colOff>50800</xdr:colOff>
      <xdr:row>105</xdr:row>
      <xdr:rowOff>123459</xdr:rowOff>
    </xdr:to>
    <xdr:sp macro="" textlink="">
      <xdr:nvSpPr>
        <xdr:cNvPr id="473" name="楕円 472">
          <a:extLst>
            <a:ext uri="{FF2B5EF4-FFF2-40B4-BE49-F238E27FC236}">
              <a16:creationId xmlns:a16="http://schemas.microsoft.com/office/drawing/2014/main" id="{1B2098A6-439B-4868-A839-D1C522B88595}"/>
            </a:ext>
          </a:extLst>
        </xdr:cNvPr>
        <xdr:cNvSpPr/>
      </xdr:nvSpPr>
      <xdr:spPr>
        <a:xfrm>
          <a:off x="10426700" y="180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44736</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C55EA50C-927B-467A-B165-31547838B4C1}"/>
            </a:ext>
          </a:extLst>
        </xdr:cNvPr>
        <xdr:cNvSpPr txBox="1"/>
      </xdr:nvSpPr>
      <xdr:spPr>
        <a:xfrm>
          <a:off x="10515600" y="17875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38773</xdr:rowOff>
    </xdr:from>
    <xdr:to>
      <xdr:col>50</xdr:col>
      <xdr:colOff>165100</xdr:colOff>
      <xdr:row>105</xdr:row>
      <xdr:rowOff>140373</xdr:rowOff>
    </xdr:to>
    <xdr:sp macro="" textlink="">
      <xdr:nvSpPr>
        <xdr:cNvPr id="475" name="楕円 474">
          <a:extLst>
            <a:ext uri="{FF2B5EF4-FFF2-40B4-BE49-F238E27FC236}">
              <a16:creationId xmlns:a16="http://schemas.microsoft.com/office/drawing/2014/main" id="{6D11F63F-C480-40D5-B81E-42C670276AC3}"/>
            </a:ext>
          </a:extLst>
        </xdr:cNvPr>
        <xdr:cNvSpPr/>
      </xdr:nvSpPr>
      <xdr:spPr>
        <a:xfrm>
          <a:off x="9588500" y="1804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72659</xdr:rowOff>
    </xdr:from>
    <xdr:to>
      <xdr:col>55</xdr:col>
      <xdr:colOff>0</xdr:colOff>
      <xdr:row>105</xdr:row>
      <xdr:rowOff>89573</xdr:rowOff>
    </xdr:to>
    <xdr:cxnSp macro="">
      <xdr:nvCxnSpPr>
        <xdr:cNvPr id="476" name="直線コネクタ 475">
          <a:extLst>
            <a:ext uri="{FF2B5EF4-FFF2-40B4-BE49-F238E27FC236}">
              <a16:creationId xmlns:a16="http://schemas.microsoft.com/office/drawing/2014/main" id="{2E1B4072-2737-4B15-92D3-E37D8024D532}"/>
            </a:ext>
          </a:extLst>
        </xdr:cNvPr>
        <xdr:cNvCxnSpPr/>
      </xdr:nvCxnSpPr>
      <xdr:spPr>
        <a:xfrm flipV="1">
          <a:off x="9639300" y="18074909"/>
          <a:ext cx="838200" cy="1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49837</xdr:rowOff>
    </xdr:from>
    <xdr:to>
      <xdr:col>46</xdr:col>
      <xdr:colOff>38100</xdr:colOff>
      <xdr:row>105</xdr:row>
      <xdr:rowOff>151437</xdr:rowOff>
    </xdr:to>
    <xdr:sp macro="" textlink="">
      <xdr:nvSpPr>
        <xdr:cNvPr id="477" name="楕円 476">
          <a:extLst>
            <a:ext uri="{FF2B5EF4-FFF2-40B4-BE49-F238E27FC236}">
              <a16:creationId xmlns:a16="http://schemas.microsoft.com/office/drawing/2014/main" id="{0E15ADF6-40EB-4CAB-ABC0-E59B55FC967F}"/>
            </a:ext>
          </a:extLst>
        </xdr:cNvPr>
        <xdr:cNvSpPr/>
      </xdr:nvSpPr>
      <xdr:spPr>
        <a:xfrm>
          <a:off x="8699500" y="180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89573</xdr:rowOff>
    </xdr:from>
    <xdr:to>
      <xdr:col>50</xdr:col>
      <xdr:colOff>114300</xdr:colOff>
      <xdr:row>105</xdr:row>
      <xdr:rowOff>100637</xdr:rowOff>
    </xdr:to>
    <xdr:cxnSp macro="">
      <xdr:nvCxnSpPr>
        <xdr:cNvPr id="478" name="直線コネクタ 477">
          <a:extLst>
            <a:ext uri="{FF2B5EF4-FFF2-40B4-BE49-F238E27FC236}">
              <a16:creationId xmlns:a16="http://schemas.microsoft.com/office/drawing/2014/main" id="{7162FE65-14A1-4C04-BC87-CB32D3EDBD71}"/>
            </a:ext>
          </a:extLst>
        </xdr:cNvPr>
        <xdr:cNvCxnSpPr/>
      </xdr:nvCxnSpPr>
      <xdr:spPr>
        <a:xfrm flipV="1">
          <a:off x="8750300" y="18091823"/>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73817</xdr:rowOff>
    </xdr:from>
    <xdr:to>
      <xdr:col>41</xdr:col>
      <xdr:colOff>101600</xdr:colOff>
      <xdr:row>106</xdr:row>
      <xdr:rowOff>3967</xdr:rowOff>
    </xdr:to>
    <xdr:sp macro="" textlink="">
      <xdr:nvSpPr>
        <xdr:cNvPr id="479" name="楕円 478">
          <a:extLst>
            <a:ext uri="{FF2B5EF4-FFF2-40B4-BE49-F238E27FC236}">
              <a16:creationId xmlns:a16="http://schemas.microsoft.com/office/drawing/2014/main" id="{179F6042-248F-431A-A448-F288D771CFB1}"/>
            </a:ext>
          </a:extLst>
        </xdr:cNvPr>
        <xdr:cNvSpPr/>
      </xdr:nvSpPr>
      <xdr:spPr>
        <a:xfrm>
          <a:off x="7810500" y="180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100637</xdr:rowOff>
    </xdr:from>
    <xdr:to>
      <xdr:col>45</xdr:col>
      <xdr:colOff>177800</xdr:colOff>
      <xdr:row>105</xdr:row>
      <xdr:rowOff>124617</xdr:rowOff>
    </xdr:to>
    <xdr:cxnSp macro="">
      <xdr:nvCxnSpPr>
        <xdr:cNvPr id="480" name="直線コネクタ 479">
          <a:extLst>
            <a:ext uri="{FF2B5EF4-FFF2-40B4-BE49-F238E27FC236}">
              <a16:creationId xmlns:a16="http://schemas.microsoft.com/office/drawing/2014/main" id="{C34CCB61-66E6-4FB1-8F00-5940BB99C690}"/>
            </a:ext>
          </a:extLst>
        </xdr:cNvPr>
        <xdr:cNvCxnSpPr/>
      </xdr:nvCxnSpPr>
      <xdr:spPr>
        <a:xfrm flipV="1">
          <a:off x="7861300" y="18102887"/>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90092</xdr:rowOff>
    </xdr:from>
    <xdr:to>
      <xdr:col>36</xdr:col>
      <xdr:colOff>165100</xdr:colOff>
      <xdr:row>106</xdr:row>
      <xdr:rowOff>20242</xdr:rowOff>
    </xdr:to>
    <xdr:sp macro="" textlink="">
      <xdr:nvSpPr>
        <xdr:cNvPr id="481" name="楕円 480">
          <a:extLst>
            <a:ext uri="{FF2B5EF4-FFF2-40B4-BE49-F238E27FC236}">
              <a16:creationId xmlns:a16="http://schemas.microsoft.com/office/drawing/2014/main" id="{47606361-03EF-4CA9-81C5-78888EE722A4}"/>
            </a:ext>
          </a:extLst>
        </xdr:cNvPr>
        <xdr:cNvSpPr/>
      </xdr:nvSpPr>
      <xdr:spPr>
        <a:xfrm>
          <a:off x="6921500" y="180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124617</xdr:rowOff>
    </xdr:from>
    <xdr:to>
      <xdr:col>41</xdr:col>
      <xdr:colOff>50800</xdr:colOff>
      <xdr:row>105</xdr:row>
      <xdr:rowOff>140892</xdr:rowOff>
    </xdr:to>
    <xdr:cxnSp macro="">
      <xdr:nvCxnSpPr>
        <xdr:cNvPr id="482" name="直線コネクタ 481">
          <a:extLst>
            <a:ext uri="{FF2B5EF4-FFF2-40B4-BE49-F238E27FC236}">
              <a16:creationId xmlns:a16="http://schemas.microsoft.com/office/drawing/2014/main" id="{12445939-9770-4499-8912-4869D6435915}"/>
            </a:ext>
          </a:extLst>
        </xdr:cNvPr>
        <xdr:cNvCxnSpPr/>
      </xdr:nvCxnSpPr>
      <xdr:spPr>
        <a:xfrm flipV="1">
          <a:off x="6972300" y="1812686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CF488B2-6877-40D4-A692-2640BB820439}"/>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3B09699C-F154-46FA-84CC-0D689042F6DA}"/>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66732A90-0347-4618-BC79-C9E2C1BEA72B}"/>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9BE5AF42-0B66-4171-8950-1308426DF2D4}"/>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156900</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2A53C653-2366-4B54-9052-0BB05B229646}"/>
            </a:ext>
          </a:extLst>
        </xdr:cNvPr>
        <xdr:cNvSpPr txBox="1"/>
      </xdr:nvSpPr>
      <xdr:spPr>
        <a:xfrm>
          <a:off x="9281505" y="17816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167964</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10B45C43-5128-4B14-9FEB-697BA75EE074}"/>
            </a:ext>
          </a:extLst>
        </xdr:cNvPr>
        <xdr:cNvSpPr txBox="1"/>
      </xdr:nvSpPr>
      <xdr:spPr>
        <a:xfrm>
          <a:off x="8405205" y="17827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20494</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FE196909-187D-4B9D-9E3F-7D52CC471626}"/>
            </a:ext>
          </a:extLst>
        </xdr:cNvPr>
        <xdr:cNvSpPr txBox="1"/>
      </xdr:nvSpPr>
      <xdr:spPr>
        <a:xfrm>
          <a:off x="7516205" y="17851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36769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4554533E-B0C3-460D-99F9-FA5EBD38092D}"/>
            </a:ext>
          </a:extLst>
        </xdr:cNvPr>
        <xdr:cNvSpPr txBox="1"/>
      </xdr:nvSpPr>
      <xdr:spPr>
        <a:xfrm>
          <a:off x="6672795" y="178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CAFB2B3-AD62-4A6E-BE67-31E594A3E9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CFA21389-EAFA-4DDF-985B-F62A96BB0D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0298B9D-D852-41BC-95DC-A82FAAF068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94FBB76-66D1-47D5-BD07-929A04F833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C3EED23-0AB9-46AB-A7B1-0313588B11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72FA8BA-89C7-4BBE-89EB-4577C85E9C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49E79A8-B2A8-4DC5-B127-864A2B7F08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AD827AE-239C-4AED-A9A3-9350906CDC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D1752C6-C7FA-494A-ADED-A6F0668609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F500497-3AB8-4873-931D-2BEEA8F4D8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6F00799-14E0-4FCB-B17B-2BC963226F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A2D1ABC4-9F1B-4D1E-8789-B93BDFFFE28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DC2D7236-ABC0-4A0C-8883-0FFBC4E063D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1BB4DC1F-CED8-492D-9C0F-0813AF1827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2B433399-A7DF-4AB6-A796-BC533699157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A79C9D50-1F9E-4916-BD9B-F64C9059C6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7C0F8D45-DCE3-4A82-B72A-2EA9FABE537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CB7EF7F1-95D2-42E0-9A4A-786E71E7364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DA67F932-6FDC-4F18-9A86-8709AE3180D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C6AFC4F3-FF51-4E66-AA26-DD2FAA8E87B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A093461F-58E9-45D5-BBD4-4D8D86E71AE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7BD7C467-4F88-486C-B9AD-9F052D2061A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6444109B-1D10-4857-B625-C2EA5954710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619DDF1-2FF9-4978-A499-8455DB357D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669AA74-C39F-477B-9696-C532E1CDF4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D43B1A8-6ED8-4488-A31F-2CE386759B6E}"/>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047763C-1F2D-48A0-AFCC-255B43DEC87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5EFF253A-2152-4A0A-983C-F158863403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1D90990D-E7F9-4645-9605-1BBCDEB37F7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C5C9CA24-79AE-4CA6-840D-4BB6CF8F436D}"/>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9DC933CD-8D65-4BB7-BECC-3E52F749C7C3}"/>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0189F348-591B-4A43-B268-7477F0ACE35D}"/>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8DA5A865-F3BA-4D1E-9F7B-3863993198E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927F98A5-64A0-4866-A5FF-FD285120A9BB}"/>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4E755920-ECDF-4D24-8A1B-3FC19AEFDA9E}"/>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3432EEFA-8E7D-4030-8B17-DE52D25854AE}"/>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656E353-212E-44C6-8CBF-7599E3F74B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A9E982B-101A-469C-9853-9D6A3CA4CD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B577D50-43B7-4C1B-A69A-2B8EC3456D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28DFCD7-6FEE-4F66-A6BF-78318BD380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B289922-1539-4E55-9817-F3C757B6CE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165826</xdr:rowOff>
    </xdr:from>
    <xdr:to>
      <xdr:col>85</xdr:col>
      <xdr:colOff>177800</xdr:colOff>
      <xdr:row>40</xdr:row>
      <xdr:rowOff>95976</xdr:rowOff>
    </xdr:to>
    <xdr:sp macro="" textlink="">
      <xdr:nvSpPr>
        <xdr:cNvPr id="532" name="楕円 531">
          <a:extLst>
            <a:ext uri="{FF2B5EF4-FFF2-40B4-BE49-F238E27FC236}">
              <a16:creationId xmlns:a16="http://schemas.microsoft.com/office/drawing/2014/main" id="{11860FC4-DAAE-47E3-B773-DAFEB3623897}"/>
            </a:ext>
          </a:extLst>
        </xdr:cNvPr>
        <xdr:cNvSpPr/>
      </xdr:nvSpPr>
      <xdr:spPr>
        <a:xfrm>
          <a:off x="16268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144253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660F7B4A-6E8A-4587-B7BE-85AB40A14D70}"/>
            </a:ext>
          </a:extLst>
        </xdr:cNvPr>
        <xdr:cNvSpPr txBox="1"/>
      </xdr:nvSpPr>
      <xdr:spPr>
        <a:xfrm>
          <a:off x="16357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9072</xdr:rowOff>
    </xdr:from>
    <xdr:to>
      <xdr:col>81</xdr:col>
      <xdr:colOff>101600</xdr:colOff>
      <xdr:row>40</xdr:row>
      <xdr:rowOff>110672</xdr:rowOff>
    </xdr:to>
    <xdr:sp macro="" textlink="">
      <xdr:nvSpPr>
        <xdr:cNvPr id="534" name="楕円 533">
          <a:extLst>
            <a:ext uri="{FF2B5EF4-FFF2-40B4-BE49-F238E27FC236}">
              <a16:creationId xmlns:a16="http://schemas.microsoft.com/office/drawing/2014/main" id="{C5966809-BCC6-4821-9030-10E6DC0E8489}"/>
            </a:ext>
          </a:extLst>
        </xdr:cNvPr>
        <xdr:cNvSpPr/>
      </xdr:nvSpPr>
      <xdr:spPr>
        <a:xfrm>
          <a:off x="15430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45176</xdr:rowOff>
    </xdr:from>
    <xdr:to>
      <xdr:col>85</xdr:col>
      <xdr:colOff>127000</xdr:colOff>
      <xdr:row>40</xdr:row>
      <xdr:rowOff>59872</xdr:rowOff>
    </xdr:to>
    <xdr:cxnSp macro="">
      <xdr:nvCxnSpPr>
        <xdr:cNvPr id="535" name="直線コネクタ 534">
          <a:extLst>
            <a:ext uri="{FF2B5EF4-FFF2-40B4-BE49-F238E27FC236}">
              <a16:creationId xmlns:a16="http://schemas.microsoft.com/office/drawing/2014/main" id="{0EFCB01A-2ABE-40AA-91E5-F2EAEFD40584}"/>
            </a:ext>
          </a:extLst>
        </xdr:cNvPr>
        <xdr:cNvCxnSpPr/>
      </xdr:nvCxnSpPr>
      <xdr:spPr>
        <a:xfrm flipV="1">
          <a:off x="15481300" y="690317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156028</xdr:rowOff>
    </xdr:from>
    <xdr:to>
      <xdr:col>76</xdr:col>
      <xdr:colOff>165100</xdr:colOff>
      <xdr:row>40</xdr:row>
      <xdr:rowOff>86178</xdr:rowOff>
    </xdr:to>
    <xdr:sp macro="" textlink="">
      <xdr:nvSpPr>
        <xdr:cNvPr id="536" name="楕円 535">
          <a:extLst>
            <a:ext uri="{FF2B5EF4-FFF2-40B4-BE49-F238E27FC236}">
              <a16:creationId xmlns:a16="http://schemas.microsoft.com/office/drawing/2014/main" id="{5A1C2292-9EF6-4AE6-9A64-401986E05B6D}"/>
            </a:ext>
          </a:extLst>
        </xdr:cNvPr>
        <xdr:cNvSpPr/>
      </xdr:nvSpPr>
      <xdr:spPr>
        <a:xfrm>
          <a:off x="14541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35378</xdr:rowOff>
    </xdr:from>
    <xdr:to>
      <xdr:col>81</xdr:col>
      <xdr:colOff>50800</xdr:colOff>
      <xdr:row>40</xdr:row>
      <xdr:rowOff>59872</xdr:rowOff>
    </xdr:to>
    <xdr:cxnSp macro="">
      <xdr:nvCxnSpPr>
        <xdr:cNvPr id="537" name="直線コネクタ 536">
          <a:extLst>
            <a:ext uri="{FF2B5EF4-FFF2-40B4-BE49-F238E27FC236}">
              <a16:creationId xmlns:a16="http://schemas.microsoft.com/office/drawing/2014/main" id="{1F1C5CF8-AC2E-4C2B-8688-56495EDA65F0}"/>
            </a:ext>
          </a:extLst>
        </xdr:cNvPr>
        <xdr:cNvCxnSpPr/>
      </xdr:nvCxnSpPr>
      <xdr:spPr>
        <a:xfrm>
          <a:off x="14592300" y="68933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120106</xdr:rowOff>
    </xdr:from>
    <xdr:to>
      <xdr:col>72</xdr:col>
      <xdr:colOff>38100</xdr:colOff>
      <xdr:row>40</xdr:row>
      <xdr:rowOff>50256</xdr:rowOff>
    </xdr:to>
    <xdr:sp macro="" textlink="">
      <xdr:nvSpPr>
        <xdr:cNvPr id="538" name="楕円 537">
          <a:extLst>
            <a:ext uri="{FF2B5EF4-FFF2-40B4-BE49-F238E27FC236}">
              <a16:creationId xmlns:a16="http://schemas.microsoft.com/office/drawing/2014/main" id="{6F1FF5DB-80E9-4B8D-A928-A45448A4B5DA}"/>
            </a:ext>
          </a:extLst>
        </xdr:cNvPr>
        <xdr:cNvSpPr/>
      </xdr:nvSpPr>
      <xdr:spPr>
        <a:xfrm>
          <a:off x="13652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170906</xdr:rowOff>
    </xdr:from>
    <xdr:to>
      <xdr:col>76</xdr:col>
      <xdr:colOff>114300</xdr:colOff>
      <xdr:row>40</xdr:row>
      <xdr:rowOff>35378</xdr:rowOff>
    </xdr:to>
    <xdr:cxnSp macro="">
      <xdr:nvCxnSpPr>
        <xdr:cNvPr id="539" name="直線コネクタ 538">
          <a:extLst>
            <a:ext uri="{FF2B5EF4-FFF2-40B4-BE49-F238E27FC236}">
              <a16:creationId xmlns:a16="http://schemas.microsoft.com/office/drawing/2014/main" id="{22276FF0-3CEF-4A7B-A2C5-6DA65796620B}"/>
            </a:ext>
          </a:extLst>
        </xdr:cNvPr>
        <xdr:cNvCxnSpPr/>
      </xdr:nvCxnSpPr>
      <xdr:spPr>
        <a:xfrm>
          <a:off x="13703300" y="68574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76019</xdr:rowOff>
    </xdr:from>
    <xdr:to>
      <xdr:col>67</xdr:col>
      <xdr:colOff>101600</xdr:colOff>
      <xdr:row>40</xdr:row>
      <xdr:rowOff>6169</xdr:rowOff>
    </xdr:to>
    <xdr:sp macro="" textlink="">
      <xdr:nvSpPr>
        <xdr:cNvPr id="540" name="楕円 539">
          <a:extLst>
            <a:ext uri="{FF2B5EF4-FFF2-40B4-BE49-F238E27FC236}">
              <a16:creationId xmlns:a16="http://schemas.microsoft.com/office/drawing/2014/main" id="{73F26072-7A92-405D-AC16-48F479E072B4}"/>
            </a:ext>
          </a:extLst>
        </xdr:cNvPr>
        <xdr:cNvSpPr/>
      </xdr:nvSpPr>
      <xdr:spPr>
        <a:xfrm>
          <a:off x="1276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126819</xdr:rowOff>
    </xdr:from>
    <xdr:to>
      <xdr:col>71</xdr:col>
      <xdr:colOff>177800</xdr:colOff>
      <xdr:row>39</xdr:row>
      <xdr:rowOff>170906</xdr:rowOff>
    </xdr:to>
    <xdr:cxnSp macro="">
      <xdr:nvCxnSpPr>
        <xdr:cNvPr id="541" name="直線コネクタ 540">
          <a:extLst>
            <a:ext uri="{FF2B5EF4-FFF2-40B4-BE49-F238E27FC236}">
              <a16:creationId xmlns:a16="http://schemas.microsoft.com/office/drawing/2014/main" id="{199D3C11-46F4-41F7-AC1F-DD0BB8B60682}"/>
            </a:ext>
          </a:extLst>
        </xdr:cNvPr>
        <xdr:cNvCxnSpPr/>
      </xdr:nvCxnSpPr>
      <xdr:spPr>
        <a:xfrm>
          <a:off x="12814300" y="68133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FB7172F-0600-42AA-BEC2-D107B5FE1419}"/>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3BF411CA-1437-4736-85D9-7D0B62A90476}"/>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BC1A200F-54A6-4815-826B-E857B1DBC71A}"/>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78FE5D8-AA1B-4333-B5D8-059D90F07141}"/>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101799</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9635E2A-9484-4868-B5A5-E17B41AEDCCB}"/>
            </a:ext>
          </a:extLst>
        </xdr:cNvPr>
        <xdr:cNvSpPr txBox="1"/>
      </xdr:nvSpPr>
      <xdr:spPr>
        <a:xfrm>
          <a:off x="15266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77305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E1183DEA-F174-4E9A-BC4E-F6632B589760}"/>
            </a:ext>
          </a:extLst>
        </xdr:cNvPr>
        <xdr:cNvSpPr txBox="1"/>
      </xdr:nvSpPr>
      <xdr:spPr>
        <a:xfrm>
          <a:off x="143897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41383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CA189943-B393-4330-AA0E-E749AC4A0F37}"/>
            </a:ext>
          </a:extLst>
        </xdr:cNvPr>
        <xdr:cNvSpPr txBox="1"/>
      </xdr:nvSpPr>
      <xdr:spPr>
        <a:xfrm>
          <a:off x="13500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168746</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3C05E02-F90A-46C2-8FB2-280EF97983D6}"/>
            </a:ext>
          </a:extLst>
        </xdr:cNvPr>
        <xdr:cNvSpPr txBox="1"/>
      </xdr:nvSpPr>
      <xdr:spPr>
        <a:xfrm>
          <a:off x="12611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9602EE9-28D0-45DA-ABCE-D5DCC64391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0CFC146-44D9-471C-BFCE-7920DAF97A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3C72370-BA27-4F6C-9B96-E19F05013F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66FFE4E-AD06-444B-8B38-A91C26DBCC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B8860EA0-9E5F-4C6F-82D4-E75F1AADD6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673FE7AC-AD52-468F-9410-AB97A50642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F0D74FBA-6932-4F5E-826C-FF5283F2DA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BC877DFD-2F92-4BA5-86CC-A4EE785035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6A282E6-7FD6-4EBE-A053-4914B7BD57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EFF0746-2440-45EF-97FB-B96DCCF7FF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3598575B-D2B6-4A0B-8F6C-26C2C17585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F8976493-7792-4327-BA50-59C5823DB59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8EF4852D-C150-44C1-AAA9-0BA32E1FD0B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9D546402-F31C-4FEC-9386-2DCBB1311D0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9E9B1A3-99E9-42EE-8A7F-144AB0AF1F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325E0460-773A-435D-84D6-6768F5C0DF8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F72D5EE1-BEA7-4DFD-BF6C-E51E5AC41A8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DBC2F7BA-0A3E-4AEC-9913-26772E21012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6631CA2F-5CCA-425A-8F11-CA501050D2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E632D448-FE48-4C84-B8B3-FCDADA8EB8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DF370E2-C29D-4A5E-ABDE-C2E081666E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C0E65435-32CC-4D0B-BD89-9BF0B0F700ED}"/>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7A3CE5A-3579-4FD4-8D78-C1AD1F5AAEF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55CCBD63-295A-44D4-9306-FCE7D245E5F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42BEE5F5-AA73-4568-8CFE-FCB11101B445}"/>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DA641BC7-C7F3-44FE-9874-CD3602CD38A5}"/>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A23E38F9-4E95-4E3A-8853-37E021E2127A}"/>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9DCCF335-4E03-4F18-830C-95B68AA71D2C}"/>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D584B76A-881F-4131-AB25-CE38A00C4083}"/>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53EA8BC9-FB51-4009-9453-E36A4F80B1CE}"/>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09153B5B-20DE-45DE-BECD-7D74564B9067}"/>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C0A51B2F-E1B3-4C3E-9A39-5DD87E375CCD}"/>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D5999BC-F50A-4A60-8CAD-1FF97DCA71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8DDF514-05EA-49C2-9FC2-E9B77A8536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160D8CC-4C9D-4961-9062-4D08AB58B6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396E9CE-40D9-43E1-BF61-C7C9541E53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51D0C3B-C461-4035-9662-523F0D0EA5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164846</xdr:rowOff>
    </xdr:from>
    <xdr:to>
      <xdr:col>116</xdr:col>
      <xdr:colOff>114300</xdr:colOff>
      <xdr:row>41</xdr:row>
      <xdr:rowOff>94996</xdr:rowOff>
    </xdr:to>
    <xdr:sp macro="" textlink="">
      <xdr:nvSpPr>
        <xdr:cNvPr id="587" name="楕円 586">
          <a:extLst>
            <a:ext uri="{FF2B5EF4-FFF2-40B4-BE49-F238E27FC236}">
              <a16:creationId xmlns:a16="http://schemas.microsoft.com/office/drawing/2014/main" id="{7AD995F3-C462-42CD-B732-617B70E3F416}"/>
            </a:ext>
          </a:extLst>
        </xdr:cNvPr>
        <xdr:cNvSpPr/>
      </xdr:nvSpPr>
      <xdr:spPr>
        <a:xfrm>
          <a:off x="221107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79773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CF4F28F3-A4AB-4709-978A-7E78BB113D07}"/>
            </a:ext>
          </a:extLst>
        </xdr:cNvPr>
        <xdr:cNvSpPr txBox="1"/>
      </xdr:nvSpPr>
      <xdr:spPr>
        <a:xfrm>
          <a:off x="22199600" y="69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155702</xdr:rowOff>
    </xdr:from>
    <xdr:to>
      <xdr:col>112</xdr:col>
      <xdr:colOff>38100</xdr:colOff>
      <xdr:row>41</xdr:row>
      <xdr:rowOff>85852</xdr:rowOff>
    </xdr:to>
    <xdr:sp macro="" textlink="">
      <xdr:nvSpPr>
        <xdr:cNvPr id="589" name="楕円 588">
          <a:extLst>
            <a:ext uri="{FF2B5EF4-FFF2-40B4-BE49-F238E27FC236}">
              <a16:creationId xmlns:a16="http://schemas.microsoft.com/office/drawing/2014/main" id="{993BD0D2-6AB5-4E4A-B37F-8F11A0FAC910}"/>
            </a:ext>
          </a:extLst>
        </xdr:cNvPr>
        <xdr:cNvSpPr/>
      </xdr:nvSpPr>
      <xdr:spPr>
        <a:xfrm>
          <a:off x="21272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35052</xdr:rowOff>
    </xdr:from>
    <xdr:to>
      <xdr:col>116</xdr:col>
      <xdr:colOff>63500</xdr:colOff>
      <xdr:row>41</xdr:row>
      <xdr:rowOff>44196</xdr:rowOff>
    </xdr:to>
    <xdr:cxnSp macro="">
      <xdr:nvCxnSpPr>
        <xdr:cNvPr id="590" name="直線コネクタ 589">
          <a:extLst>
            <a:ext uri="{FF2B5EF4-FFF2-40B4-BE49-F238E27FC236}">
              <a16:creationId xmlns:a16="http://schemas.microsoft.com/office/drawing/2014/main" id="{644D038C-A250-41A3-898E-9173D78AEE12}"/>
            </a:ext>
          </a:extLst>
        </xdr:cNvPr>
        <xdr:cNvCxnSpPr/>
      </xdr:nvCxnSpPr>
      <xdr:spPr>
        <a:xfrm>
          <a:off x="21323300" y="70645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591" name="楕円 590">
          <a:extLst>
            <a:ext uri="{FF2B5EF4-FFF2-40B4-BE49-F238E27FC236}">
              <a16:creationId xmlns:a16="http://schemas.microsoft.com/office/drawing/2014/main" id="{94EAA55B-AB2A-4F6A-97FF-0E8E6D15E8F3}"/>
            </a:ext>
          </a:extLst>
        </xdr:cNvPr>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35052</xdr:rowOff>
    </xdr:from>
    <xdr:to>
      <xdr:col>111</xdr:col>
      <xdr:colOff>177800</xdr:colOff>
      <xdr:row>41</xdr:row>
      <xdr:rowOff>37338</xdr:rowOff>
    </xdr:to>
    <xdr:cxnSp macro="">
      <xdr:nvCxnSpPr>
        <xdr:cNvPr id="592" name="直線コネクタ 591">
          <a:extLst>
            <a:ext uri="{FF2B5EF4-FFF2-40B4-BE49-F238E27FC236}">
              <a16:creationId xmlns:a16="http://schemas.microsoft.com/office/drawing/2014/main" id="{C4F8302C-DB7F-4EA9-9B22-D2DE0BA9FAB5}"/>
            </a:ext>
          </a:extLst>
        </xdr:cNvPr>
        <xdr:cNvCxnSpPr/>
      </xdr:nvCxnSpPr>
      <xdr:spPr>
        <a:xfrm flipV="1">
          <a:off x="20434300" y="706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148844</xdr:rowOff>
    </xdr:from>
    <xdr:to>
      <xdr:col>102</xdr:col>
      <xdr:colOff>165100</xdr:colOff>
      <xdr:row>41</xdr:row>
      <xdr:rowOff>78994</xdr:rowOff>
    </xdr:to>
    <xdr:sp macro="" textlink="">
      <xdr:nvSpPr>
        <xdr:cNvPr id="593" name="楕円 592">
          <a:extLst>
            <a:ext uri="{FF2B5EF4-FFF2-40B4-BE49-F238E27FC236}">
              <a16:creationId xmlns:a16="http://schemas.microsoft.com/office/drawing/2014/main" id="{D235F94D-724D-4376-9727-A67ED798B9B8}"/>
            </a:ext>
          </a:extLst>
        </xdr:cNvPr>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37338</xdr:rowOff>
    </xdr:to>
    <xdr:cxnSp macro="">
      <xdr:nvCxnSpPr>
        <xdr:cNvPr id="594" name="直線コネクタ 593">
          <a:extLst>
            <a:ext uri="{FF2B5EF4-FFF2-40B4-BE49-F238E27FC236}">
              <a16:creationId xmlns:a16="http://schemas.microsoft.com/office/drawing/2014/main" id="{A4F37CC7-F364-4B9A-B145-BBE5AAE1764F}"/>
            </a:ext>
          </a:extLst>
        </xdr:cNvPr>
        <xdr:cNvCxnSpPr/>
      </xdr:nvCxnSpPr>
      <xdr:spPr>
        <a:xfrm>
          <a:off x="19545300" y="7057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148844</xdr:rowOff>
    </xdr:from>
    <xdr:to>
      <xdr:col>98</xdr:col>
      <xdr:colOff>38100</xdr:colOff>
      <xdr:row>41</xdr:row>
      <xdr:rowOff>78994</xdr:rowOff>
    </xdr:to>
    <xdr:sp macro="" textlink="">
      <xdr:nvSpPr>
        <xdr:cNvPr id="595" name="楕円 594">
          <a:extLst>
            <a:ext uri="{FF2B5EF4-FFF2-40B4-BE49-F238E27FC236}">
              <a16:creationId xmlns:a16="http://schemas.microsoft.com/office/drawing/2014/main" id="{90544E82-AC83-46BD-B97D-CA73E70047A0}"/>
            </a:ext>
          </a:extLst>
        </xdr:cNvPr>
        <xdr:cNvSpPr/>
      </xdr:nvSpPr>
      <xdr:spPr>
        <a:xfrm>
          <a:off x="18605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28194</xdr:rowOff>
    </xdr:from>
    <xdr:to>
      <xdr:col>102</xdr:col>
      <xdr:colOff>114300</xdr:colOff>
      <xdr:row>41</xdr:row>
      <xdr:rowOff>28194</xdr:rowOff>
    </xdr:to>
    <xdr:cxnSp macro="">
      <xdr:nvCxnSpPr>
        <xdr:cNvPr id="596" name="直線コネクタ 595">
          <a:extLst>
            <a:ext uri="{FF2B5EF4-FFF2-40B4-BE49-F238E27FC236}">
              <a16:creationId xmlns:a16="http://schemas.microsoft.com/office/drawing/2014/main" id="{7AA88CF7-6D24-4542-9BDD-0C25F2E65087}"/>
            </a:ext>
          </a:extLst>
        </xdr:cNvPr>
        <xdr:cNvCxnSpPr/>
      </xdr:nvCxnSpPr>
      <xdr:spPr>
        <a:xfrm>
          <a:off x="18656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3B9F3DD7-6787-4EAD-BB12-5B1849DED97A}"/>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9A7F5A99-3A72-43A2-81E0-B7D41BD3FD7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0039331-B26E-4721-88AD-1D7C4DF71214}"/>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846DC90A-A67C-4F17-9C9D-932A39458395}"/>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76979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D4938C7-EC5E-4A54-A993-8FC1E6E2AC4F}"/>
            </a:ext>
          </a:extLst>
        </xdr:cNvPr>
        <xdr:cNvSpPr txBox="1"/>
      </xdr:nvSpPr>
      <xdr:spPr>
        <a:xfrm>
          <a:off x="210757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E640EC93-70C4-49E9-A98A-D189023AAA8E}"/>
            </a:ext>
          </a:extLst>
        </xdr:cNvPr>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6E7751C-6854-4B24-81FD-CE7F3CB6B277}"/>
            </a:ext>
          </a:extLst>
        </xdr:cNvPr>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70121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D9B80EF-68B2-4E7C-8008-D65EEADE33FD}"/>
            </a:ext>
          </a:extLst>
        </xdr:cNvPr>
        <xdr:cNvSpPr txBox="1"/>
      </xdr:nvSpPr>
      <xdr:spPr>
        <a:xfrm>
          <a:off x="18421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71191FD-B271-470A-82B1-77F5A9AC32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221E66E-A638-4B68-8AB4-81DCDD4B9D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EE583FE-2821-4D68-A078-1BED30C92B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64A96E8-7003-423E-8A16-36472AE96C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D30C6B1-85B9-439F-95B3-ED7165DADC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1E06167-60CA-4B6D-9072-08AF4B4E9A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22A51EF9-D59A-478A-B4FE-EB7C8C9E30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ED9391AD-3626-45C9-8B4D-AC77F36D12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B67E335C-6725-430A-8539-1BFC78D153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C4DB89C-5604-4650-9E36-69F8171C49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9B82DBD-4B34-4E88-AF89-38417568F3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AB95886-8DA0-4B9E-926B-2F498C3C2F6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9F57019E-BC62-4E3A-ACAE-D29C12EC55D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F3FA9DDF-D288-4448-89F1-8F4FABB6490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8FF39549-3970-497D-A691-E924BFA07F5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FC15B9FC-5F56-49E0-843A-157F60D579B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3D5FEF3-F3C1-438A-8758-5542C66CF4E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A19ED5BC-7A31-4DC9-9BC9-05EFAF6AFBE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331D52A5-D4F1-492B-9054-12E68E8CAD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92B3E380-80DC-4D74-896E-3F80939F9F1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6BC25FBA-F020-4DC8-ADD0-0EC35039EBE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2983FBF8-DB98-46B8-AB24-4B6E7069DA7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0E491D1-7A31-44AA-84C8-91ADE4872A3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465A9FD4-F0D6-4800-B4DB-C83D5FBB14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41BCA1A1-7EDE-473E-AC0B-9013872B0DB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4464B15-493B-41E1-A405-E4EFAB5609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89A610F0-0FE7-4789-8091-C916D053B4F7}"/>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8CE77BA-698C-484E-B702-F7A3C4322EB6}"/>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5FC0D394-3493-4A63-B32E-E1520F969B68}"/>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A995C2E-58FC-42CE-B288-5580255500EE}"/>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7E10B99A-1AAF-420B-A145-63A2F0BD7A3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3747EAC8-7945-4D0F-AFBC-A15A035735FE}"/>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397C31C-609E-41F8-91F0-A840B7BD4461}"/>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F07CAD17-FCEE-450F-9FA2-9939DD447E11}"/>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E11B9E29-51AB-4E93-823F-8273DD3C9194}"/>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3E020EE8-D03A-4AC3-B8E6-706524F27AA6}"/>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B01FAC7B-093C-4BBA-9249-3F0D1ED5C91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0B30AB4-24F2-4A0E-ABB1-7F3AE870DD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5C4B4E8-8DAF-409B-BFC1-CCCDE85A5E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12F110-0F6F-40D7-9C28-F444B463BA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340F38E-F92D-484C-8029-DFD596FACC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F89EFC2-EFA6-4AC5-BA5A-26299231E8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30843</xdr:rowOff>
    </xdr:from>
    <xdr:to>
      <xdr:col>85</xdr:col>
      <xdr:colOff>177800</xdr:colOff>
      <xdr:row>58</xdr:row>
      <xdr:rowOff>132443</xdr:rowOff>
    </xdr:to>
    <xdr:sp macro="" textlink="">
      <xdr:nvSpPr>
        <xdr:cNvPr id="647" name="楕円 646">
          <a:extLst>
            <a:ext uri="{FF2B5EF4-FFF2-40B4-BE49-F238E27FC236}">
              <a16:creationId xmlns:a16="http://schemas.microsoft.com/office/drawing/2014/main" id="{64E6FAB6-3905-4C27-9028-7E97D1E36233}"/>
            </a:ext>
          </a:extLst>
        </xdr:cNvPr>
        <xdr:cNvSpPr/>
      </xdr:nvSpPr>
      <xdr:spPr>
        <a:xfrm>
          <a:off x="16268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53720</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B4382B40-5A19-4105-B7FF-42F4393D51CD}"/>
            </a:ext>
          </a:extLst>
        </xdr:cNvPr>
        <xdr:cNvSpPr txBox="1"/>
      </xdr:nvSpPr>
      <xdr:spPr>
        <a:xfrm>
          <a:off x="16357600"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49" name="楕円 648">
          <a:extLst>
            <a:ext uri="{FF2B5EF4-FFF2-40B4-BE49-F238E27FC236}">
              <a16:creationId xmlns:a16="http://schemas.microsoft.com/office/drawing/2014/main" id="{5A82A859-9AD2-48C8-93A1-8D09C72F6311}"/>
            </a:ext>
          </a:extLst>
        </xdr:cNvPr>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81643</xdr:rowOff>
    </xdr:to>
    <xdr:cxnSp macro="">
      <xdr:nvCxnSpPr>
        <xdr:cNvPr id="650" name="直線コネクタ 649">
          <a:extLst>
            <a:ext uri="{FF2B5EF4-FFF2-40B4-BE49-F238E27FC236}">
              <a16:creationId xmlns:a16="http://schemas.microsoft.com/office/drawing/2014/main" id="{F5C6BF34-56EA-4597-8C3A-F4249F2510A8}"/>
            </a:ext>
          </a:extLst>
        </xdr:cNvPr>
        <xdr:cNvCxnSpPr/>
      </xdr:nvCxnSpPr>
      <xdr:spPr>
        <a:xfrm>
          <a:off x="15481300" y="99996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127181</xdr:rowOff>
    </xdr:from>
    <xdr:to>
      <xdr:col>76</xdr:col>
      <xdr:colOff>165100</xdr:colOff>
      <xdr:row>58</xdr:row>
      <xdr:rowOff>57331</xdr:rowOff>
    </xdr:to>
    <xdr:sp macro="" textlink="">
      <xdr:nvSpPr>
        <xdr:cNvPr id="651" name="楕円 650">
          <a:extLst>
            <a:ext uri="{FF2B5EF4-FFF2-40B4-BE49-F238E27FC236}">
              <a16:creationId xmlns:a16="http://schemas.microsoft.com/office/drawing/2014/main" id="{7C275F29-18F9-4330-8305-DCEB6E7D433D}"/>
            </a:ext>
          </a:extLst>
        </xdr:cNvPr>
        <xdr:cNvSpPr/>
      </xdr:nvSpPr>
      <xdr:spPr>
        <a:xfrm>
          <a:off x="14541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xdr:rowOff>
    </xdr:from>
    <xdr:to>
      <xdr:col>81</xdr:col>
      <xdr:colOff>50800</xdr:colOff>
      <xdr:row>58</xdr:row>
      <xdr:rowOff>55517</xdr:rowOff>
    </xdr:to>
    <xdr:cxnSp macro="">
      <xdr:nvCxnSpPr>
        <xdr:cNvPr id="652" name="直線コネクタ 651">
          <a:extLst>
            <a:ext uri="{FF2B5EF4-FFF2-40B4-BE49-F238E27FC236}">
              <a16:creationId xmlns:a16="http://schemas.microsoft.com/office/drawing/2014/main" id="{6F1736B7-1889-4FE7-B5AD-4CCF16A5E6B8}"/>
            </a:ext>
          </a:extLst>
        </xdr:cNvPr>
        <xdr:cNvCxnSpPr/>
      </xdr:nvCxnSpPr>
      <xdr:spPr>
        <a:xfrm>
          <a:off x="14592300" y="995063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7983</xdr:rowOff>
    </xdr:from>
    <xdr:to>
      <xdr:col>72</xdr:col>
      <xdr:colOff>38100</xdr:colOff>
      <xdr:row>58</xdr:row>
      <xdr:rowOff>109583</xdr:rowOff>
    </xdr:to>
    <xdr:sp macro="" textlink="">
      <xdr:nvSpPr>
        <xdr:cNvPr id="653" name="楕円 652">
          <a:extLst>
            <a:ext uri="{FF2B5EF4-FFF2-40B4-BE49-F238E27FC236}">
              <a16:creationId xmlns:a16="http://schemas.microsoft.com/office/drawing/2014/main" id="{3E7F3D72-28B1-489E-A115-7A5EF1B2AE35}"/>
            </a:ext>
          </a:extLst>
        </xdr:cNvPr>
        <xdr:cNvSpPr/>
      </xdr:nvSpPr>
      <xdr:spPr>
        <a:xfrm>
          <a:off x="13652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xdr:rowOff>
    </xdr:from>
    <xdr:to>
      <xdr:col>76</xdr:col>
      <xdr:colOff>114300</xdr:colOff>
      <xdr:row>58</xdr:row>
      <xdr:rowOff>58783</xdr:rowOff>
    </xdr:to>
    <xdr:cxnSp macro="">
      <xdr:nvCxnSpPr>
        <xdr:cNvPr id="654" name="直線コネクタ 653">
          <a:extLst>
            <a:ext uri="{FF2B5EF4-FFF2-40B4-BE49-F238E27FC236}">
              <a16:creationId xmlns:a16="http://schemas.microsoft.com/office/drawing/2014/main" id="{B51E824C-E085-4692-8003-A928FF145033}"/>
            </a:ext>
          </a:extLst>
        </xdr:cNvPr>
        <xdr:cNvCxnSpPr/>
      </xdr:nvCxnSpPr>
      <xdr:spPr>
        <a:xfrm flipV="1">
          <a:off x="13703300" y="99506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117384</xdr:rowOff>
    </xdr:from>
    <xdr:to>
      <xdr:col>67</xdr:col>
      <xdr:colOff>101600</xdr:colOff>
      <xdr:row>58</xdr:row>
      <xdr:rowOff>47534</xdr:rowOff>
    </xdr:to>
    <xdr:sp macro="" textlink="">
      <xdr:nvSpPr>
        <xdr:cNvPr id="655" name="楕円 654">
          <a:extLst>
            <a:ext uri="{FF2B5EF4-FFF2-40B4-BE49-F238E27FC236}">
              <a16:creationId xmlns:a16="http://schemas.microsoft.com/office/drawing/2014/main" id="{2EF22947-C273-4522-8A7E-090D846F0FD9}"/>
            </a:ext>
          </a:extLst>
        </xdr:cNvPr>
        <xdr:cNvSpPr/>
      </xdr:nvSpPr>
      <xdr:spPr>
        <a:xfrm>
          <a:off x="12763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168184</xdr:rowOff>
    </xdr:from>
    <xdr:to>
      <xdr:col>71</xdr:col>
      <xdr:colOff>177800</xdr:colOff>
      <xdr:row>58</xdr:row>
      <xdr:rowOff>58783</xdr:rowOff>
    </xdr:to>
    <xdr:cxnSp macro="">
      <xdr:nvCxnSpPr>
        <xdr:cNvPr id="656" name="直線コネクタ 655">
          <a:extLst>
            <a:ext uri="{FF2B5EF4-FFF2-40B4-BE49-F238E27FC236}">
              <a16:creationId xmlns:a16="http://schemas.microsoft.com/office/drawing/2014/main" id="{4F16D783-511D-4DD5-9C3E-C8504096B51E}"/>
            </a:ext>
          </a:extLst>
        </xdr:cNvPr>
        <xdr:cNvCxnSpPr/>
      </xdr:nvCxnSpPr>
      <xdr:spPr>
        <a:xfrm>
          <a:off x="12814300" y="99408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5329B019-2DFE-4D44-9156-5B249E582656}"/>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C0F8A9FE-375C-4A5E-AAF4-2DDB0FAF420D}"/>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9067BABA-F4C4-464C-A57B-603FD82E3721}"/>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77B780D2-8705-4EE3-91DB-653B2CBFB6D8}"/>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61" name="n_1mainValue【学校施設】&#10;有形固定資産減価償却率">
          <a:extLst>
            <a:ext uri="{FF2B5EF4-FFF2-40B4-BE49-F238E27FC236}">
              <a16:creationId xmlns:a16="http://schemas.microsoft.com/office/drawing/2014/main" id="{A008FBF4-2D01-49B4-89D6-FEFF306146C0}"/>
            </a:ext>
          </a:extLst>
        </xdr:cNvPr>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662" name="n_2mainValue【学校施設】&#10;有形固定資産減価償却率">
          <a:extLst>
            <a:ext uri="{FF2B5EF4-FFF2-40B4-BE49-F238E27FC236}">
              <a16:creationId xmlns:a16="http://schemas.microsoft.com/office/drawing/2014/main" id="{3D01F3C9-5A25-42A9-B13C-C138DBC8E866}"/>
            </a:ext>
          </a:extLst>
        </xdr:cNvPr>
        <xdr:cNvSpPr txBox="1"/>
      </xdr:nvSpPr>
      <xdr:spPr>
        <a:xfrm>
          <a:off x="14389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126110</xdr:rowOff>
    </xdr:from>
    <xdr:ext cx="405111" cy="259045"/>
    <xdr:sp macro="" textlink="">
      <xdr:nvSpPr>
        <xdr:cNvPr id="663" name="n_3mainValue【学校施設】&#10;有形固定資産減価償却率">
          <a:extLst>
            <a:ext uri="{FF2B5EF4-FFF2-40B4-BE49-F238E27FC236}">
              <a16:creationId xmlns:a16="http://schemas.microsoft.com/office/drawing/2014/main" id="{6AA823DC-1F40-46D5-9C3D-03685A3D21CE}"/>
            </a:ext>
          </a:extLst>
        </xdr:cNvPr>
        <xdr:cNvSpPr txBox="1"/>
      </xdr:nvSpPr>
      <xdr:spPr>
        <a:xfrm>
          <a:off x="13500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64061</xdr:rowOff>
    </xdr:from>
    <xdr:ext cx="405111" cy="259045"/>
    <xdr:sp macro="" textlink="">
      <xdr:nvSpPr>
        <xdr:cNvPr id="664" name="n_4mainValue【学校施設】&#10;有形固定資産減価償却率">
          <a:extLst>
            <a:ext uri="{FF2B5EF4-FFF2-40B4-BE49-F238E27FC236}">
              <a16:creationId xmlns:a16="http://schemas.microsoft.com/office/drawing/2014/main" id="{D6D37DFC-1DB4-473E-82AB-88DB440A8C0A}"/>
            </a:ext>
          </a:extLst>
        </xdr:cNvPr>
        <xdr:cNvSpPr txBox="1"/>
      </xdr:nvSpPr>
      <xdr:spPr>
        <a:xfrm>
          <a:off x="126117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C3E9783-3942-4A7C-9D94-2E8466E449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39A19D2-99E1-4030-A702-A220001883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B957CFB-F030-470C-90C8-9C19D95A92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4F3A559-AA09-4EF7-9FB8-D697D94D39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F93C345-C119-410F-93D1-331A1E153A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317F5103-D85A-403E-AFE2-7A476F83272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4D7C5EC-1D53-4F3C-9659-08F9A04BF0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53641CE-B48C-4697-A03B-345FF146DD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5C0F958-A221-4594-A1CC-957FD8C0DC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591456E-B07F-45A1-AD14-E0C572381B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5C152AF-6405-49B3-A6F7-215BEC367E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9762339-F31A-4A73-90C7-E98360F119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8E83D32-D352-434B-AEA6-67DBDAD1F47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47FA0A6C-A52F-4969-A80E-237709E90BD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4873FB62-DA2E-4857-B009-3275346F43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537534E-BC14-437F-89C3-A9D3000591B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1572D4B-D42F-45C8-BADE-228BD181875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C4BA52B4-2BEA-4E57-87BD-9432AE4162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8F62A4A5-1DFE-48A7-B829-83825DBDA77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8B5E7C2E-174F-4DDA-B6FA-9715E3BFFD9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5E33641-8EE3-4CD6-8312-A5EE909C6B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3DE337C5-F55F-4BC3-B5F1-A140A0D2D0C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3EC38445-CCB0-47F9-B906-257F6BC7D0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80E06253-6976-4451-94A5-6748977A7F81}"/>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1A60F6C8-26E0-4FD8-9EB7-F04E9F2A7DF4}"/>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FC1385E2-EF23-4336-AABC-17C3564205F4}"/>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E1BCD94C-5E0C-4FD4-9CE7-E87C77D798A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0569F973-4B77-4AD0-822C-57C23E23C0E1}"/>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802E433E-AAF4-441B-B98B-C657D151298B}"/>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906FDF24-6B8D-4C99-A8B6-7E0D263FF60F}"/>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8533A8A1-30AF-45E1-906A-8E2A8A475C7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487130C9-A67F-4CE3-981F-D0D6816712F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99794D58-E24D-4567-95EE-684E3A429FE8}"/>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50264DF-325E-4312-9063-AE6F60DB07C1}"/>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58F19FA-A552-402B-8165-26E5BCD3D6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F26BF6F-E42D-4029-B5D3-BA28DD3A16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ABF3A9B-AFD7-4F31-A6C7-AEF9595102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1E6F805-C0A6-47A4-AE7E-2EB832512B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35BE8B6-5E06-4A51-9309-A24F9FA531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105601</xdr:rowOff>
    </xdr:from>
    <xdr:to>
      <xdr:col>116</xdr:col>
      <xdr:colOff>114300</xdr:colOff>
      <xdr:row>61</xdr:row>
      <xdr:rowOff>35751</xdr:rowOff>
    </xdr:to>
    <xdr:sp macro="" textlink="">
      <xdr:nvSpPr>
        <xdr:cNvPr id="704" name="楕円 703">
          <a:extLst>
            <a:ext uri="{FF2B5EF4-FFF2-40B4-BE49-F238E27FC236}">
              <a16:creationId xmlns:a16="http://schemas.microsoft.com/office/drawing/2014/main" id="{8EF04E3B-357A-4494-BA48-D163A26B32FF}"/>
            </a:ext>
          </a:extLst>
        </xdr:cNvPr>
        <xdr:cNvSpPr/>
      </xdr:nvSpPr>
      <xdr:spPr>
        <a:xfrm>
          <a:off x="22110700" y="103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128478</xdr:rowOff>
    </xdr:from>
    <xdr:ext cx="469744" cy="259045"/>
    <xdr:sp macro="" textlink="">
      <xdr:nvSpPr>
        <xdr:cNvPr id="705" name="【学校施設】&#10;一人当たり面積該当値テキスト">
          <a:extLst>
            <a:ext uri="{FF2B5EF4-FFF2-40B4-BE49-F238E27FC236}">
              <a16:creationId xmlns:a16="http://schemas.microsoft.com/office/drawing/2014/main" id="{85CCBCD5-BD12-4AF6-A21D-95B48153F842}"/>
            </a:ext>
          </a:extLst>
        </xdr:cNvPr>
        <xdr:cNvSpPr txBox="1"/>
      </xdr:nvSpPr>
      <xdr:spPr>
        <a:xfrm>
          <a:off x="22199600" y="102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118364</xdr:rowOff>
    </xdr:from>
    <xdr:to>
      <xdr:col>112</xdr:col>
      <xdr:colOff>38100</xdr:colOff>
      <xdr:row>61</xdr:row>
      <xdr:rowOff>48514</xdr:rowOff>
    </xdr:to>
    <xdr:sp macro="" textlink="">
      <xdr:nvSpPr>
        <xdr:cNvPr id="706" name="楕円 705">
          <a:extLst>
            <a:ext uri="{FF2B5EF4-FFF2-40B4-BE49-F238E27FC236}">
              <a16:creationId xmlns:a16="http://schemas.microsoft.com/office/drawing/2014/main" id="{FD53312F-90A2-46E4-B71D-696DC4B94F5C}"/>
            </a:ext>
          </a:extLst>
        </xdr:cNvPr>
        <xdr:cNvSpPr/>
      </xdr:nvSpPr>
      <xdr:spPr>
        <a:xfrm>
          <a:off x="21272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156401</xdr:rowOff>
    </xdr:from>
    <xdr:to>
      <xdr:col>116</xdr:col>
      <xdr:colOff>63500</xdr:colOff>
      <xdr:row>60</xdr:row>
      <xdr:rowOff>169164</xdr:rowOff>
    </xdr:to>
    <xdr:cxnSp macro="">
      <xdr:nvCxnSpPr>
        <xdr:cNvPr id="707" name="直線コネクタ 706">
          <a:extLst>
            <a:ext uri="{FF2B5EF4-FFF2-40B4-BE49-F238E27FC236}">
              <a16:creationId xmlns:a16="http://schemas.microsoft.com/office/drawing/2014/main" id="{DC08681D-9A9E-4647-94C2-768D0BEBC993}"/>
            </a:ext>
          </a:extLst>
        </xdr:cNvPr>
        <xdr:cNvCxnSpPr/>
      </xdr:nvCxnSpPr>
      <xdr:spPr>
        <a:xfrm flipV="1">
          <a:off x="21323300" y="10443401"/>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139891</xdr:rowOff>
    </xdr:from>
    <xdr:to>
      <xdr:col>107</xdr:col>
      <xdr:colOff>101600</xdr:colOff>
      <xdr:row>61</xdr:row>
      <xdr:rowOff>70041</xdr:rowOff>
    </xdr:to>
    <xdr:sp macro="" textlink="">
      <xdr:nvSpPr>
        <xdr:cNvPr id="708" name="楕円 707">
          <a:extLst>
            <a:ext uri="{FF2B5EF4-FFF2-40B4-BE49-F238E27FC236}">
              <a16:creationId xmlns:a16="http://schemas.microsoft.com/office/drawing/2014/main" id="{2E9C56E3-E9DB-4534-8516-1FA66DD240E6}"/>
            </a:ext>
          </a:extLst>
        </xdr:cNvPr>
        <xdr:cNvSpPr/>
      </xdr:nvSpPr>
      <xdr:spPr>
        <a:xfrm>
          <a:off x="20383500" y="10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169164</xdr:rowOff>
    </xdr:from>
    <xdr:to>
      <xdr:col>111</xdr:col>
      <xdr:colOff>177800</xdr:colOff>
      <xdr:row>61</xdr:row>
      <xdr:rowOff>19241</xdr:rowOff>
    </xdr:to>
    <xdr:cxnSp macro="">
      <xdr:nvCxnSpPr>
        <xdr:cNvPr id="709" name="直線コネクタ 708">
          <a:extLst>
            <a:ext uri="{FF2B5EF4-FFF2-40B4-BE49-F238E27FC236}">
              <a16:creationId xmlns:a16="http://schemas.microsoft.com/office/drawing/2014/main" id="{89959770-6E5D-40C9-B7CA-A3221F535945}"/>
            </a:ext>
          </a:extLst>
        </xdr:cNvPr>
        <xdr:cNvCxnSpPr/>
      </xdr:nvCxnSpPr>
      <xdr:spPr>
        <a:xfrm flipV="1">
          <a:off x="20434300" y="10456164"/>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10" name="楕円 709">
          <a:extLst>
            <a:ext uri="{FF2B5EF4-FFF2-40B4-BE49-F238E27FC236}">
              <a16:creationId xmlns:a16="http://schemas.microsoft.com/office/drawing/2014/main" id="{6511D6B1-7792-4214-9F8C-627C5C6DD633}"/>
            </a:ext>
          </a:extLst>
        </xdr:cNvPr>
        <xdr:cNvSpPr/>
      </xdr:nvSpPr>
      <xdr:spPr>
        <a:xfrm>
          <a:off x="19494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19241</xdr:rowOff>
    </xdr:from>
    <xdr:to>
      <xdr:col>107</xdr:col>
      <xdr:colOff>50800</xdr:colOff>
      <xdr:row>61</xdr:row>
      <xdr:rowOff>28575</xdr:rowOff>
    </xdr:to>
    <xdr:cxnSp macro="">
      <xdr:nvCxnSpPr>
        <xdr:cNvPr id="711" name="直線コネクタ 710">
          <a:extLst>
            <a:ext uri="{FF2B5EF4-FFF2-40B4-BE49-F238E27FC236}">
              <a16:creationId xmlns:a16="http://schemas.microsoft.com/office/drawing/2014/main" id="{0F398BC9-F5D9-47D2-8CFC-F95CAF8C05FA}"/>
            </a:ext>
          </a:extLst>
        </xdr:cNvPr>
        <xdr:cNvCxnSpPr/>
      </xdr:nvCxnSpPr>
      <xdr:spPr>
        <a:xfrm flipV="1">
          <a:off x="19545300" y="1047769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160655</xdr:rowOff>
    </xdr:from>
    <xdr:to>
      <xdr:col>98</xdr:col>
      <xdr:colOff>38100</xdr:colOff>
      <xdr:row>61</xdr:row>
      <xdr:rowOff>90805</xdr:rowOff>
    </xdr:to>
    <xdr:sp macro="" textlink="">
      <xdr:nvSpPr>
        <xdr:cNvPr id="712" name="楕円 711">
          <a:extLst>
            <a:ext uri="{FF2B5EF4-FFF2-40B4-BE49-F238E27FC236}">
              <a16:creationId xmlns:a16="http://schemas.microsoft.com/office/drawing/2014/main" id="{C57DB4A6-C874-46D6-9A5C-9FD2B16E30FE}"/>
            </a:ext>
          </a:extLst>
        </xdr:cNvPr>
        <xdr:cNvSpPr/>
      </xdr:nvSpPr>
      <xdr:spPr>
        <a:xfrm>
          <a:off x="18605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28575</xdr:rowOff>
    </xdr:from>
    <xdr:to>
      <xdr:col>102</xdr:col>
      <xdr:colOff>114300</xdr:colOff>
      <xdr:row>61</xdr:row>
      <xdr:rowOff>40005</xdr:rowOff>
    </xdr:to>
    <xdr:cxnSp macro="">
      <xdr:nvCxnSpPr>
        <xdr:cNvPr id="713" name="直線コネクタ 712">
          <a:extLst>
            <a:ext uri="{FF2B5EF4-FFF2-40B4-BE49-F238E27FC236}">
              <a16:creationId xmlns:a16="http://schemas.microsoft.com/office/drawing/2014/main" id="{3F60E10A-1EBE-4119-B230-704E21775252}"/>
            </a:ext>
          </a:extLst>
        </xdr:cNvPr>
        <xdr:cNvCxnSpPr/>
      </xdr:nvCxnSpPr>
      <xdr:spPr>
        <a:xfrm flipV="1">
          <a:off x="18656300" y="1048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E5233961-0ADF-4CE8-BAAD-0D471290AD59}"/>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9818A194-D320-4EAB-A2B3-BCA2840191EB}"/>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449D6C72-DE1A-4F09-A48E-7D5B85E9B1D7}"/>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7B5C8B09-1033-4B14-9134-9974A6A1BDA7}"/>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65041</xdr:rowOff>
    </xdr:from>
    <xdr:ext cx="469744" cy="259045"/>
    <xdr:sp macro="" textlink="">
      <xdr:nvSpPr>
        <xdr:cNvPr id="718" name="n_1mainValue【学校施設】&#10;一人当たり面積">
          <a:extLst>
            <a:ext uri="{FF2B5EF4-FFF2-40B4-BE49-F238E27FC236}">
              <a16:creationId xmlns:a16="http://schemas.microsoft.com/office/drawing/2014/main" id="{69E1EFF6-230B-41F8-B636-89F0E73F7577}"/>
            </a:ext>
          </a:extLst>
        </xdr:cNvPr>
        <xdr:cNvSpPr txBox="1"/>
      </xdr:nvSpPr>
      <xdr:spPr>
        <a:xfrm>
          <a:off x="2107572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86568</xdr:rowOff>
    </xdr:from>
    <xdr:ext cx="469744" cy="259045"/>
    <xdr:sp macro="" textlink="">
      <xdr:nvSpPr>
        <xdr:cNvPr id="719" name="n_2mainValue【学校施設】&#10;一人当たり面積">
          <a:extLst>
            <a:ext uri="{FF2B5EF4-FFF2-40B4-BE49-F238E27FC236}">
              <a16:creationId xmlns:a16="http://schemas.microsoft.com/office/drawing/2014/main" id="{635DB6A5-3F68-4DD3-95AD-C9698BD834FE}"/>
            </a:ext>
          </a:extLst>
        </xdr:cNvPr>
        <xdr:cNvSpPr txBox="1"/>
      </xdr:nvSpPr>
      <xdr:spPr>
        <a:xfrm>
          <a:off x="20199427" y="1020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0" name="n_3mainValue【学校施設】&#10;一人当たり面積">
          <a:extLst>
            <a:ext uri="{FF2B5EF4-FFF2-40B4-BE49-F238E27FC236}">
              <a16:creationId xmlns:a16="http://schemas.microsoft.com/office/drawing/2014/main" id="{D54CA2EB-8679-461B-ADF1-AC9718413320}"/>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107332</xdr:rowOff>
    </xdr:from>
    <xdr:ext cx="469744" cy="259045"/>
    <xdr:sp macro="" textlink="">
      <xdr:nvSpPr>
        <xdr:cNvPr id="721" name="n_4mainValue【学校施設】&#10;一人当たり面積">
          <a:extLst>
            <a:ext uri="{FF2B5EF4-FFF2-40B4-BE49-F238E27FC236}">
              <a16:creationId xmlns:a16="http://schemas.microsoft.com/office/drawing/2014/main" id="{8A8F84D6-3A41-41F5-910B-DA285A7A1EDC}"/>
            </a:ext>
          </a:extLst>
        </xdr:cNvPr>
        <xdr:cNvSpPr txBox="1"/>
      </xdr:nvSpPr>
      <xdr:spPr>
        <a:xfrm>
          <a:off x="184214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2C783779-F8A5-4CC3-8464-698969F3A4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B037E81-5524-48C2-B699-9FD517D53F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32D6EA2-3E01-4F99-9E7C-78FC99A9D2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A171E59-B1DB-4A00-B4F4-726E6C1B5E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72CC614-63C4-497E-BFC1-85A58FEF46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394C65D-FEB0-42B6-A717-CC5D32F132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42867CB-64B2-4059-B067-D2A77B8903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DED8DAD-003B-408E-B2AE-ADCA25DDCC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75C548E-27C5-4FD1-B43F-E0B153C248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C580572-FB9F-4668-8FA4-CF15690100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A4FA65A3-73FA-4807-AFEB-D12D679C7D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360B716C-9197-48C9-B90F-4274B1B8FDA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C5C51190-0E13-48B6-AF83-2E1E327E3D8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BB18BB1D-F56A-4EB1-A86F-ACDA580A2CC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3FD937DC-9A06-4B2D-923F-6E25F66C2E4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26143368-7DF8-4BF3-A302-46D7156E153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940BF826-1BB5-4423-87DF-22F2AE4FC6F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A1E178FF-D4B8-4C36-9EE1-D1640429EC1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71371B1-21A7-4ED2-AE36-59CD6458D7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F30EEC0D-5A43-446E-8D90-CA01CA2FA73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3CA5E472-B9A8-4201-80AA-372D02E0248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6F9D0A5E-4EAC-4220-AEA5-3100C4D2D25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79350720-921D-4A53-A269-7C2EAFA0841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75C928F8-CE9A-4BF5-BBEC-0DD8552A7B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B922FF4-8001-4FB3-8415-74829E3F7E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1669C843-5AA6-44E5-BDA1-0A911CE4FA5B}"/>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7C039A29-BD05-4429-9A18-E4CB34517B7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F05A3C61-F5ED-4D52-B73B-DDCCEE398B0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C3A76EA3-72BB-4B27-AFF2-621078A97063}"/>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ED1A0B54-63B9-45A1-888F-5FD6D629B0B5}"/>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025A2944-234E-47E2-814C-223F9BE5790A}"/>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8C1DEBED-FB6F-40AD-B303-365FD456C28F}"/>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A8E078F4-2224-48CC-A231-0E706C2D5383}"/>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847D31CB-A3EB-43A8-8885-39AB69B939A4}"/>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197297CE-04A9-4E69-A0B3-2B2F24E336D8}"/>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163F3228-932C-458D-9466-E96EB9B3F7F5}"/>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7662074-52E5-479B-B7DD-06004EF622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C6499C8-7880-45D7-A011-A256BB0B341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24EEAF2-8611-41B9-AC29-C0DB8124BB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CE50BE9-E434-432D-8FAB-100A793333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5A5C8CB-926B-4FF3-A9CE-3F239B89E3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672DE009-D878-49FB-A7E6-F897026F0644}"/>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児童館】&#10;有形固定資産減価償却率該当値テキスト">
          <a:extLst>
            <a:ext uri="{FF2B5EF4-FFF2-40B4-BE49-F238E27FC236}">
              <a16:creationId xmlns:a16="http://schemas.microsoft.com/office/drawing/2014/main" id="{2685CFFA-212D-400D-AA77-AAF21EF8E2D1}"/>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19957</xdr:rowOff>
    </xdr:from>
    <xdr:to>
      <xdr:col>81</xdr:col>
      <xdr:colOff>101600</xdr:colOff>
      <xdr:row>86</xdr:row>
      <xdr:rowOff>121557</xdr:rowOff>
    </xdr:to>
    <xdr:sp macro="" textlink="">
      <xdr:nvSpPr>
        <xdr:cNvPr id="765" name="楕円 764">
          <a:extLst>
            <a:ext uri="{FF2B5EF4-FFF2-40B4-BE49-F238E27FC236}">
              <a16:creationId xmlns:a16="http://schemas.microsoft.com/office/drawing/2014/main" id="{8558A893-6F43-4D87-91CC-24E24A6562F6}"/>
            </a:ext>
          </a:extLst>
        </xdr:cNvPr>
        <xdr:cNvSpPr/>
      </xdr:nvSpPr>
      <xdr:spPr>
        <a:xfrm>
          <a:off x="1543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364EDED8-C888-425B-97F6-DF99C147FAA5}"/>
            </a:ext>
          </a:extLst>
        </xdr:cNvPr>
        <xdr:cNvCxnSpPr/>
      </xdr:nvCxnSpPr>
      <xdr:spPr>
        <a:xfrm>
          <a:off x="15481300" y="148154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7" name="楕円 766">
          <a:extLst>
            <a:ext uri="{FF2B5EF4-FFF2-40B4-BE49-F238E27FC236}">
              <a16:creationId xmlns:a16="http://schemas.microsoft.com/office/drawing/2014/main" id="{42A9E14A-61B5-42AA-8A92-3F5D25A6875C}"/>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70757</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4DA616BB-08DB-4205-A65B-5B232B1166B4}"/>
            </a:ext>
          </a:extLst>
        </xdr:cNvPr>
        <xdr:cNvCxnSpPr/>
      </xdr:nvCxnSpPr>
      <xdr:spPr>
        <a:xfrm flipV="1">
          <a:off x="14592300" y="148154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9" name="楕円 768">
          <a:extLst>
            <a:ext uri="{FF2B5EF4-FFF2-40B4-BE49-F238E27FC236}">
              <a16:creationId xmlns:a16="http://schemas.microsoft.com/office/drawing/2014/main" id="{B96CDA2F-46B7-4AAB-9F76-EC9FF78BCA7F}"/>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0" name="直線コネクタ 769">
          <a:extLst>
            <a:ext uri="{FF2B5EF4-FFF2-40B4-BE49-F238E27FC236}">
              <a16:creationId xmlns:a16="http://schemas.microsoft.com/office/drawing/2014/main" id="{0B0B914C-1A18-4A11-A5B1-1BA5149559F6}"/>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1" name="楕円 770">
          <a:extLst>
            <a:ext uri="{FF2B5EF4-FFF2-40B4-BE49-F238E27FC236}">
              <a16:creationId xmlns:a16="http://schemas.microsoft.com/office/drawing/2014/main" id="{F68AC9AA-DD0E-4A2E-A484-959625354E8A}"/>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2" name="直線コネクタ 771">
          <a:extLst>
            <a:ext uri="{FF2B5EF4-FFF2-40B4-BE49-F238E27FC236}">
              <a16:creationId xmlns:a16="http://schemas.microsoft.com/office/drawing/2014/main" id="{CB890613-374C-4954-B492-639B2444CDB5}"/>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83D0F5F8-A06A-4FDB-9164-5744261AF907}"/>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17647CEE-B914-4064-A332-5F3B61B1D9B5}"/>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AB42BCF4-5A89-40BF-8161-7DE26EE022A2}"/>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A1062E9D-E2E2-4A08-BDFB-CF70020071A4}"/>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112684</xdr:rowOff>
    </xdr:from>
    <xdr:ext cx="405111" cy="259045"/>
    <xdr:sp macro="" textlink="">
      <xdr:nvSpPr>
        <xdr:cNvPr id="777" name="n_1mainValue【児童館】&#10;有形固定資産減価償却率">
          <a:extLst>
            <a:ext uri="{FF2B5EF4-FFF2-40B4-BE49-F238E27FC236}">
              <a16:creationId xmlns:a16="http://schemas.microsoft.com/office/drawing/2014/main" id="{2433D778-28E4-4C6D-8512-6539A8ACCA66}"/>
            </a:ext>
          </a:extLst>
        </xdr:cNvPr>
        <xdr:cNvSpPr txBox="1"/>
      </xdr:nvSpPr>
      <xdr:spPr>
        <a:xfrm>
          <a:off x="152660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8" name="n_2mainValue【児童館】&#10;有形固定資産減価償却率">
          <a:extLst>
            <a:ext uri="{FF2B5EF4-FFF2-40B4-BE49-F238E27FC236}">
              <a16:creationId xmlns:a16="http://schemas.microsoft.com/office/drawing/2014/main" id="{AA964BFF-F078-4438-A19B-8FC72E890B05}"/>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9" name="n_3mainValue【児童館】&#10;有形固定資産減価償却率">
          <a:extLst>
            <a:ext uri="{FF2B5EF4-FFF2-40B4-BE49-F238E27FC236}">
              <a16:creationId xmlns:a16="http://schemas.microsoft.com/office/drawing/2014/main" id="{206CA464-3228-468B-BB7A-0415F6323255}"/>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0" name="n_4mainValue【児童館】&#10;有形固定資産減価償却率">
          <a:extLst>
            <a:ext uri="{FF2B5EF4-FFF2-40B4-BE49-F238E27FC236}">
              <a16:creationId xmlns:a16="http://schemas.microsoft.com/office/drawing/2014/main" id="{69602FB6-5282-4F4E-88BB-DE9CABDBA689}"/>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49C33D16-8BE0-4C5F-A80B-991716F882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E7ECC469-D7D3-4EAF-AC2D-3DD91D01F2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305D7B7B-F46F-49DE-897E-33BEABF2F3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9E70E351-3076-467F-88D7-CF4E8D3EA8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B1DC7A15-AF95-49A4-BC12-8ACF186C39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1A96AB89-58E7-4B0C-8C9B-911A252089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505BF5F7-980D-4DBE-A522-1D36663C04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139BAC8-BD38-4024-B045-2CFB086E50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228C33FF-1DA9-4360-95AF-3853508B36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512A1FD3-6D67-42C2-AB2F-14D22277F4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89D7D86E-0B1D-4A22-8F53-DC157144FD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4A11C380-D24D-45A4-B4DE-B5FF959CEFD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DF36ACCB-5BC6-4B23-9F16-772230C30A6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60E8F081-9948-4982-8BED-0C849F8C332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7B1D16E-55F0-4190-8A09-2B909F2D99F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A72FE7B6-5B04-44D9-9898-086079A94D7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6719EC45-DC52-4208-B2E1-E3A191A383A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47935DE9-0AFE-4933-A6A4-FA32B84A1B7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2CA96483-8A69-4A41-A7CD-604A2BFE06C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D323BEBC-4FF3-49F3-831D-65D0CD75F85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F94DA47-0E50-490E-9EA6-7B49785B18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38B0F88D-FC10-4270-AC21-0485F850EE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8DE61827-C3F6-4047-AF60-F4A0B6A79A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7AEEB5DE-BFEB-49E6-8174-E5E8D8CD2741}"/>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A3FBF9B4-C210-4CF6-9425-3403FA42C5A3}"/>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E13AB1F0-96C9-4399-9E18-5019FCB16DC4}"/>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4F6148CD-FC15-4962-BC82-2A99491FF1FA}"/>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D57DD7F8-B137-4355-9D4A-D68E57DDC694}"/>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A6D6C9B0-69A6-4608-9C4A-49E84244D0D6}"/>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70D61291-22C3-4EC6-A86C-49A021075E32}"/>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BE348332-9E77-4F40-B2EB-A2A0A62C86BA}"/>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353F9AD3-8FCB-44FF-A0A1-64EA6B9440F5}"/>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E501CCDA-DE81-4A7B-91B3-F6626F60DEB4}"/>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B26D7DB8-FCF9-4E1D-9D3F-A23622ACC4D9}"/>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C7D5239-35E7-4F22-AD16-1793B9D30F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C411887-417B-4A86-86BF-42FD8AE758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271C195-5485-40DA-B24E-E414DABB03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2FE2D1C-6F2F-4D34-8B26-90DD743376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8607B71-52EF-4449-BA6E-D3F4657B98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820" name="楕円 819">
          <a:extLst>
            <a:ext uri="{FF2B5EF4-FFF2-40B4-BE49-F238E27FC236}">
              <a16:creationId xmlns:a16="http://schemas.microsoft.com/office/drawing/2014/main" id="{5EC767C6-3492-402C-A7E6-3D6BD3304A54}"/>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821" name="【児童館】&#10;一人当たり面積該当値テキスト">
          <a:extLst>
            <a:ext uri="{FF2B5EF4-FFF2-40B4-BE49-F238E27FC236}">
              <a16:creationId xmlns:a16="http://schemas.microsoft.com/office/drawing/2014/main" id="{979163C4-0C79-4FAC-9BE7-02A25D1C3401}"/>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22" name="楕円 821">
          <a:extLst>
            <a:ext uri="{FF2B5EF4-FFF2-40B4-BE49-F238E27FC236}">
              <a16:creationId xmlns:a16="http://schemas.microsoft.com/office/drawing/2014/main" id="{E6C8AB6E-B390-4304-8837-16D705B3F8B5}"/>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823" name="直線コネクタ 822">
          <a:extLst>
            <a:ext uri="{FF2B5EF4-FFF2-40B4-BE49-F238E27FC236}">
              <a16:creationId xmlns:a16="http://schemas.microsoft.com/office/drawing/2014/main" id="{202319D5-8195-4110-9C7F-4AF4839CBE4D}"/>
            </a:ext>
          </a:extLst>
        </xdr:cNvPr>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824" name="楕円 823">
          <a:extLst>
            <a:ext uri="{FF2B5EF4-FFF2-40B4-BE49-F238E27FC236}">
              <a16:creationId xmlns:a16="http://schemas.microsoft.com/office/drawing/2014/main" id="{CBCF4F59-2E2F-4A6C-B8D0-9BF6974A0D56}"/>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25" name="直線コネクタ 824">
          <a:extLst>
            <a:ext uri="{FF2B5EF4-FFF2-40B4-BE49-F238E27FC236}">
              <a16:creationId xmlns:a16="http://schemas.microsoft.com/office/drawing/2014/main" id="{9E21B802-8219-40FE-9674-C0B1FB411497}"/>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6" name="楕円 825">
          <a:extLst>
            <a:ext uri="{FF2B5EF4-FFF2-40B4-BE49-F238E27FC236}">
              <a16:creationId xmlns:a16="http://schemas.microsoft.com/office/drawing/2014/main" id="{F277E1FF-C62A-4E54-B1DE-23D5FD721744}"/>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827" name="直線コネクタ 826">
          <a:extLst>
            <a:ext uri="{FF2B5EF4-FFF2-40B4-BE49-F238E27FC236}">
              <a16:creationId xmlns:a16="http://schemas.microsoft.com/office/drawing/2014/main" id="{2A41CCB7-21E3-4876-953E-8EEC26C005CB}"/>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28" name="楕円 827">
          <a:extLst>
            <a:ext uri="{FF2B5EF4-FFF2-40B4-BE49-F238E27FC236}">
              <a16:creationId xmlns:a16="http://schemas.microsoft.com/office/drawing/2014/main" id="{9C5AA716-E0C0-4603-9839-B2C3307B749A}"/>
            </a:ext>
          </a:extLst>
        </xdr:cNvPr>
        <xdr:cNvSpPr/>
      </xdr:nvSpPr>
      <xdr:spPr>
        <a:xfrm>
          <a:off x="18605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68580</xdr:rowOff>
    </xdr:to>
    <xdr:cxnSp macro="">
      <xdr:nvCxnSpPr>
        <xdr:cNvPr id="829" name="直線コネクタ 828">
          <a:extLst>
            <a:ext uri="{FF2B5EF4-FFF2-40B4-BE49-F238E27FC236}">
              <a16:creationId xmlns:a16="http://schemas.microsoft.com/office/drawing/2014/main" id="{C1EA8CED-668C-4C41-A7AD-F0AC196DB62D}"/>
            </a:ext>
          </a:extLst>
        </xdr:cNvPr>
        <xdr:cNvCxnSpPr/>
      </xdr:nvCxnSpPr>
      <xdr:spPr>
        <a:xfrm flipV="1">
          <a:off x="18656300" y="1480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E3815173-90E6-4BF0-A407-316EED242733}"/>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9CC80609-765A-4778-9EE5-473F7B0C6C78}"/>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A6CC69AF-9A88-4757-8559-43B0CBDD442E}"/>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D61BBF11-D07F-47BD-A7FA-3AFF429C7C62}"/>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34" name="n_1mainValue【児童館】&#10;一人当たり面積">
          <a:extLst>
            <a:ext uri="{FF2B5EF4-FFF2-40B4-BE49-F238E27FC236}">
              <a16:creationId xmlns:a16="http://schemas.microsoft.com/office/drawing/2014/main" id="{EBA3FB2F-26DB-4BC6-972B-454E20D270A4}"/>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35" name="n_2mainValue【児童館】&#10;一人当たり面積">
          <a:extLst>
            <a:ext uri="{FF2B5EF4-FFF2-40B4-BE49-F238E27FC236}">
              <a16:creationId xmlns:a16="http://schemas.microsoft.com/office/drawing/2014/main" id="{EAF79829-6167-46FD-8739-0541459FCC00}"/>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6" name="n_3mainValue【児童館】&#10;一人当たり面積">
          <a:extLst>
            <a:ext uri="{FF2B5EF4-FFF2-40B4-BE49-F238E27FC236}">
              <a16:creationId xmlns:a16="http://schemas.microsoft.com/office/drawing/2014/main" id="{40400828-8A81-492A-B18C-E6BDC278624F}"/>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37" name="n_4mainValue【児童館】&#10;一人当たり面積">
          <a:extLst>
            <a:ext uri="{FF2B5EF4-FFF2-40B4-BE49-F238E27FC236}">
              <a16:creationId xmlns:a16="http://schemas.microsoft.com/office/drawing/2014/main" id="{ED6415DF-9609-46B3-A495-8189DF5B030C}"/>
            </a:ext>
          </a:extLst>
        </xdr:cNvPr>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1354B884-4222-40F7-AA18-DF832E140D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35C5DB95-05B9-43EA-8518-180546258D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0AC3B96-93FF-4F38-8F17-A696627800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13C3FAB-A23F-405C-819E-AC6CC36B3E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1B32C9D2-D233-4E8A-9AF7-BFF7DE86B1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5FCF820-0EC0-4383-84F8-F6A4F76C7A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6FF7887-C486-44CC-A38B-4DD7AE9F6F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8336940-BB12-4C36-B4A5-455DDC6496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7119FD8-406A-4C01-9A7E-417F66495A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B3F6C174-AE39-4304-8A57-B8702A793F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53EAE92-3A06-47CE-AD74-AF817A45577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F75A986-9AA7-4FCB-A8A2-7BD1B20D4C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601F45CF-CDBE-4900-BE9F-C645BEB6DE6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60C91EBC-5CE5-40BF-95B1-CC50577356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0E6B48A-5903-42A4-B2AF-F77EBD74418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176BA14-7542-495D-B935-614CED6ADF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84AA0FF-CAA6-4C0D-ACA8-C537D7A6BE3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227963B-94C9-45A1-B283-9C2D8141C1B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60B06FAD-9D01-4672-8BE3-F33F6D27AEE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9E368C90-E23E-4A97-9886-5FF72B2765E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9C1C104-A54C-4555-9696-749F8CF6792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D085C86-FEDC-4F0A-86DF-17CB22821C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1D97A0B1-31D7-477D-9E3E-2701CD789A2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8669F975-86F2-458D-B64A-BB6F04615C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33546BAA-E3F0-4EDE-A3DD-4A3D6AEE7DAD}"/>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8917D50F-4342-40FA-8EB1-363380EF529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4A5AE7E1-C6F5-44E9-8B15-70292A35427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61B95711-BD29-4976-B408-C420567FAB3E}"/>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06BF6BD5-8AB7-43CE-AA7E-164BB17C1F9A}"/>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605EAB5C-EDCE-4056-8AFD-EAA4CFE59A93}"/>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F3CF478B-2445-49C8-A985-B05FB60A0585}"/>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2D50D727-4B18-4C17-8B3C-EC8638716EE8}"/>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1453849D-FA56-482D-B6F8-71A83B73927C}"/>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30FE1112-5664-464A-967E-E0264D470288}"/>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B309F93D-6EB4-49A4-BADB-AE200602759F}"/>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A6FB581-DA8D-4852-8705-D4DB28E9F1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73B4F06-B893-42DF-B982-7BFE747AF2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D12BAF8-5506-41F2-B560-20FAF04DECA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B51C5E3-CD5A-4627-A496-D308045BD6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D0D30B2-997B-4A94-8F9B-9A0A02FCC6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166370</xdr:rowOff>
    </xdr:from>
    <xdr:to>
      <xdr:col>85</xdr:col>
      <xdr:colOff>177800</xdr:colOff>
      <xdr:row>102</xdr:row>
      <xdr:rowOff>96520</xdr:rowOff>
    </xdr:to>
    <xdr:sp macro="" textlink="">
      <xdr:nvSpPr>
        <xdr:cNvPr id="878" name="楕円 877">
          <a:extLst>
            <a:ext uri="{FF2B5EF4-FFF2-40B4-BE49-F238E27FC236}">
              <a16:creationId xmlns:a16="http://schemas.microsoft.com/office/drawing/2014/main" id="{EC7CAFB0-6552-450B-B92C-5822402811D0}"/>
            </a:ext>
          </a:extLst>
        </xdr:cNvPr>
        <xdr:cNvSpPr/>
      </xdr:nvSpPr>
      <xdr:spPr>
        <a:xfrm>
          <a:off x="16268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17797</xdr:rowOff>
    </xdr:from>
    <xdr:ext cx="405111" cy="259045"/>
    <xdr:sp macro="" textlink="">
      <xdr:nvSpPr>
        <xdr:cNvPr id="879" name="【公民館】&#10;有形固定資産減価償却率該当値テキスト">
          <a:extLst>
            <a:ext uri="{FF2B5EF4-FFF2-40B4-BE49-F238E27FC236}">
              <a16:creationId xmlns:a16="http://schemas.microsoft.com/office/drawing/2014/main" id="{C42C7B23-48AA-4EDE-9B6D-40D9B64FC9AF}"/>
            </a:ext>
          </a:extLst>
        </xdr:cNvPr>
        <xdr:cNvSpPr txBox="1"/>
      </xdr:nvSpPr>
      <xdr:spPr>
        <a:xfrm>
          <a:off x="16357600"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880" name="楕円 879">
          <a:extLst>
            <a:ext uri="{FF2B5EF4-FFF2-40B4-BE49-F238E27FC236}">
              <a16:creationId xmlns:a16="http://schemas.microsoft.com/office/drawing/2014/main" id="{ACE4119B-6B63-4C45-94E5-1B3F90A8A558}"/>
            </a:ext>
          </a:extLst>
        </xdr:cNvPr>
        <xdr:cNvSpPr/>
      </xdr:nvSpPr>
      <xdr:spPr>
        <a:xfrm>
          <a:off x="15430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17145</xdr:rowOff>
    </xdr:from>
    <xdr:to>
      <xdr:col>85</xdr:col>
      <xdr:colOff>127000</xdr:colOff>
      <xdr:row>102</xdr:row>
      <xdr:rowOff>45720</xdr:rowOff>
    </xdr:to>
    <xdr:cxnSp macro="">
      <xdr:nvCxnSpPr>
        <xdr:cNvPr id="881" name="直線コネクタ 880">
          <a:extLst>
            <a:ext uri="{FF2B5EF4-FFF2-40B4-BE49-F238E27FC236}">
              <a16:creationId xmlns:a16="http://schemas.microsoft.com/office/drawing/2014/main" id="{ABA7168D-2A37-42F7-B5DF-C677767B2999}"/>
            </a:ext>
          </a:extLst>
        </xdr:cNvPr>
        <xdr:cNvCxnSpPr/>
      </xdr:nvCxnSpPr>
      <xdr:spPr>
        <a:xfrm>
          <a:off x="15481300" y="175050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107314</xdr:rowOff>
    </xdr:from>
    <xdr:to>
      <xdr:col>76</xdr:col>
      <xdr:colOff>165100</xdr:colOff>
      <xdr:row>102</xdr:row>
      <xdr:rowOff>37464</xdr:rowOff>
    </xdr:to>
    <xdr:sp macro="" textlink="">
      <xdr:nvSpPr>
        <xdr:cNvPr id="882" name="楕円 881">
          <a:extLst>
            <a:ext uri="{FF2B5EF4-FFF2-40B4-BE49-F238E27FC236}">
              <a16:creationId xmlns:a16="http://schemas.microsoft.com/office/drawing/2014/main" id="{3C2F60F4-2B78-45CA-9F3E-9432093AED69}"/>
            </a:ext>
          </a:extLst>
        </xdr:cNvPr>
        <xdr:cNvSpPr/>
      </xdr:nvSpPr>
      <xdr:spPr>
        <a:xfrm>
          <a:off x="14541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158114</xdr:rowOff>
    </xdr:from>
    <xdr:to>
      <xdr:col>81</xdr:col>
      <xdr:colOff>50800</xdr:colOff>
      <xdr:row>102</xdr:row>
      <xdr:rowOff>17145</xdr:rowOff>
    </xdr:to>
    <xdr:cxnSp macro="">
      <xdr:nvCxnSpPr>
        <xdr:cNvPr id="883" name="直線コネクタ 882">
          <a:extLst>
            <a:ext uri="{FF2B5EF4-FFF2-40B4-BE49-F238E27FC236}">
              <a16:creationId xmlns:a16="http://schemas.microsoft.com/office/drawing/2014/main" id="{D700165D-B493-4EC3-8E56-5CA846375018}"/>
            </a:ext>
          </a:extLst>
        </xdr:cNvPr>
        <xdr:cNvCxnSpPr/>
      </xdr:nvCxnSpPr>
      <xdr:spPr>
        <a:xfrm>
          <a:off x="14592300" y="174745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80645</xdr:rowOff>
    </xdr:from>
    <xdr:to>
      <xdr:col>72</xdr:col>
      <xdr:colOff>38100</xdr:colOff>
      <xdr:row>102</xdr:row>
      <xdr:rowOff>10795</xdr:rowOff>
    </xdr:to>
    <xdr:sp macro="" textlink="">
      <xdr:nvSpPr>
        <xdr:cNvPr id="884" name="楕円 883">
          <a:extLst>
            <a:ext uri="{FF2B5EF4-FFF2-40B4-BE49-F238E27FC236}">
              <a16:creationId xmlns:a16="http://schemas.microsoft.com/office/drawing/2014/main" id="{55A744EE-4479-4243-9018-7D673FCBF085}"/>
            </a:ext>
          </a:extLst>
        </xdr:cNvPr>
        <xdr:cNvSpPr/>
      </xdr:nvSpPr>
      <xdr:spPr>
        <a:xfrm>
          <a:off x="13652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131445</xdr:rowOff>
    </xdr:from>
    <xdr:to>
      <xdr:col>76</xdr:col>
      <xdr:colOff>114300</xdr:colOff>
      <xdr:row>101</xdr:row>
      <xdr:rowOff>158114</xdr:rowOff>
    </xdr:to>
    <xdr:cxnSp macro="">
      <xdr:nvCxnSpPr>
        <xdr:cNvPr id="885" name="直線コネクタ 884">
          <a:extLst>
            <a:ext uri="{FF2B5EF4-FFF2-40B4-BE49-F238E27FC236}">
              <a16:creationId xmlns:a16="http://schemas.microsoft.com/office/drawing/2014/main" id="{C68DD311-1FDC-4E21-81BE-2971AA51DA8E}"/>
            </a:ext>
          </a:extLst>
        </xdr:cNvPr>
        <xdr:cNvCxnSpPr/>
      </xdr:nvCxnSpPr>
      <xdr:spPr>
        <a:xfrm>
          <a:off x="13703300" y="174478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113030</xdr:rowOff>
    </xdr:from>
    <xdr:to>
      <xdr:col>67</xdr:col>
      <xdr:colOff>101600</xdr:colOff>
      <xdr:row>102</xdr:row>
      <xdr:rowOff>43180</xdr:rowOff>
    </xdr:to>
    <xdr:sp macro="" textlink="">
      <xdr:nvSpPr>
        <xdr:cNvPr id="886" name="楕円 885">
          <a:extLst>
            <a:ext uri="{FF2B5EF4-FFF2-40B4-BE49-F238E27FC236}">
              <a16:creationId xmlns:a16="http://schemas.microsoft.com/office/drawing/2014/main" id="{5FB3D077-E256-4EC7-89D3-474ADB700C68}"/>
            </a:ext>
          </a:extLst>
        </xdr:cNvPr>
        <xdr:cNvSpPr/>
      </xdr:nvSpPr>
      <xdr:spPr>
        <a:xfrm>
          <a:off x="12763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131445</xdr:rowOff>
    </xdr:from>
    <xdr:to>
      <xdr:col>71</xdr:col>
      <xdr:colOff>177800</xdr:colOff>
      <xdr:row>101</xdr:row>
      <xdr:rowOff>163830</xdr:rowOff>
    </xdr:to>
    <xdr:cxnSp macro="">
      <xdr:nvCxnSpPr>
        <xdr:cNvPr id="887" name="直線コネクタ 886">
          <a:extLst>
            <a:ext uri="{FF2B5EF4-FFF2-40B4-BE49-F238E27FC236}">
              <a16:creationId xmlns:a16="http://schemas.microsoft.com/office/drawing/2014/main" id="{72F1604C-1C01-482E-ABE6-A0EC285E8638}"/>
            </a:ext>
          </a:extLst>
        </xdr:cNvPr>
        <xdr:cNvCxnSpPr/>
      </xdr:nvCxnSpPr>
      <xdr:spPr>
        <a:xfrm flipV="1">
          <a:off x="12814300" y="17447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4BA16BD2-0949-480F-ABCD-2A6AFCBFC826}"/>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F86EA114-B539-4A3C-A791-D4768FE2376D}"/>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541B6A4E-F205-4D87-AB4D-B72602C8ED05}"/>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32A081E8-F654-46BB-B670-4F5CF1528A1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84472</xdr:rowOff>
    </xdr:from>
    <xdr:ext cx="405111" cy="259045"/>
    <xdr:sp macro="" textlink="">
      <xdr:nvSpPr>
        <xdr:cNvPr id="892" name="n_1mainValue【公民館】&#10;有形固定資産減価償却率">
          <a:extLst>
            <a:ext uri="{FF2B5EF4-FFF2-40B4-BE49-F238E27FC236}">
              <a16:creationId xmlns:a16="http://schemas.microsoft.com/office/drawing/2014/main" id="{6E5A3F4C-61E9-49DA-BD54-03D49A1E46E2}"/>
            </a:ext>
          </a:extLst>
        </xdr:cNvPr>
        <xdr:cNvSpPr txBox="1"/>
      </xdr:nvSpPr>
      <xdr:spPr>
        <a:xfrm>
          <a:off x="15266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53991</xdr:rowOff>
    </xdr:from>
    <xdr:ext cx="405111" cy="259045"/>
    <xdr:sp macro="" textlink="">
      <xdr:nvSpPr>
        <xdr:cNvPr id="893" name="n_2mainValue【公民館】&#10;有形固定資産減価償却率">
          <a:extLst>
            <a:ext uri="{FF2B5EF4-FFF2-40B4-BE49-F238E27FC236}">
              <a16:creationId xmlns:a16="http://schemas.microsoft.com/office/drawing/2014/main" id="{40F77C1F-E836-49FA-B069-58D3671AC460}"/>
            </a:ext>
          </a:extLst>
        </xdr:cNvPr>
        <xdr:cNvSpPr txBox="1"/>
      </xdr:nvSpPr>
      <xdr:spPr>
        <a:xfrm>
          <a:off x="143897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27322</xdr:rowOff>
    </xdr:from>
    <xdr:ext cx="405111" cy="259045"/>
    <xdr:sp macro="" textlink="">
      <xdr:nvSpPr>
        <xdr:cNvPr id="894" name="n_3mainValue【公民館】&#10;有形固定資産減価償却率">
          <a:extLst>
            <a:ext uri="{FF2B5EF4-FFF2-40B4-BE49-F238E27FC236}">
              <a16:creationId xmlns:a16="http://schemas.microsoft.com/office/drawing/2014/main" id="{4C30B8FA-7913-4301-A7C0-57A21DE0E36E}"/>
            </a:ext>
          </a:extLst>
        </xdr:cNvPr>
        <xdr:cNvSpPr txBox="1"/>
      </xdr:nvSpPr>
      <xdr:spPr>
        <a:xfrm>
          <a:off x="135007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59707</xdr:rowOff>
    </xdr:from>
    <xdr:ext cx="405111" cy="259045"/>
    <xdr:sp macro="" textlink="">
      <xdr:nvSpPr>
        <xdr:cNvPr id="895" name="n_4mainValue【公民館】&#10;有形固定資産減価償却率">
          <a:extLst>
            <a:ext uri="{FF2B5EF4-FFF2-40B4-BE49-F238E27FC236}">
              <a16:creationId xmlns:a16="http://schemas.microsoft.com/office/drawing/2014/main" id="{2C55E3D2-7FF9-4278-A1A7-EE2BBF84C980}"/>
            </a:ext>
          </a:extLst>
        </xdr:cNvPr>
        <xdr:cNvSpPr txBox="1"/>
      </xdr:nvSpPr>
      <xdr:spPr>
        <a:xfrm>
          <a:off x="12611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936E7B2C-77B0-48DE-8F4F-0995B35480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2529F38C-B795-45E6-8545-22B9CD4535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F123100-5E1E-4D23-A3EE-FA3B02D492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2A9EA8C-5FA7-4AA2-9374-48CFD5EB54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ED8D38C-3191-40F6-A827-B346D7BF49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71FABEF1-5983-4DEF-9B55-E4BD8A2343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C380CAE-5C69-47CF-94E0-D0C34A836F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B1978739-4653-433C-A5CA-F203940B87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AACAA5A4-5E78-4557-B35B-7713115473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CAF6B32B-EF19-4A1F-B750-61F1F35CDE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7159EC09-7213-4AA2-BE95-5FACAF3DDB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8E96B915-88A8-4317-9C0F-C0F35FF233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261D0510-A36E-49D2-8627-B79FA3F7D14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5233D574-0544-4E5B-8B4E-593367C8C1D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F387A20B-7DF6-43CE-981C-F56A03701D0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490EB854-3FE6-4E94-9DF8-E8C1D338D6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1881E082-0D8A-4314-AACB-124A248574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3B7E9A25-0692-40C6-8A69-4159E0A2927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7661DCC9-0565-4C21-A455-56E464E546D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889ECB31-032C-4AF5-BC9E-986DE0F120B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69818E15-49E1-4AD8-B602-EC68309EB7A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3D616C5D-3C8A-4CE2-A874-5557B2F3C2B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F5DF96B-0FA5-49FA-92DA-1E5CB38571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11AF7F3C-1343-451D-84CF-C8410D7F6A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AD97E8F8-0B0F-4F24-93B3-4BC33FE754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267D88E8-6639-4E7E-9D20-59C930AD7D81}"/>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B55B0DBB-03FC-49A0-9DC0-F7D664853449}"/>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748DE2BA-AAE5-4D7E-8F66-E7ECE958165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D1282606-4BC2-4E2D-AB89-DA2A729F52E1}"/>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EF19474C-09D3-4AA0-BAAD-64114FCF8002}"/>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ED2B3C71-7802-4BD7-A9BB-6053F36D9D92}"/>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40349CE5-B4A5-4503-8C13-BF087D555AA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B44D721E-F2D8-4A1A-92DC-A17533C0FDBE}"/>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5F2BD566-DB63-42BA-B1FC-7DEDCB35D9D8}"/>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7920B90F-A3AF-48FD-ACB6-AE4362D388B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E4950055-051E-4E3C-9488-8CB1938463A2}"/>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D4A66ED-BA90-47D8-B296-ED5B7914A0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AA8EFEE-4A15-4E28-A591-010623CE11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3B6BDF7-B9C0-4A50-B172-A6CCA32AD5A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44F5183-57E5-4F81-850A-20A5A415D8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0299094-E82A-487C-A0AF-DFD9D9D165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170724</xdr:rowOff>
    </xdr:from>
    <xdr:to>
      <xdr:col>116</xdr:col>
      <xdr:colOff>114300</xdr:colOff>
      <xdr:row>106</xdr:row>
      <xdr:rowOff>100874</xdr:rowOff>
    </xdr:to>
    <xdr:sp macro="" textlink="">
      <xdr:nvSpPr>
        <xdr:cNvPr id="937" name="楕円 936">
          <a:extLst>
            <a:ext uri="{FF2B5EF4-FFF2-40B4-BE49-F238E27FC236}">
              <a16:creationId xmlns:a16="http://schemas.microsoft.com/office/drawing/2014/main" id="{B58EB706-D36C-4F4B-B7B8-C18C9599A71A}"/>
            </a:ext>
          </a:extLst>
        </xdr:cNvPr>
        <xdr:cNvSpPr/>
      </xdr:nvSpPr>
      <xdr:spPr>
        <a:xfrm>
          <a:off x="22110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22151</xdr:rowOff>
    </xdr:from>
    <xdr:ext cx="469744" cy="259045"/>
    <xdr:sp macro="" textlink="">
      <xdr:nvSpPr>
        <xdr:cNvPr id="938" name="【公民館】&#10;一人当たり面積該当値テキスト">
          <a:extLst>
            <a:ext uri="{FF2B5EF4-FFF2-40B4-BE49-F238E27FC236}">
              <a16:creationId xmlns:a16="http://schemas.microsoft.com/office/drawing/2014/main" id="{CF19E2BC-0F34-4457-82B4-A034F5FDAC33}"/>
            </a:ext>
          </a:extLst>
        </xdr:cNvPr>
        <xdr:cNvSpPr txBox="1"/>
      </xdr:nvSpPr>
      <xdr:spPr>
        <a:xfrm>
          <a:off x="22199600" y="180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77651</xdr:rowOff>
    </xdr:from>
    <xdr:to>
      <xdr:col>112</xdr:col>
      <xdr:colOff>38100</xdr:colOff>
      <xdr:row>107</xdr:row>
      <xdr:rowOff>7801</xdr:rowOff>
    </xdr:to>
    <xdr:sp macro="" textlink="">
      <xdr:nvSpPr>
        <xdr:cNvPr id="939" name="楕円 938">
          <a:extLst>
            <a:ext uri="{FF2B5EF4-FFF2-40B4-BE49-F238E27FC236}">
              <a16:creationId xmlns:a16="http://schemas.microsoft.com/office/drawing/2014/main" id="{218DD18F-274F-4894-AF56-57DCAD184586}"/>
            </a:ext>
          </a:extLst>
        </xdr:cNvPr>
        <xdr:cNvSpPr/>
      </xdr:nvSpPr>
      <xdr:spPr>
        <a:xfrm>
          <a:off x="2127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128451</xdr:rowOff>
    </xdr:to>
    <xdr:cxnSp macro="">
      <xdr:nvCxnSpPr>
        <xdr:cNvPr id="940" name="直線コネクタ 939">
          <a:extLst>
            <a:ext uri="{FF2B5EF4-FFF2-40B4-BE49-F238E27FC236}">
              <a16:creationId xmlns:a16="http://schemas.microsoft.com/office/drawing/2014/main" id="{9108EB02-B239-4493-812B-F603C2BCCB3E}"/>
            </a:ext>
          </a:extLst>
        </xdr:cNvPr>
        <xdr:cNvCxnSpPr/>
      </xdr:nvCxnSpPr>
      <xdr:spPr>
        <a:xfrm flipV="1">
          <a:off x="21323300" y="1822377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941" name="楕円 940">
          <a:extLst>
            <a:ext uri="{FF2B5EF4-FFF2-40B4-BE49-F238E27FC236}">
              <a16:creationId xmlns:a16="http://schemas.microsoft.com/office/drawing/2014/main" id="{89E0B835-9892-4DB7-944F-CF11ECBBB40A}"/>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128451</xdr:rowOff>
    </xdr:from>
    <xdr:to>
      <xdr:col>111</xdr:col>
      <xdr:colOff>177800</xdr:colOff>
      <xdr:row>107</xdr:row>
      <xdr:rowOff>12519</xdr:rowOff>
    </xdr:to>
    <xdr:cxnSp macro="">
      <xdr:nvCxnSpPr>
        <xdr:cNvPr id="942" name="直線コネクタ 941">
          <a:extLst>
            <a:ext uri="{FF2B5EF4-FFF2-40B4-BE49-F238E27FC236}">
              <a16:creationId xmlns:a16="http://schemas.microsoft.com/office/drawing/2014/main" id="{AF09E6D2-EA29-4471-9F3A-1058FCE67F7E}"/>
            </a:ext>
          </a:extLst>
        </xdr:cNvPr>
        <xdr:cNvCxnSpPr/>
      </xdr:nvCxnSpPr>
      <xdr:spPr>
        <a:xfrm flipV="1">
          <a:off x="20434300" y="183021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43" name="楕円 942">
          <a:extLst>
            <a:ext uri="{FF2B5EF4-FFF2-40B4-BE49-F238E27FC236}">
              <a16:creationId xmlns:a16="http://schemas.microsoft.com/office/drawing/2014/main" id="{6E9029AC-1045-4D36-84A3-3ED955C1ED4D}"/>
            </a:ext>
          </a:extLst>
        </xdr:cNvPr>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107</xdr:row>
      <xdr:rowOff>12519</xdr:rowOff>
    </xdr:to>
    <xdr:cxnSp macro="">
      <xdr:nvCxnSpPr>
        <xdr:cNvPr id="944" name="直線コネクタ 943">
          <a:extLst>
            <a:ext uri="{FF2B5EF4-FFF2-40B4-BE49-F238E27FC236}">
              <a16:creationId xmlns:a16="http://schemas.microsoft.com/office/drawing/2014/main" id="{0A09EA0A-9454-4988-B8AB-B21F628A3EB0}"/>
            </a:ext>
          </a:extLst>
        </xdr:cNvPr>
        <xdr:cNvCxnSpPr/>
      </xdr:nvCxnSpPr>
      <xdr:spPr>
        <a:xfrm>
          <a:off x="19545300" y="1831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40095</xdr:rowOff>
    </xdr:from>
    <xdr:to>
      <xdr:col>98</xdr:col>
      <xdr:colOff>38100</xdr:colOff>
      <xdr:row>106</xdr:row>
      <xdr:rowOff>141695</xdr:rowOff>
    </xdr:to>
    <xdr:sp macro="" textlink="">
      <xdr:nvSpPr>
        <xdr:cNvPr id="945" name="楕円 944">
          <a:extLst>
            <a:ext uri="{FF2B5EF4-FFF2-40B4-BE49-F238E27FC236}">
              <a16:creationId xmlns:a16="http://schemas.microsoft.com/office/drawing/2014/main" id="{7B32046D-6B15-4D3C-855B-75C8C40191ED}"/>
            </a:ext>
          </a:extLst>
        </xdr:cNvPr>
        <xdr:cNvSpPr/>
      </xdr:nvSpPr>
      <xdr:spPr>
        <a:xfrm>
          <a:off x="18605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90895</xdr:rowOff>
    </xdr:from>
    <xdr:to>
      <xdr:col>102</xdr:col>
      <xdr:colOff>114300</xdr:colOff>
      <xdr:row>106</xdr:row>
      <xdr:rowOff>138249</xdr:rowOff>
    </xdr:to>
    <xdr:cxnSp macro="">
      <xdr:nvCxnSpPr>
        <xdr:cNvPr id="946" name="直線コネクタ 945">
          <a:extLst>
            <a:ext uri="{FF2B5EF4-FFF2-40B4-BE49-F238E27FC236}">
              <a16:creationId xmlns:a16="http://schemas.microsoft.com/office/drawing/2014/main" id="{EB9B71AF-3622-4276-91AA-B4C691D3B873}"/>
            </a:ext>
          </a:extLst>
        </xdr:cNvPr>
        <xdr:cNvCxnSpPr/>
      </xdr:nvCxnSpPr>
      <xdr:spPr>
        <a:xfrm>
          <a:off x="18656300" y="182645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CC77D2F2-3265-4551-AA5B-691779AA820F}"/>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6D09D0DF-1375-4DDA-96DE-C78C62315FB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A972CBA7-D65A-4EF2-BB58-CEE133354DEF}"/>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D615D06D-D057-457A-8F12-966955D1238B}"/>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24328</xdr:rowOff>
    </xdr:from>
    <xdr:ext cx="469744" cy="259045"/>
    <xdr:sp macro="" textlink="">
      <xdr:nvSpPr>
        <xdr:cNvPr id="951" name="n_1mainValue【公民館】&#10;一人当たり面積">
          <a:extLst>
            <a:ext uri="{FF2B5EF4-FFF2-40B4-BE49-F238E27FC236}">
              <a16:creationId xmlns:a16="http://schemas.microsoft.com/office/drawing/2014/main" id="{2D464595-576A-4552-9AFA-86C7D42151C1}"/>
            </a:ext>
          </a:extLst>
        </xdr:cNvPr>
        <xdr:cNvSpPr txBox="1"/>
      </xdr:nvSpPr>
      <xdr:spPr>
        <a:xfrm>
          <a:off x="210757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79846</xdr:rowOff>
    </xdr:from>
    <xdr:ext cx="469744" cy="259045"/>
    <xdr:sp macro="" textlink="">
      <xdr:nvSpPr>
        <xdr:cNvPr id="952" name="n_2mainValue【公民館】&#10;一人当たり面積">
          <a:extLst>
            <a:ext uri="{FF2B5EF4-FFF2-40B4-BE49-F238E27FC236}">
              <a16:creationId xmlns:a16="http://schemas.microsoft.com/office/drawing/2014/main" id="{2CBDD608-B2F8-43AE-8B50-614EA1B29F66}"/>
            </a:ext>
          </a:extLst>
        </xdr:cNvPr>
        <xdr:cNvSpPr txBox="1"/>
      </xdr:nvSpPr>
      <xdr:spPr>
        <a:xfrm>
          <a:off x="20199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34126</xdr:rowOff>
    </xdr:from>
    <xdr:ext cx="469744" cy="259045"/>
    <xdr:sp macro="" textlink="">
      <xdr:nvSpPr>
        <xdr:cNvPr id="953" name="n_3mainValue【公民館】&#10;一人当たり面積">
          <a:extLst>
            <a:ext uri="{FF2B5EF4-FFF2-40B4-BE49-F238E27FC236}">
              <a16:creationId xmlns:a16="http://schemas.microsoft.com/office/drawing/2014/main" id="{335D88D5-5DA1-4E50-927A-B37F80C5C406}"/>
            </a:ext>
          </a:extLst>
        </xdr:cNvPr>
        <xdr:cNvSpPr txBox="1"/>
      </xdr:nvSpPr>
      <xdr:spPr>
        <a:xfrm>
          <a:off x="19310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158222</xdr:rowOff>
    </xdr:from>
    <xdr:ext cx="469744" cy="259045"/>
    <xdr:sp macro="" textlink="">
      <xdr:nvSpPr>
        <xdr:cNvPr id="954" name="n_4mainValue【公民館】&#10;一人当たり面積">
          <a:extLst>
            <a:ext uri="{FF2B5EF4-FFF2-40B4-BE49-F238E27FC236}">
              <a16:creationId xmlns:a16="http://schemas.microsoft.com/office/drawing/2014/main" id="{1B5DC2AA-9381-4E51-94B9-06C1EBE554B3}"/>
            </a:ext>
          </a:extLst>
        </xdr:cNvPr>
        <xdr:cNvSpPr txBox="1"/>
      </xdr:nvSpPr>
      <xdr:spPr>
        <a:xfrm>
          <a:off x="18421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619E112-D83B-4CDE-B7C3-2C8D750B23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57901879-3531-453E-91FF-3E316C7F3B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9FE435D5-DED8-4984-9CBD-41C06D19F6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令和５年度に利用児童数の見込みのないへき地保育所の閉園（１箇所）があり、有形固定資産減価償却率は減少した。令和６年度には、放課後児童クラブの新設や認定こども園の改修が予定されており、有形固定資産減価償却率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児童館の有形固定資産減価償却率が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％となっているのは、当該施設が築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公営住宅は類似団体より若干高い数値で推移しているが、公営住宅長寿命化計画に基づき老朽化施設の解体及び集約化を予定しており、将来的に有形固定資産減価償却率は減少する見込みである。</a:t>
          </a:r>
        </a:p>
        <a:p>
          <a:r>
            <a:rPr kumimoji="1" lang="ja-JP" altLang="en-US" sz="1300">
              <a:latin typeface="ＭＳ Ｐゴシック" panose="020B0600070205080204" pitchFamily="50" charset="-128"/>
              <a:ea typeface="ＭＳ Ｐゴシック" panose="020B0600070205080204" pitchFamily="50" charset="-128"/>
            </a:rPr>
            <a:t>インフラ施設のうち、港湾・漁港の一人当たり有形固定資産（償却資産）額が類似団体平均を大きく上回るのは、市内に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の漁港を有するためである。</a:t>
          </a:r>
        </a:p>
        <a:p>
          <a:r>
            <a:rPr kumimoji="1" lang="ja-JP" altLang="en-US" sz="1300">
              <a:latin typeface="ＭＳ Ｐゴシック" panose="020B0600070205080204" pitchFamily="50" charset="-128"/>
              <a:ea typeface="ＭＳ Ｐゴシック" panose="020B0600070205080204" pitchFamily="50" charset="-128"/>
            </a:rPr>
            <a:t>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A5879C-FC74-45FC-A71D-B0D99F0167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C0C14D-94E5-4A50-AF86-F89DC465C8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157E50-B397-4759-A53F-B10E22AA7A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D827B5-B431-4B18-A8C4-57896F2120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CD5011-5FDD-4D99-973A-F0037A184D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7DC966-FF83-4625-B784-B2C102D23E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197A08-66E6-46A4-9BD8-EFBB54DE21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4A3FC1-12EE-40C9-8B52-888DD186FC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D3FD8A-C851-40A2-A30C-8260922186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90B61B-2945-4839-AD77-DAD325C05A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08041B-EC10-4B6C-8991-18CE39F3F0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93CDB2-0677-492E-A04A-85482799F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8BD455-D4F8-4A2B-91A5-F273F39018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28B4AE-168A-48D6-96E7-B9D2BEDC44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46C2E1-13D0-4E88-A965-1BEB892520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7788C8-10B9-403D-B162-17450AFFD91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B89FD1-B52E-4564-BB90-C2C6EBE7B3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62B663-0096-4D42-BFDE-6D7E146135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306BED-FCE3-4B9E-99B6-DA3ABB9699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213762-44EE-44B5-B26C-CBBD5B1F96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8DC5B5-7BE1-4FC1-890E-27964B9CC0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6FF6A9-C0F5-475C-8204-B7CEFADC2E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152BAD-CC1F-4A28-A0E2-0E3C6444A3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C50C02-CBEE-4972-A419-A9E4526191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9B4FBF-93C8-4874-A1E8-B51E36E88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AFF568-D120-4EDB-BC68-17A0DB1F0B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40DBA3-4995-46A5-AEE9-2B169208FAF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68D247-F70C-422A-A47D-C004BB0FB5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51FEBE-DA41-4C24-900B-263C635BFE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E88F7D-F1E3-4CF3-AE97-2B4E1A0D86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1D9E58-7009-4366-B1F9-531A79981F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173D5A-3CAC-4B4F-8BC2-CEE4531E17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2F68C0-FC07-40EC-BF0F-680EAC1832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0DD890-4279-4315-B1BC-337ABA58A3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603CE8-4332-471E-A833-6E0377B683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72ECB6-0910-4C47-8B42-A7577945E9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DF7C25-2965-46B0-9083-3EF96CE7A0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87D45C-8017-404D-8C02-7E4AA62506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FC1803-00A7-4190-A2B1-E01AB5E030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0F21F33-0EB6-4C50-94AF-BEF9B77C42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32C976-FDB1-4625-8F9D-CAD9FF2D13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BC1EBD-2C26-4080-A9F6-FE0B167097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AC0B9B9-DE57-4CBA-A66C-A5082670813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9EA9F4E-9CF7-4006-9210-0AA16B27454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2BC51D-FAA4-4686-B32E-559F8EC99FD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3A0E502-2247-4A36-872D-900AF816C29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EAD66A-2DFA-468A-8D0D-160F2095BFC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B9DDDB-DE09-460D-ABC0-1E05EEED5DD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E49C71D-6285-4CED-8F3D-976C821F912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49E851-A0BF-43D6-B930-7DA96869C70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334BFDD-DB66-4FF9-A3E3-12F7E2965B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B08E7D-6465-4D7E-8DA8-66A3DE54FBF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B453D4-1F84-49EB-BB83-FA57662E7AF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0E9AA5-677B-4B0D-A305-5CD8C82CA1E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F97955E-C7FF-4622-824C-6A67D3AAF2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572DF7-C7C4-4A6A-B63E-CDB6ED93CB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7354228-C0FB-4CC6-A049-05CE6E7F818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1E21709-5E9C-4257-B965-31CE49B3D80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BA378BA-7575-4D95-863E-F835C353A8C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E619ABF-35AA-4337-B901-55512AFD926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374213D5-28A7-47B1-9BBE-AD019CE6C31A}"/>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CBDBFAE-6563-4FAA-8246-4156783F6C93}"/>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7B86FFA3-5CD2-4788-A9DF-DDF834B7B36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0E20C95-5CCF-4063-9EE7-17D2B7099F34}"/>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D35DB880-2D9A-4BA0-B731-0F02C5E4901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30D3D890-A3B9-48F5-A848-F18BE5671AC2}"/>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2F1E402-D21D-434C-B079-B72A0EACEB0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26FFAC-8E82-4FB5-84FA-92EEBEDDAD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57ED1F-45BA-4252-86AF-AA76514765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511C0C-C939-44F9-B696-FBD7F5E5FB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C6997E-47D4-4DAE-AB31-CA7F58BCD6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C800C04-E318-4167-9D44-4B6CEEDCD9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79284</xdr:rowOff>
    </xdr:from>
    <xdr:to>
      <xdr:col>24</xdr:col>
      <xdr:colOff>114300</xdr:colOff>
      <xdr:row>35</xdr:row>
      <xdr:rowOff>9434</xdr:rowOff>
    </xdr:to>
    <xdr:sp macro="" textlink="">
      <xdr:nvSpPr>
        <xdr:cNvPr id="74" name="楕円 73">
          <a:extLst>
            <a:ext uri="{FF2B5EF4-FFF2-40B4-BE49-F238E27FC236}">
              <a16:creationId xmlns:a16="http://schemas.microsoft.com/office/drawing/2014/main" id="{1CB93F93-E9CD-469D-9AC9-8EE46FBE7956}"/>
            </a:ext>
          </a:extLst>
        </xdr:cNvPr>
        <xdr:cNvSpPr/>
      </xdr:nvSpPr>
      <xdr:spPr>
        <a:xfrm>
          <a:off x="45847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102161</xdr:rowOff>
    </xdr:from>
    <xdr:ext cx="405111" cy="259045"/>
    <xdr:sp macro="" textlink="">
      <xdr:nvSpPr>
        <xdr:cNvPr id="75" name="【図書館】&#10;有形固定資産減価償却率該当値テキスト">
          <a:extLst>
            <a:ext uri="{FF2B5EF4-FFF2-40B4-BE49-F238E27FC236}">
              <a16:creationId xmlns:a16="http://schemas.microsoft.com/office/drawing/2014/main" id="{37913308-653D-4CEC-B2D4-0C17FFA234A4}"/>
            </a:ext>
          </a:extLst>
        </xdr:cNvPr>
        <xdr:cNvSpPr txBox="1"/>
      </xdr:nvSpPr>
      <xdr:spPr>
        <a:xfrm>
          <a:off x="4673600"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6" name="楕円 75">
          <a:extLst>
            <a:ext uri="{FF2B5EF4-FFF2-40B4-BE49-F238E27FC236}">
              <a16:creationId xmlns:a16="http://schemas.microsoft.com/office/drawing/2014/main" id="{C2445BD7-B1CC-41C0-A01B-952619C53CB1}"/>
            </a:ext>
          </a:extLst>
        </xdr:cNvPr>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99060</xdr:rowOff>
    </xdr:from>
    <xdr:to>
      <xdr:col>24</xdr:col>
      <xdr:colOff>63500</xdr:colOff>
      <xdr:row>34</xdr:row>
      <xdr:rowOff>130084</xdr:rowOff>
    </xdr:to>
    <xdr:cxnSp macro="">
      <xdr:nvCxnSpPr>
        <xdr:cNvPr id="77" name="直線コネクタ 76">
          <a:extLst>
            <a:ext uri="{FF2B5EF4-FFF2-40B4-BE49-F238E27FC236}">
              <a16:creationId xmlns:a16="http://schemas.microsoft.com/office/drawing/2014/main" id="{031E05AF-1401-4F7D-ADF7-D46472213202}"/>
            </a:ext>
          </a:extLst>
        </xdr:cNvPr>
        <xdr:cNvCxnSpPr/>
      </xdr:nvCxnSpPr>
      <xdr:spPr>
        <a:xfrm>
          <a:off x="3797300" y="59283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79284</xdr:rowOff>
    </xdr:from>
    <xdr:to>
      <xdr:col>15</xdr:col>
      <xdr:colOff>101600</xdr:colOff>
      <xdr:row>35</xdr:row>
      <xdr:rowOff>9434</xdr:rowOff>
    </xdr:to>
    <xdr:sp macro="" textlink="">
      <xdr:nvSpPr>
        <xdr:cNvPr id="78" name="楕円 77">
          <a:extLst>
            <a:ext uri="{FF2B5EF4-FFF2-40B4-BE49-F238E27FC236}">
              <a16:creationId xmlns:a16="http://schemas.microsoft.com/office/drawing/2014/main" id="{CA2FBFE3-383D-4167-8904-8E8474A34AEE}"/>
            </a:ext>
          </a:extLst>
        </xdr:cNvPr>
        <xdr:cNvSpPr/>
      </xdr:nvSpPr>
      <xdr:spPr>
        <a:xfrm>
          <a:off x="2857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130084</xdr:rowOff>
    </xdr:to>
    <xdr:cxnSp macro="">
      <xdr:nvCxnSpPr>
        <xdr:cNvPr id="79" name="直線コネクタ 78">
          <a:extLst>
            <a:ext uri="{FF2B5EF4-FFF2-40B4-BE49-F238E27FC236}">
              <a16:creationId xmlns:a16="http://schemas.microsoft.com/office/drawing/2014/main" id="{F78DD451-B67C-42AE-BE29-915F8FE49597}"/>
            </a:ext>
          </a:extLst>
        </xdr:cNvPr>
        <xdr:cNvCxnSpPr/>
      </xdr:nvCxnSpPr>
      <xdr:spPr>
        <a:xfrm flipV="1">
          <a:off x="2908300" y="59283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156028</xdr:rowOff>
    </xdr:from>
    <xdr:to>
      <xdr:col>10</xdr:col>
      <xdr:colOff>165100</xdr:colOff>
      <xdr:row>34</xdr:row>
      <xdr:rowOff>86178</xdr:rowOff>
    </xdr:to>
    <xdr:sp macro="" textlink="">
      <xdr:nvSpPr>
        <xdr:cNvPr id="80" name="楕円 79">
          <a:extLst>
            <a:ext uri="{FF2B5EF4-FFF2-40B4-BE49-F238E27FC236}">
              <a16:creationId xmlns:a16="http://schemas.microsoft.com/office/drawing/2014/main" id="{ABD414C9-3E3D-4582-8BBF-AFAC57EC7E17}"/>
            </a:ext>
          </a:extLst>
        </xdr:cNvPr>
        <xdr:cNvSpPr/>
      </xdr:nvSpPr>
      <xdr:spPr>
        <a:xfrm>
          <a:off x="1968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35378</xdr:rowOff>
    </xdr:from>
    <xdr:to>
      <xdr:col>15</xdr:col>
      <xdr:colOff>50800</xdr:colOff>
      <xdr:row>34</xdr:row>
      <xdr:rowOff>130084</xdr:rowOff>
    </xdr:to>
    <xdr:cxnSp macro="">
      <xdr:nvCxnSpPr>
        <xdr:cNvPr id="81" name="直線コネクタ 80">
          <a:extLst>
            <a:ext uri="{FF2B5EF4-FFF2-40B4-BE49-F238E27FC236}">
              <a16:creationId xmlns:a16="http://schemas.microsoft.com/office/drawing/2014/main" id="{05C95022-AC33-4018-A716-4DE1C6B1805D}"/>
            </a:ext>
          </a:extLst>
        </xdr:cNvPr>
        <xdr:cNvCxnSpPr/>
      </xdr:nvCxnSpPr>
      <xdr:spPr>
        <a:xfrm>
          <a:off x="2019300" y="586467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93980</xdr:rowOff>
    </xdr:from>
    <xdr:to>
      <xdr:col>6</xdr:col>
      <xdr:colOff>38100</xdr:colOff>
      <xdr:row>34</xdr:row>
      <xdr:rowOff>24130</xdr:rowOff>
    </xdr:to>
    <xdr:sp macro="" textlink="">
      <xdr:nvSpPr>
        <xdr:cNvPr id="82" name="楕円 81">
          <a:extLst>
            <a:ext uri="{FF2B5EF4-FFF2-40B4-BE49-F238E27FC236}">
              <a16:creationId xmlns:a16="http://schemas.microsoft.com/office/drawing/2014/main" id="{1DC3A06D-EC96-425A-8D91-A89AEDEF82BF}"/>
            </a:ext>
          </a:extLst>
        </xdr:cNvPr>
        <xdr:cNvSpPr/>
      </xdr:nvSpPr>
      <xdr:spPr>
        <a:xfrm>
          <a:off x="1079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144780</xdr:rowOff>
    </xdr:from>
    <xdr:to>
      <xdr:col>10</xdr:col>
      <xdr:colOff>114300</xdr:colOff>
      <xdr:row>34</xdr:row>
      <xdr:rowOff>35378</xdr:rowOff>
    </xdr:to>
    <xdr:cxnSp macro="">
      <xdr:nvCxnSpPr>
        <xdr:cNvPr id="83" name="直線コネクタ 82">
          <a:extLst>
            <a:ext uri="{FF2B5EF4-FFF2-40B4-BE49-F238E27FC236}">
              <a16:creationId xmlns:a16="http://schemas.microsoft.com/office/drawing/2014/main" id="{6C106758-AC6E-462C-957C-504BE20CB39E}"/>
            </a:ext>
          </a:extLst>
        </xdr:cNvPr>
        <xdr:cNvCxnSpPr/>
      </xdr:nvCxnSpPr>
      <xdr:spPr>
        <a:xfrm>
          <a:off x="1130300" y="580263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ADF058B8-5044-48F3-9876-5F22858E38F6}"/>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D17A567A-C2F8-4C70-9DD3-B06988895667}"/>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F34745A7-1C5D-423D-9BA0-A4CC716EDB63}"/>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66B6B81D-3788-4212-B12C-16B5DEB5A4C2}"/>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3F69D281-438F-48D8-8688-12B56439E889}"/>
            </a:ext>
          </a:extLst>
        </xdr:cNvPr>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AC19C65A-7944-48EA-A053-5B84B46DAD01}"/>
            </a:ext>
          </a:extLst>
        </xdr:cNvPr>
        <xdr:cNvSpPr txBox="1"/>
      </xdr:nvSpPr>
      <xdr:spPr>
        <a:xfrm>
          <a:off x="2705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1236E4B3-9D54-4F0D-ABE5-C8CBD119579B}"/>
            </a:ext>
          </a:extLst>
        </xdr:cNvPr>
        <xdr:cNvSpPr txBox="1"/>
      </xdr:nvSpPr>
      <xdr:spPr>
        <a:xfrm>
          <a:off x="18167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40657</xdr:rowOff>
    </xdr:from>
    <xdr:ext cx="340478" cy="259045"/>
    <xdr:sp macro="" textlink="">
      <xdr:nvSpPr>
        <xdr:cNvPr id="91" name="n_4mainValue【図書館】&#10;有形固定資産減価償却率">
          <a:extLst>
            <a:ext uri="{FF2B5EF4-FFF2-40B4-BE49-F238E27FC236}">
              <a16:creationId xmlns:a16="http://schemas.microsoft.com/office/drawing/2014/main" id="{13BA991F-5943-4FA1-AE9A-97E5D129DD34}"/>
            </a:ext>
          </a:extLst>
        </xdr:cNvPr>
        <xdr:cNvSpPr txBox="1"/>
      </xdr:nvSpPr>
      <xdr:spPr>
        <a:xfrm>
          <a:off x="960061" y="552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DDA3F11-CBBC-4306-9C01-D58574E102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7AE0CB2-17C8-492F-B3DB-D3893129FA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98FD8F2-8855-4317-9A46-3D70C18F06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5B4ECB-FC3B-4300-BC9D-1A6AC54EDD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FAB776F-0708-4A97-AAC8-CEC67079FA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EB70B76-4D0E-49AF-BF18-1D90B7985E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0E87BD5-07E0-4190-8E14-CC9456CC5F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DD9A15F-DFAC-4EFD-8DC4-249C4FF58C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5FE9AB8-D649-409D-BB27-B4B23D07B2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C3ACDE2-3987-4D40-9122-A8009F5AF9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9CB1051-30CE-4CCA-B7CC-3A196CC2D5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BE9845F-5EE4-4E96-BDE7-1F945CF12EB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F270678-2633-43AD-99BD-E7E434F4E2C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FC70339-811A-4495-A10E-D448AD461DB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83D765C-6D00-49D5-9232-DA1CC5D9F87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8C2ACAC-799C-4499-8B05-15821F21535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3FD9ADA-7845-489A-A483-365082B78E1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99C8416-8077-4BAB-8B94-15CF1D4CED7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4CD019-6BFB-424C-8B85-CC14A8548AC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43D798A-0628-438B-A7D4-8764A8BC923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DE4389F-7099-449A-9650-90BA57E849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F0B8F82-EAC1-4E77-9965-8C1AA68F362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3FB901E-CFE5-42FC-AF18-861994B2303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77647F2-647A-4306-97B0-8B860140F5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47B0C93F-A71D-4634-8E67-69B3BC0A01B2}"/>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A1C6B24-5AAB-4276-A95A-0E6F33661584}"/>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D4443FDF-E651-4B87-9391-F1D9AC12444D}"/>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3BBB3FE-9BDA-47EE-89BE-C701FA0957E6}"/>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9AC90E7-13EA-4F3A-93C3-39D178699244}"/>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CB920F6-2454-4353-B4E0-C77EF32A4A5C}"/>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5AEE631-9480-4DF0-B035-B0FB875354B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5C373D66-5399-4CB8-A01D-92B0621050EA}"/>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1D62831-0C06-4132-B5EC-54300CB52A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CDA4ED-115D-468F-94C5-9FB39F7BAE1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2CA40B-8188-4B8B-A772-AA1FB49D8C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86E7B3-BEBA-4562-9073-838EDBD96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443F28-8E57-4EBA-B72C-4062BD8369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29" name="楕円 128">
          <a:extLst>
            <a:ext uri="{FF2B5EF4-FFF2-40B4-BE49-F238E27FC236}">
              <a16:creationId xmlns:a16="http://schemas.microsoft.com/office/drawing/2014/main" id="{D14D8505-E1D2-4EC7-A581-9AE0D9B02529}"/>
            </a:ext>
          </a:extLst>
        </xdr:cNvPr>
        <xdr:cNvSpPr/>
      </xdr:nvSpPr>
      <xdr:spPr>
        <a:xfrm>
          <a:off x="10426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87139</xdr:rowOff>
    </xdr:from>
    <xdr:ext cx="469744" cy="259045"/>
    <xdr:sp macro="" textlink="">
      <xdr:nvSpPr>
        <xdr:cNvPr id="130" name="【図書館】&#10;一人当たり面積該当値テキスト">
          <a:extLst>
            <a:ext uri="{FF2B5EF4-FFF2-40B4-BE49-F238E27FC236}">
              <a16:creationId xmlns:a16="http://schemas.microsoft.com/office/drawing/2014/main" id="{11F3E747-5293-4D9C-874F-7B48F6456902}"/>
            </a:ext>
          </a:extLst>
        </xdr:cNvPr>
        <xdr:cNvSpPr txBox="1"/>
      </xdr:nvSpPr>
      <xdr:spPr>
        <a:xfrm>
          <a:off x="10515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100838</xdr:rowOff>
    </xdr:from>
    <xdr:to>
      <xdr:col>50</xdr:col>
      <xdr:colOff>165100</xdr:colOff>
      <xdr:row>40</xdr:row>
      <xdr:rowOff>30988</xdr:rowOff>
    </xdr:to>
    <xdr:sp macro="" textlink="">
      <xdr:nvSpPr>
        <xdr:cNvPr id="131" name="楕円 130">
          <a:extLst>
            <a:ext uri="{FF2B5EF4-FFF2-40B4-BE49-F238E27FC236}">
              <a16:creationId xmlns:a16="http://schemas.microsoft.com/office/drawing/2014/main" id="{45C87AC7-3798-40B0-BF66-3F75B06CFB5D}"/>
            </a:ext>
          </a:extLst>
        </xdr:cNvPr>
        <xdr:cNvSpPr/>
      </xdr:nvSpPr>
      <xdr:spPr>
        <a:xfrm>
          <a:off x="9588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115062</xdr:rowOff>
    </xdr:from>
    <xdr:to>
      <xdr:col>55</xdr:col>
      <xdr:colOff>0</xdr:colOff>
      <xdr:row>39</xdr:row>
      <xdr:rowOff>151638</xdr:rowOff>
    </xdr:to>
    <xdr:cxnSp macro="">
      <xdr:nvCxnSpPr>
        <xdr:cNvPr id="132" name="直線コネクタ 131">
          <a:extLst>
            <a:ext uri="{FF2B5EF4-FFF2-40B4-BE49-F238E27FC236}">
              <a16:creationId xmlns:a16="http://schemas.microsoft.com/office/drawing/2014/main" id="{DCF95C1C-7534-41F0-BFB8-3D6B2A7D075C}"/>
            </a:ext>
          </a:extLst>
        </xdr:cNvPr>
        <xdr:cNvCxnSpPr/>
      </xdr:nvCxnSpPr>
      <xdr:spPr>
        <a:xfrm flipV="1">
          <a:off x="9639300" y="68016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55118</xdr:rowOff>
    </xdr:from>
    <xdr:to>
      <xdr:col>46</xdr:col>
      <xdr:colOff>38100</xdr:colOff>
      <xdr:row>39</xdr:row>
      <xdr:rowOff>156718</xdr:rowOff>
    </xdr:to>
    <xdr:sp macro="" textlink="">
      <xdr:nvSpPr>
        <xdr:cNvPr id="133" name="楕円 132">
          <a:extLst>
            <a:ext uri="{FF2B5EF4-FFF2-40B4-BE49-F238E27FC236}">
              <a16:creationId xmlns:a16="http://schemas.microsoft.com/office/drawing/2014/main" id="{740C02AA-5688-457B-855A-4D2848C30682}"/>
            </a:ext>
          </a:extLst>
        </xdr:cNvPr>
        <xdr:cNvSpPr/>
      </xdr:nvSpPr>
      <xdr:spPr>
        <a:xfrm>
          <a:off x="8699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105918</xdr:rowOff>
    </xdr:from>
    <xdr:to>
      <xdr:col>50</xdr:col>
      <xdr:colOff>114300</xdr:colOff>
      <xdr:row>39</xdr:row>
      <xdr:rowOff>151638</xdr:rowOff>
    </xdr:to>
    <xdr:cxnSp macro="">
      <xdr:nvCxnSpPr>
        <xdr:cNvPr id="134" name="直線コネクタ 133">
          <a:extLst>
            <a:ext uri="{FF2B5EF4-FFF2-40B4-BE49-F238E27FC236}">
              <a16:creationId xmlns:a16="http://schemas.microsoft.com/office/drawing/2014/main" id="{2A72593C-E01B-40E5-9C48-6404332534F0}"/>
            </a:ext>
          </a:extLst>
        </xdr:cNvPr>
        <xdr:cNvCxnSpPr/>
      </xdr:nvCxnSpPr>
      <xdr:spPr>
        <a:xfrm>
          <a:off x="8750300" y="6792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CDC2836F-3D2F-4A89-9D93-383BFE9AB9BC}"/>
            </a:ext>
          </a:extLst>
        </xdr:cNvPr>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105918</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7E8406F4-53A0-4959-9FFA-A66EEC88CF58}"/>
            </a:ext>
          </a:extLst>
        </xdr:cNvPr>
        <xdr:cNvCxnSpPr/>
      </xdr:nvCxnSpPr>
      <xdr:spPr>
        <a:xfrm flipV="1">
          <a:off x="7861300" y="6792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7" name="楕円 136">
          <a:extLst>
            <a:ext uri="{FF2B5EF4-FFF2-40B4-BE49-F238E27FC236}">
              <a16:creationId xmlns:a16="http://schemas.microsoft.com/office/drawing/2014/main" id="{9DD892CA-4A97-4299-9A02-265D656F8585}"/>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169926</xdr:rowOff>
    </xdr:to>
    <xdr:cxnSp macro="">
      <xdr:nvCxnSpPr>
        <xdr:cNvPr id="138" name="直線コネクタ 137">
          <a:extLst>
            <a:ext uri="{FF2B5EF4-FFF2-40B4-BE49-F238E27FC236}">
              <a16:creationId xmlns:a16="http://schemas.microsoft.com/office/drawing/2014/main" id="{14CE1835-3E51-4DFB-8C7D-97D637029FD7}"/>
            </a:ext>
          </a:extLst>
        </xdr:cNvPr>
        <xdr:cNvCxnSpPr/>
      </xdr:nvCxnSpPr>
      <xdr:spPr>
        <a:xfrm flipV="1">
          <a:off x="6972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6CF0027F-8447-4BE8-9D39-7DBA954ACA99}"/>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F6BE9584-FC09-4F50-B81B-2FD26B76073E}"/>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F649D2F7-4640-4F4B-A062-08E35B95A9FE}"/>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D061BF39-B37A-4791-A84E-4DF203647AA6}"/>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47515</xdr:rowOff>
    </xdr:from>
    <xdr:ext cx="469744" cy="259045"/>
    <xdr:sp macro="" textlink="">
      <xdr:nvSpPr>
        <xdr:cNvPr id="143" name="n_1mainValue【図書館】&#10;一人当たり面積">
          <a:extLst>
            <a:ext uri="{FF2B5EF4-FFF2-40B4-BE49-F238E27FC236}">
              <a16:creationId xmlns:a16="http://schemas.microsoft.com/office/drawing/2014/main" id="{2BDEFB7B-0427-4C17-A83B-58C0A491EC3D}"/>
            </a:ext>
          </a:extLst>
        </xdr:cNvPr>
        <xdr:cNvSpPr txBox="1"/>
      </xdr:nvSpPr>
      <xdr:spPr>
        <a:xfrm>
          <a:off x="93917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1795</xdr:rowOff>
    </xdr:from>
    <xdr:ext cx="469744" cy="259045"/>
    <xdr:sp macro="" textlink="">
      <xdr:nvSpPr>
        <xdr:cNvPr id="144" name="n_2mainValue【図書館】&#10;一人当たり面積">
          <a:extLst>
            <a:ext uri="{FF2B5EF4-FFF2-40B4-BE49-F238E27FC236}">
              <a16:creationId xmlns:a16="http://schemas.microsoft.com/office/drawing/2014/main" id="{079A10B9-5863-4B31-AE8A-F56B59C39670}"/>
            </a:ext>
          </a:extLst>
        </xdr:cNvPr>
        <xdr:cNvSpPr txBox="1"/>
      </xdr:nvSpPr>
      <xdr:spPr>
        <a:xfrm>
          <a:off x="8515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61231</xdr:rowOff>
    </xdr:from>
    <xdr:ext cx="469744" cy="259045"/>
    <xdr:sp macro="" textlink="">
      <xdr:nvSpPr>
        <xdr:cNvPr id="145" name="n_3mainValue【図書館】&#10;一人当たり面積">
          <a:extLst>
            <a:ext uri="{FF2B5EF4-FFF2-40B4-BE49-F238E27FC236}">
              <a16:creationId xmlns:a16="http://schemas.microsoft.com/office/drawing/2014/main" id="{5626205A-5AE3-4F93-B007-68B35C190FFB}"/>
            </a:ext>
          </a:extLst>
        </xdr:cNvPr>
        <xdr:cNvSpPr txBox="1"/>
      </xdr:nvSpPr>
      <xdr:spPr>
        <a:xfrm>
          <a:off x="7626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65803</xdr:rowOff>
    </xdr:from>
    <xdr:ext cx="469744" cy="259045"/>
    <xdr:sp macro="" textlink="">
      <xdr:nvSpPr>
        <xdr:cNvPr id="146" name="n_4mainValue【図書館】&#10;一人当たり面積">
          <a:extLst>
            <a:ext uri="{FF2B5EF4-FFF2-40B4-BE49-F238E27FC236}">
              <a16:creationId xmlns:a16="http://schemas.microsoft.com/office/drawing/2014/main" id="{8636C008-8D36-4087-AF25-4C994EEA89AC}"/>
            </a:ext>
          </a:extLst>
        </xdr:cNvPr>
        <xdr:cNvSpPr txBox="1"/>
      </xdr:nvSpPr>
      <xdr:spPr>
        <a:xfrm>
          <a:off x="6737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7B60B5-EE17-4AE1-89D6-892FDB32A2D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77502FE-61C3-46DC-B060-B55301E17B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9B2C8F1-1AFC-44F8-BEBA-3918985CE9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3EEE71C-1BB6-43B2-9D4E-5C0C441E09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E4058BA-F543-4EE3-B4D4-E165EB9004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B0F98CB-F487-48F9-8826-FC128D367A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9CA0733-FF5A-4978-B8CA-5160C73641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2FD9421-FA11-42BD-9788-20623E3F32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60A0F37-35DB-4E8E-8157-CBE4333A17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34A1EC4-6220-4C25-AE8B-9A1E0F3F39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4265961-20A0-4E6B-BABE-4AEC8875F0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D59FD02-FD9E-4C48-8F35-DADEAC9313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D55D4E1-E2D7-43C7-B6A3-C590474403B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4316138-3998-4B38-869A-A373BA99E11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6D688D-F42F-487E-B2B2-11E9E8FA27A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285D778-152C-4F9D-9BBE-A79FCE2C7C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54A4EFE-5A48-482B-8946-2F5E8CC8CD6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BBC05E0-E30A-4DB9-A0C0-0F99AA458E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BB55C90-66D1-4134-9014-56E66AFBFE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1BA63E5-1995-4F7D-83AF-3C977C13338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4A0317D-2210-49D6-974D-E507965D159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36C5B06-36D0-4A8B-A95F-AF9391CAA6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CE03492-B52B-4A83-B420-EAC7D56BDFA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BE4BCCF-1A00-4A2D-BDF3-B9BAE200F9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716A260-1267-455C-A3EC-5CA34F6D694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2CEDFE5-9198-47F8-97CA-F6AF98C71DE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04C90CE-6AB7-4C67-B12A-019EF307BA2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358FAE8-50DF-4D13-8E17-84ACD3845183}"/>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CBAC5FF-EEAF-4DC4-99BF-16A78C5A9295}"/>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33D76B-6491-4349-8974-83A234373216}"/>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52A5BFE5-BC31-4CD9-BCF3-4BE76FA1CC3D}"/>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E9D3020B-E03D-4E40-A00A-78349236CD5B}"/>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25EC05C-28D1-4754-BC13-DEAAAC5B02F4}"/>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3505B938-655F-496D-A653-A8B46B96B77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5B01FA3E-48FA-4153-AD18-65D2A72FEE55}"/>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20ED255-44BF-45A2-803D-9EDFDF9244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58FE8F-827B-4E9E-8538-C00ED8031A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FACBA31-099B-4BD1-9492-BD3884A586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BD4062-676B-4851-814A-B556857021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A1023F-197D-49AF-AA67-AD6B389738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87" name="楕円 186">
          <a:extLst>
            <a:ext uri="{FF2B5EF4-FFF2-40B4-BE49-F238E27FC236}">
              <a16:creationId xmlns:a16="http://schemas.microsoft.com/office/drawing/2014/main" id="{7E1B1ACC-24A1-4446-B3FC-AD5DDD555EBA}"/>
            </a:ext>
          </a:extLst>
        </xdr:cNvPr>
        <xdr:cNvSpPr/>
      </xdr:nvSpPr>
      <xdr:spPr>
        <a:xfrm>
          <a:off x="4584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106697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E90C1FB-1FDC-4FE1-9719-9BB88CAB5685}"/>
            </a:ext>
          </a:extLst>
        </xdr:cNvPr>
        <xdr:cNvSpPr txBox="1"/>
      </xdr:nvSpPr>
      <xdr:spPr>
        <a:xfrm>
          <a:off x="4673600"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89" name="楕円 188">
          <a:extLst>
            <a:ext uri="{FF2B5EF4-FFF2-40B4-BE49-F238E27FC236}">
              <a16:creationId xmlns:a16="http://schemas.microsoft.com/office/drawing/2014/main" id="{A180CC17-2605-4CB4-9F38-17B168346A1B}"/>
            </a:ext>
          </a:extLst>
        </xdr:cNvPr>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7620</xdr:rowOff>
    </xdr:to>
    <xdr:cxnSp macro="">
      <xdr:nvCxnSpPr>
        <xdr:cNvPr id="190" name="直線コネクタ 189">
          <a:extLst>
            <a:ext uri="{FF2B5EF4-FFF2-40B4-BE49-F238E27FC236}">
              <a16:creationId xmlns:a16="http://schemas.microsoft.com/office/drawing/2014/main" id="{53CF1BDD-1121-4023-BD07-13069882BEE6}"/>
            </a:ext>
          </a:extLst>
        </xdr:cNvPr>
        <xdr:cNvCxnSpPr/>
      </xdr:nvCxnSpPr>
      <xdr:spPr>
        <a:xfrm>
          <a:off x="3797300" y="10793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118745</xdr:rowOff>
    </xdr:from>
    <xdr:to>
      <xdr:col>15</xdr:col>
      <xdr:colOff>101600</xdr:colOff>
      <xdr:row>62</xdr:row>
      <xdr:rowOff>48895</xdr:rowOff>
    </xdr:to>
    <xdr:sp macro="" textlink="">
      <xdr:nvSpPr>
        <xdr:cNvPr id="191" name="楕円 190">
          <a:extLst>
            <a:ext uri="{FF2B5EF4-FFF2-40B4-BE49-F238E27FC236}">
              <a16:creationId xmlns:a16="http://schemas.microsoft.com/office/drawing/2014/main" id="{A91141AA-931B-4C84-8A1B-D85C5854E198}"/>
            </a:ext>
          </a:extLst>
        </xdr:cNvPr>
        <xdr:cNvSpPr/>
      </xdr:nvSpPr>
      <xdr:spPr>
        <a:xfrm>
          <a:off x="2857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169545</xdr:rowOff>
    </xdr:from>
    <xdr:to>
      <xdr:col>19</xdr:col>
      <xdr:colOff>177800</xdr:colOff>
      <xdr:row>62</xdr:row>
      <xdr:rowOff>163830</xdr:rowOff>
    </xdr:to>
    <xdr:cxnSp macro="">
      <xdr:nvCxnSpPr>
        <xdr:cNvPr id="192" name="直線コネクタ 191">
          <a:extLst>
            <a:ext uri="{FF2B5EF4-FFF2-40B4-BE49-F238E27FC236}">
              <a16:creationId xmlns:a16="http://schemas.microsoft.com/office/drawing/2014/main" id="{CA08ECBE-CC9E-4649-90AD-4374BEACFD35}"/>
            </a:ext>
          </a:extLst>
        </xdr:cNvPr>
        <xdr:cNvCxnSpPr/>
      </xdr:nvCxnSpPr>
      <xdr:spPr>
        <a:xfrm>
          <a:off x="2908300" y="1062799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93" name="楕円 192">
          <a:extLst>
            <a:ext uri="{FF2B5EF4-FFF2-40B4-BE49-F238E27FC236}">
              <a16:creationId xmlns:a16="http://schemas.microsoft.com/office/drawing/2014/main" id="{09BAE3B6-E5B4-4F81-AD56-75A81406C0FA}"/>
            </a:ext>
          </a:extLst>
        </xdr:cNvPr>
        <xdr:cNvSpPr/>
      </xdr:nvSpPr>
      <xdr:spPr>
        <a:xfrm>
          <a:off x="196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61</xdr:row>
      <xdr:rowOff>169545</xdr:rowOff>
    </xdr:to>
    <xdr:cxnSp macro="">
      <xdr:nvCxnSpPr>
        <xdr:cNvPr id="194" name="直線コネクタ 193">
          <a:extLst>
            <a:ext uri="{FF2B5EF4-FFF2-40B4-BE49-F238E27FC236}">
              <a16:creationId xmlns:a16="http://schemas.microsoft.com/office/drawing/2014/main" id="{BCF6E72B-5077-4BAF-B56B-EB71FE1BCF3C}"/>
            </a:ext>
          </a:extLst>
        </xdr:cNvPr>
        <xdr:cNvCxnSpPr/>
      </xdr:nvCxnSpPr>
      <xdr:spPr>
        <a:xfrm>
          <a:off x="2019300" y="1059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36830</xdr:rowOff>
    </xdr:from>
    <xdr:to>
      <xdr:col>6</xdr:col>
      <xdr:colOff>38100</xdr:colOff>
      <xdr:row>61</xdr:row>
      <xdr:rowOff>138430</xdr:rowOff>
    </xdr:to>
    <xdr:sp macro="" textlink="">
      <xdr:nvSpPr>
        <xdr:cNvPr id="195" name="楕円 194">
          <a:extLst>
            <a:ext uri="{FF2B5EF4-FFF2-40B4-BE49-F238E27FC236}">
              <a16:creationId xmlns:a16="http://schemas.microsoft.com/office/drawing/2014/main" id="{51E98DC1-DC5A-4AC2-923F-AB912B998B5D}"/>
            </a:ext>
          </a:extLst>
        </xdr:cNvPr>
        <xdr:cNvSpPr/>
      </xdr:nvSpPr>
      <xdr:spPr>
        <a:xfrm>
          <a:off x="107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87630</xdr:rowOff>
    </xdr:from>
    <xdr:to>
      <xdr:col>10</xdr:col>
      <xdr:colOff>114300</xdr:colOff>
      <xdr:row>61</xdr:row>
      <xdr:rowOff>135255</xdr:rowOff>
    </xdr:to>
    <xdr:cxnSp macro="">
      <xdr:nvCxnSpPr>
        <xdr:cNvPr id="196" name="直線コネクタ 195">
          <a:extLst>
            <a:ext uri="{FF2B5EF4-FFF2-40B4-BE49-F238E27FC236}">
              <a16:creationId xmlns:a16="http://schemas.microsoft.com/office/drawing/2014/main" id="{44925460-CA43-488B-A098-4B409C5CC984}"/>
            </a:ext>
          </a:extLst>
        </xdr:cNvPr>
        <xdr:cNvCxnSpPr/>
      </xdr:nvCxnSpPr>
      <xdr:spPr>
        <a:xfrm>
          <a:off x="1130300" y="105460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278BAD11-2CBD-43E9-9C1C-4DE01C4FA46B}"/>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D0D698CE-FCBB-4C18-805D-4E6C7F7F47A8}"/>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C027C862-139D-4398-B351-87ABDDB661B3}"/>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FEC175D3-9985-48E1-9799-5396E3FD536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201" name="n_1mainValue【体育館・プール】&#10;有形固定資産減価償却率">
          <a:extLst>
            <a:ext uri="{FF2B5EF4-FFF2-40B4-BE49-F238E27FC236}">
              <a16:creationId xmlns:a16="http://schemas.microsoft.com/office/drawing/2014/main" id="{1A3B3781-8C85-4E1C-9673-824ECECAC7D3}"/>
            </a:ext>
          </a:extLst>
        </xdr:cNvPr>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40022</xdr:rowOff>
    </xdr:from>
    <xdr:ext cx="405111" cy="259045"/>
    <xdr:sp macro="" textlink="">
      <xdr:nvSpPr>
        <xdr:cNvPr id="202" name="n_2mainValue【体育館・プール】&#10;有形固定資産減価償却率">
          <a:extLst>
            <a:ext uri="{FF2B5EF4-FFF2-40B4-BE49-F238E27FC236}">
              <a16:creationId xmlns:a16="http://schemas.microsoft.com/office/drawing/2014/main" id="{B39E66F1-3699-4FBA-AE70-CD90086E7BFF}"/>
            </a:ext>
          </a:extLst>
        </xdr:cNvPr>
        <xdr:cNvSpPr txBox="1"/>
      </xdr:nvSpPr>
      <xdr:spPr>
        <a:xfrm>
          <a:off x="2705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3" name="n_3mainValue【体育館・プール】&#10;有形固定資産減価償却率">
          <a:extLst>
            <a:ext uri="{FF2B5EF4-FFF2-40B4-BE49-F238E27FC236}">
              <a16:creationId xmlns:a16="http://schemas.microsoft.com/office/drawing/2014/main" id="{2B2E5074-6331-499C-9359-D7F85717F13E}"/>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129557</xdr:rowOff>
    </xdr:from>
    <xdr:ext cx="405111" cy="259045"/>
    <xdr:sp macro="" textlink="">
      <xdr:nvSpPr>
        <xdr:cNvPr id="204" name="n_4mainValue【体育館・プール】&#10;有形固定資産減価償却率">
          <a:extLst>
            <a:ext uri="{FF2B5EF4-FFF2-40B4-BE49-F238E27FC236}">
              <a16:creationId xmlns:a16="http://schemas.microsoft.com/office/drawing/2014/main" id="{364AAD05-6F69-46D2-88EC-C69929A0D4EA}"/>
            </a:ext>
          </a:extLst>
        </xdr:cNvPr>
        <xdr:cNvSpPr txBox="1"/>
      </xdr:nvSpPr>
      <xdr:spPr>
        <a:xfrm>
          <a:off x="927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3655127-CFB3-4DAA-852B-5307E4AFA0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61AA96-8050-4F9D-9DE8-7BFC62DD45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F3BEF48-DB3A-46E1-8140-95264C1310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9A3D9A-2970-4B5B-AD20-0CA957479A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45978F4-580A-42EC-BE0E-CAB5433F8C5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C2CECC7-4039-4BBF-BD1D-522DC9A986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11749E-6C97-4A13-AEA4-EC425AFF17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7349BA6-DD57-4C56-B04B-D8DF2A802C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A6D7DE2-AEB9-45BD-8DCE-FE770EE693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0145544-4D57-4C71-A39C-6EACFD8CA3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193DB56-D79B-4D03-8EDA-FB66AE1939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59ECBFA-C9BE-4DA3-A538-E965A85AD74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C2D8133-92B9-4EBB-81D9-5F03819836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2DFB14C-8104-487B-BF9A-77EC7842C1D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F44876-CEB9-42EE-95FF-46A2AA89F6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0F6548E-F6A9-4789-942D-76978ED9EAA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7EEC312-1E25-4425-BDA3-AE48A69E811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91D29F6-C5EC-43C5-AB9C-07F83390A9D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690A5CE-CA70-4A26-AB18-3E45DD0630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F616DC8-333D-4D66-B2FC-CEE6E1080F6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A8288A2-2E38-427C-986F-BBD2631C69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D57924B-1540-4FDB-9F72-412A0A1806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2254870-C489-40C3-9F86-237AE9933D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D0F6CE1-593A-44A1-9CBE-E4CACCFB5B5B}"/>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AA632DC-AAA7-4D1B-BD5E-852EF046689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D3CD1CE-8844-4E1D-BE04-4AC517CF7B4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19192B7-B2F5-4E87-920E-2EE9F6F5A6C8}"/>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EAF5B83A-8EEB-4CB1-8FA6-C547D46F3C37}"/>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9285685F-6CDA-4451-9F11-BB65E16FAC9A}"/>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35217EE7-DC99-4729-B3CC-3B4AD75B5234}"/>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E73F7E8A-1115-4B6E-BDBA-EB58571A2283}"/>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FA23B11B-AB81-4DE8-8DDC-791B513CF521}"/>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E5B52FF4-A586-4E43-8CC9-1DBEF780C4F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6C7EDB3A-2FEE-4DDE-A573-3857EF7CAC6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0557ABC-03FD-4B13-8683-EA0280380B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60810BB-6AA0-43E6-8350-83A8326FEC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6A372D6-E5AB-47AD-B786-B818CED9DF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51BBAF-F171-4F84-8B66-0C663EB130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C63963-5C20-42E9-AF3E-48CF249994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108839</xdr:rowOff>
    </xdr:from>
    <xdr:to>
      <xdr:col>55</xdr:col>
      <xdr:colOff>50800</xdr:colOff>
      <xdr:row>64</xdr:row>
      <xdr:rowOff>38989</xdr:rowOff>
    </xdr:to>
    <xdr:sp macro="" textlink="">
      <xdr:nvSpPr>
        <xdr:cNvPr id="244" name="楕円 243">
          <a:extLst>
            <a:ext uri="{FF2B5EF4-FFF2-40B4-BE49-F238E27FC236}">
              <a16:creationId xmlns:a16="http://schemas.microsoft.com/office/drawing/2014/main" id="{2DCFEC78-7765-458F-A893-F7E7147DEDB5}"/>
            </a:ext>
          </a:extLst>
        </xdr:cNvPr>
        <xdr:cNvSpPr/>
      </xdr:nvSpPr>
      <xdr:spPr>
        <a:xfrm>
          <a:off x="10426700" y="109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23766</xdr:rowOff>
    </xdr:from>
    <xdr:ext cx="469744" cy="259045"/>
    <xdr:sp macro="" textlink="">
      <xdr:nvSpPr>
        <xdr:cNvPr id="245" name="【体育館・プール】&#10;一人当たり面積該当値テキスト">
          <a:extLst>
            <a:ext uri="{FF2B5EF4-FFF2-40B4-BE49-F238E27FC236}">
              <a16:creationId xmlns:a16="http://schemas.microsoft.com/office/drawing/2014/main" id="{6AA508D0-6A58-446F-A562-0E992BB36087}"/>
            </a:ext>
          </a:extLst>
        </xdr:cNvPr>
        <xdr:cNvSpPr txBox="1"/>
      </xdr:nvSpPr>
      <xdr:spPr>
        <a:xfrm>
          <a:off x="10515600" y="1082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110744</xdr:rowOff>
    </xdr:from>
    <xdr:to>
      <xdr:col>50</xdr:col>
      <xdr:colOff>165100</xdr:colOff>
      <xdr:row>64</xdr:row>
      <xdr:rowOff>40894</xdr:rowOff>
    </xdr:to>
    <xdr:sp macro="" textlink="">
      <xdr:nvSpPr>
        <xdr:cNvPr id="246" name="楕円 245">
          <a:extLst>
            <a:ext uri="{FF2B5EF4-FFF2-40B4-BE49-F238E27FC236}">
              <a16:creationId xmlns:a16="http://schemas.microsoft.com/office/drawing/2014/main" id="{24C32D65-FAAB-4D50-A67A-78791F2A5803}"/>
            </a:ext>
          </a:extLst>
        </xdr:cNvPr>
        <xdr:cNvSpPr/>
      </xdr:nvSpPr>
      <xdr:spPr>
        <a:xfrm>
          <a:off x="9588500" y="109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159639</xdr:rowOff>
    </xdr:from>
    <xdr:to>
      <xdr:col>55</xdr:col>
      <xdr:colOff>0</xdr:colOff>
      <xdr:row>63</xdr:row>
      <xdr:rowOff>161544</xdr:rowOff>
    </xdr:to>
    <xdr:cxnSp macro="">
      <xdr:nvCxnSpPr>
        <xdr:cNvPr id="247" name="直線コネクタ 246">
          <a:extLst>
            <a:ext uri="{FF2B5EF4-FFF2-40B4-BE49-F238E27FC236}">
              <a16:creationId xmlns:a16="http://schemas.microsoft.com/office/drawing/2014/main" id="{081EE575-1729-446F-BFE1-E48168758614}"/>
            </a:ext>
          </a:extLst>
        </xdr:cNvPr>
        <xdr:cNvCxnSpPr/>
      </xdr:nvCxnSpPr>
      <xdr:spPr>
        <a:xfrm flipV="1">
          <a:off x="9639300" y="1096098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132842</xdr:rowOff>
    </xdr:from>
    <xdr:to>
      <xdr:col>46</xdr:col>
      <xdr:colOff>38100</xdr:colOff>
      <xdr:row>64</xdr:row>
      <xdr:rowOff>62992</xdr:rowOff>
    </xdr:to>
    <xdr:sp macro="" textlink="">
      <xdr:nvSpPr>
        <xdr:cNvPr id="248" name="楕円 247">
          <a:extLst>
            <a:ext uri="{FF2B5EF4-FFF2-40B4-BE49-F238E27FC236}">
              <a16:creationId xmlns:a16="http://schemas.microsoft.com/office/drawing/2014/main" id="{145CBA61-5768-4508-BD82-8042CCF39D68}"/>
            </a:ext>
          </a:extLst>
        </xdr:cNvPr>
        <xdr:cNvSpPr/>
      </xdr:nvSpPr>
      <xdr:spPr>
        <a:xfrm>
          <a:off x="8699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161544</xdr:rowOff>
    </xdr:from>
    <xdr:to>
      <xdr:col>50</xdr:col>
      <xdr:colOff>114300</xdr:colOff>
      <xdr:row>64</xdr:row>
      <xdr:rowOff>12192</xdr:rowOff>
    </xdr:to>
    <xdr:cxnSp macro="">
      <xdr:nvCxnSpPr>
        <xdr:cNvPr id="249" name="直線コネクタ 248">
          <a:extLst>
            <a:ext uri="{FF2B5EF4-FFF2-40B4-BE49-F238E27FC236}">
              <a16:creationId xmlns:a16="http://schemas.microsoft.com/office/drawing/2014/main" id="{50E97993-C0A9-4781-8899-7206EB44C5A6}"/>
            </a:ext>
          </a:extLst>
        </xdr:cNvPr>
        <xdr:cNvCxnSpPr/>
      </xdr:nvCxnSpPr>
      <xdr:spPr>
        <a:xfrm flipV="1">
          <a:off x="8750300" y="1096289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132461</xdr:rowOff>
    </xdr:from>
    <xdr:to>
      <xdr:col>41</xdr:col>
      <xdr:colOff>101600</xdr:colOff>
      <xdr:row>64</xdr:row>
      <xdr:rowOff>62611</xdr:rowOff>
    </xdr:to>
    <xdr:sp macro="" textlink="">
      <xdr:nvSpPr>
        <xdr:cNvPr id="250" name="楕円 249">
          <a:extLst>
            <a:ext uri="{FF2B5EF4-FFF2-40B4-BE49-F238E27FC236}">
              <a16:creationId xmlns:a16="http://schemas.microsoft.com/office/drawing/2014/main" id="{E9393555-8D4B-405C-B58B-7AD809F90CB8}"/>
            </a:ext>
          </a:extLst>
        </xdr:cNvPr>
        <xdr:cNvSpPr/>
      </xdr:nvSpPr>
      <xdr:spPr>
        <a:xfrm>
          <a:off x="7810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11811</xdr:rowOff>
    </xdr:from>
    <xdr:to>
      <xdr:col>45</xdr:col>
      <xdr:colOff>177800</xdr:colOff>
      <xdr:row>64</xdr:row>
      <xdr:rowOff>12192</xdr:rowOff>
    </xdr:to>
    <xdr:cxnSp macro="">
      <xdr:nvCxnSpPr>
        <xdr:cNvPr id="251" name="直線コネクタ 250">
          <a:extLst>
            <a:ext uri="{FF2B5EF4-FFF2-40B4-BE49-F238E27FC236}">
              <a16:creationId xmlns:a16="http://schemas.microsoft.com/office/drawing/2014/main" id="{D071A4C3-7223-4EB8-829C-7FD756CD8BFC}"/>
            </a:ext>
          </a:extLst>
        </xdr:cNvPr>
        <xdr:cNvCxnSpPr/>
      </xdr:nvCxnSpPr>
      <xdr:spPr>
        <a:xfrm>
          <a:off x="7861300" y="1098461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133604</xdr:rowOff>
    </xdr:from>
    <xdr:to>
      <xdr:col>36</xdr:col>
      <xdr:colOff>165100</xdr:colOff>
      <xdr:row>64</xdr:row>
      <xdr:rowOff>63754</xdr:rowOff>
    </xdr:to>
    <xdr:sp macro="" textlink="">
      <xdr:nvSpPr>
        <xdr:cNvPr id="252" name="楕円 251">
          <a:extLst>
            <a:ext uri="{FF2B5EF4-FFF2-40B4-BE49-F238E27FC236}">
              <a16:creationId xmlns:a16="http://schemas.microsoft.com/office/drawing/2014/main" id="{8479CFF4-DF52-49F9-BF39-CF91E2A4FA84}"/>
            </a:ext>
          </a:extLst>
        </xdr:cNvPr>
        <xdr:cNvSpPr/>
      </xdr:nvSpPr>
      <xdr:spPr>
        <a:xfrm>
          <a:off x="6921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11811</xdr:rowOff>
    </xdr:from>
    <xdr:to>
      <xdr:col>41</xdr:col>
      <xdr:colOff>50800</xdr:colOff>
      <xdr:row>64</xdr:row>
      <xdr:rowOff>12954</xdr:rowOff>
    </xdr:to>
    <xdr:cxnSp macro="">
      <xdr:nvCxnSpPr>
        <xdr:cNvPr id="253" name="直線コネクタ 252">
          <a:extLst>
            <a:ext uri="{FF2B5EF4-FFF2-40B4-BE49-F238E27FC236}">
              <a16:creationId xmlns:a16="http://schemas.microsoft.com/office/drawing/2014/main" id="{FE800738-5E92-4D6D-AE40-B9BD3022E180}"/>
            </a:ext>
          </a:extLst>
        </xdr:cNvPr>
        <xdr:cNvCxnSpPr/>
      </xdr:nvCxnSpPr>
      <xdr:spPr>
        <a:xfrm flipV="1">
          <a:off x="6972300" y="10984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32B9B6B6-EFAF-46E7-AF04-1E244A96B1D4}"/>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3D20A538-45B8-4470-B0D7-033E4F9AA973}"/>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36A6FCBA-E811-42E3-A5B2-23A7F6A8DCA3}"/>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F9E8752D-7D95-4FC4-810A-959DBFA31D2C}"/>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32021</xdr:rowOff>
    </xdr:from>
    <xdr:ext cx="469744" cy="259045"/>
    <xdr:sp macro="" textlink="">
      <xdr:nvSpPr>
        <xdr:cNvPr id="258" name="n_1mainValue【体育館・プール】&#10;一人当たり面積">
          <a:extLst>
            <a:ext uri="{FF2B5EF4-FFF2-40B4-BE49-F238E27FC236}">
              <a16:creationId xmlns:a16="http://schemas.microsoft.com/office/drawing/2014/main" id="{7BD098F8-C7D5-4242-87AB-8293CE88F4F9}"/>
            </a:ext>
          </a:extLst>
        </xdr:cNvPr>
        <xdr:cNvSpPr txBox="1"/>
      </xdr:nvSpPr>
      <xdr:spPr>
        <a:xfrm>
          <a:off x="9391727"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54119</xdr:rowOff>
    </xdr:from>
    <xdr:ext cx="469744" cy="259045"/>
    <xdr:sp macro="" textlink="">
      <xdr:nvSpPr>
        <xdr:cNvPr id="259" name="n_2mainValue【体育館・プール】&#10;一人当たり面積">
          <a:extLst>
            <a:ext uri="{FF2B5EF4-FFF2-40B4-BE49-F238E27FC236}">
              <a16:creationId xmlns:a16="http://schemas.microsoft.com/office/drawing/2014/main" id="{0F4D5D5F-019B-4E7C-8D26-325538013D1A}"/>
            </a:ext>
          </a:extLst>
        </xdr:cNvPr>
        <xdr:cNvSpPr txBox="1"/>
      </xdr:nvSpPr>
      <xdr:spPr>
        <a:xfrm>
          <a:off x="8515427"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53738</xdr:rowOff>
    </xdr:from>
    <xdr:ext cx="469744" cy="259045"/>
    <xdr:sp macro="" textlink="">
      <xdr:nvSpPr>
        <xdr:cNvPr id="260" name="n_3mainValue【体育館・プール】&#10;一人当たり面積">
          <a:extLst>
            <a:ext uri="{FF2B5EF4-FFF2-40B4-BE49-F238E27FC236}">
              <a16:creationId xmlns:a16="http://schemas.microsoft.com/office/drawing/2014/main" id="{4F70FAB8-0064-47ED-9160-72A62EA41888}"/>
            </a:ext>
          </a:extLst>
        </xdr:cNvPr>
        <xdr:cNvSpPr txBox="1"/>
      </xdr:nvSpPr>
      <xdr:spPr>
        <a:xfrm>
          <a:off x="76264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54881</xdr:rowOff>
    </xdr:from>
    <xdr:ext cx="469744" cy="259045"/>
    <xdr:sp macro="" textlink="">
      <xdr:nvSpPr>
        <xdr:cNvPr id="261" name="n_4mainValue【体育館・プール】&#10;一人当たり面積">
          <a:extLst>
            <a:ext uri="{FF2B5EF4-FFF2-40B4-BE49-F238E27FC236}">
              <a16:creationId xmlns:a16="http://schemas.microsoft.com/office/drawing/2014/main" id="{89E73E78-5F22-4E8F-8286-A624A5E5BD5B}"/>
            </a:ext>
          </a:extLst>
        </xdr:cNvPr>
        <xdr:cNvSpPr txBox="1"/>
      </xdr:nvSpPr>
      <xdr:spPr>
        <a:xfrm>
          <a:off x="6737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31B1BF-1604-4A8B-A509-7CF5FC640E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7639740-3F31-4961-A892-D1AAAF3936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EB6CFE4-674A-4812-A276-978B69A1D4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2ABC49E-2731-442A-94AF-52B9D7B04BF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F2C088-AE5B-4200-BDC1-7A54EC9E40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C413499-8F90-4B74-8EF2-799ECDD695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A1C00D1-3885-4829-A47D-1CA0C9590F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3CF4CFC-7EFC-4CE2-AC41-020126CDF7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96ABD3D-CB16-4D33-B917-2D412F161C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353710D-5BBF-4057-BCA3-88624C3206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F267434-F404-4B1B-85FF-39DF4754BB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1391B27-C395-4125-A7CA-6BED877D199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86337DE-AA7E-4349-8EA4-196CF7109B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1C53A2A-471B-40DC-813E-17ECE38EFE1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B86A4DD-DBD1-460A-B4BA-2F6698FBCB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46C9F28-0BCE-403D-A89C-2E499E737BA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D5DFF25-B241-4722-8074-9C11DDB26AA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F3E302A-B7B0-46FA-B589-9F8C26E23C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5C5A76A-E91C-4B15-887C-501EC89B1AA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CB8E890-39D5-4FAC-802D-902565F5B8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C9C0D57-25CC-46B0-A3E6-F5DAFA69639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0BD341F-F600-4CF0-A5AA-AE0589EDE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EDB3098-77B9-42B3-8E01-2B02079898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7BFC291F-069E-449C-AF21-D54282DE7A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47F8E6F-F469-454C-8705-6A52B561B16E}"/>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AD9ED31-8B00-4416-BA6A-56914437144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0E48938-7428-482D-A5C1-1180A5AEF1D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5A6C544-ACA9-4822-B864-D97E06E81265}"/>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6682F4EF-EE76-434E-814D-5D6F35EC65B1}"/>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B6D266C-A85F-4CF5-832D-E9E45F797342}"/>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AFEDA050-D603-490E-A354-70D1B57CE77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45044BF-775A-4446-B206-A98198FC9E1D}"/>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6B902049-E638-4BC5-B598-A13D700A7FAC}"/>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ABB74349-2B97-41FE-A5AC-7A0AAFDCC3D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AFE9FCC8-08FA-426C-A975-14511F47FE94}"/>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5121E0C-005F-4AA0-864D-D1BF29BE5D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A8374F5-2C74-4891-9DF1-7FA38EEC31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C9D951-2A67-466D-9A8E-2D3FFCA5E7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A8D7D6-0320-4015-A70A-DD0FD7E309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82C837-7444-4577-9C9E-801CCDB9C39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302" name="楕円 301">
          <a:extLst>
            <a:ext uri="{FF2B5EF4-FFF2-40B4-BE49-F238E27FC236}">
              <a16:creationId xmlns:a16="http://schemas.microsoft.com/office/drawing/2014/main" id="{E7E68B56-DA60-4DE8-8FC6-7170A708BDBA}"/>
            </a:ext>
          </a:extLst>
        </xdr:cNvPr>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32402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3203F1B-B572-472A-9D99-31978C2B4D0E}"/>
            </a:ext>
          </a:extLst>
        </xdr:cNvPr>
        <xdr:cNvSpPr txBox="1"/>
      </xdr:nvSpPr>
      <xdr:spPr>
        <a:xfrm>
          <a:off x="4673600"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4" name="楕円 303">
          <a:extLst>
            <a:ext uri="{FF2B5EF4-FFF2-40B4-BE49-F238E27FC236}">
              <a16:creationId xmlns:a16="http://schemas.microsoft.com/office/drawing/2014/main" id="{DA4AFFD2-C548-416B-A6EE-001E13B1BD7A}"/>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104775</xdr:rowOff>
    </xdr:to>
    <xdr:cxnSp macro="">
      <xdr:nvCxnSpPr>
        <xdr:cNvPr id="305" name="直線コネクタ 304">
          <a:extLst>
            <a:ext uri="{FF2B5EF4-FFF2-40B4-BE49-F238E27FC236}">
              <a16:creationId xmlns:a16="http://schemas.microsoft.com/office/drawing/2014/main" id="{1E91DED8-E4C2-4A4F-BFEE-2357F5716E57}"/>
            </a:ext>
          </a:extLst>
        </xdr:cNvPr>
        <xdr:cNvCxnSpPr/>
      </xdr:nvCxnSpPr>
      <xdr:spPr>
        <a:xfrm>
          <a:off x="3797300" y="141046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306" name="楕円 305">
          <a:extLst>
            <a:ext uri="{FF2B5EF4-FFF2-40B4-BE49-F238E27FC236}">
              <a16:creationId xmlns:a16="http://schemas.microsoft.com/office/drawing/2014/main" id="{86D2F142-B9E5-47F7-BE95-FB1CCECA9C44}"/>
            </a:ext>
          </a:extLst>
        </xdr:cNvPr>
        <xdr:cNvSpPr/>
      </xdr:nvSpPr>
      <xdr:spPr>
        <a:xfrm>
          <a:off x="2857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45720</xdr:rowOff>
    </xdr:to>
    <xdr:cxnSp macro="">
      <xdr:nvCxnSpPr>
        <xdr:cNvPr id="307" name="直線コネクタ 306">
          <a:extLst>
            <a:ext uri="{FF2B5EF4-FFF2-40B4-BE49-F238E27FC236}">
              <a16:creationId xmlns:a16="http://schemas.microsoft.com/office/drawing/2014/main" id="{7E5F00F9-AF3F-4DBE-9F80-4B7680F2B887}"/>
            </a:ext>
          </a:extLst>
        </xdr:cNvPr>
        <xdr:cNvCxnSpPr/>
      </xdr:nvCxnSpPr>
      <xdr:spPr>
        <a:xfrm>
          <a:off x="2908300" y="1407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308" name="楕円 307">
          <a:extLst>
            <a:ext uri="{FF2B5EF4-FFF2-40B4-BE49-F238E27FC236}">
              <a16:creationId xmlns:a16="http://schemas.microsoft.com/office/drawing/2014/main" id="{1F1CDEDE-E9A9-4871-ADF3-837F56A2D413}"/>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82</xdr:row>
      <xdr:rowOff>20955</xdr:rowOff>
    </xdr:to>
    <xdr:cxnSp macro="">
      <xdr:nvCxnSpPr>
        <xdr:cNvPr id="309" name="直線コネクタ 308">
          <a:extLst>
            <a:ext uri="{FF2B5EF4-FFF2-40B4-BE49-F238E27FC236}">
              <a16:creationId xmlns:a16="http://schemas.microsoft.com/office/drawing/2014/main" id="{D7D22B62-A376-44BC-A7CD-9EF3586FC87A}"/>
            </a:ext>
          </a:extLst>
        </xdr:cNvPr>
        <xdr:cNvCxnSpPr/>
      </xdr:nvCxnSpPr>
      <xdr:spPr>
        <a:xfrm>
          <a:off x="2019300" y="140265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310" name="楕円 309">
          <a:extLst>
            <a:ext uri="{FF2B5EF4-FFF2-40B4-BE49-F238E27FC236}">
              <a16:creationId xmlns:a16="http://schemas.microsoft.com/office/drawing/2014/main" id="{210C5E25-173C-465A-BA8C-F696116CA646}"/>
            </a:ext>
          </a:extLst>
        </xdr:cNvPr>
        <xdr:cNvSpPr/>
      </xdr:nvSpPr>
      <xdr:spPr>
        <a:xfrm>
          <a:off x="1079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139064</xdr:rowOff>
    </xdr:to>
    <xdr:cxnSp macro="">
      <xdr:nvCxnSpPr>
        <xdr:cNvPr id="311" name="直線コネクタ 310">
          <a:extLst>
            <a:ext uri="{FF2B5EF4-FFF2-40B4-BE49-F238E27FC236}">
              <a16:creationId xmlns:a16="http://schemas.microsoft.com/office/drawing/2014/main" id="{AF7DBA3E-D046-45AD-AF0B-6092BDBBA95D}"/>
            </a:ext>
          </a:extLst>
        </xdr:cNvPr>
        <xdr:cNvCxnSpPr/>
      </xdr:nvCxnSpPr>
      <xdr:spPr>
        <a:xfrm>
          <a:off x="1130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2A96E01F-31CB-4EB7-A2A5-EBC6C15BED6B}"/>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D7DB449F-6BBB-4E7C-8849-CDE7D86BE165}"/>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8BB9C6FC-A177-4B88-A7AC-46B2BD80DBD2}"/>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BBE46EEC-7625-446F-BA7F-EC471FAD6CB3}"/>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6" name="n_1mainValue【福祉施設】&#10;有形固定資産減価償却率">
          <a:extLst>
            <a:ext uri="{FF2B5EF4-FFF2-40B4-BE49-F238E27FC236}">
              <a16:creationId xmlns:a16="http://schemas.microsoft.com/office/drawing/2014/main" id="{62B9AB24-54FD-48FD-8C9A-B0F2AD1B4CE7}"/>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62882</xdr:rowOff>
    </xdr:from>
    <xdr:ext cx="405111" cy="259045"/>
    <xdr:sp macro="" textlink="">
      <xdr:nvSpPr>
        <xdr:cNvPr id="317" name="n_2mainValue【福祉施設】&#10;有形固定資産減価償却率">
          <a:extLst>
            <a:ext uri="{FF2B5EF4-FFF2-40B4-BE49-F238E27FC236}">
              <a16:creationId xmlns:a16="http://schemas.microsoft.com/office/drawing/2014/main" id="{2658B18E-2827-459E-832E-BEDF650F58A8}"/>
            </a:ext>
          </a:extLst>
        </xdr:cNvPr>
        <xdr:cNvSpPr txBox="1"/>
      </xdr:nvSpPr>
      <xdr:spPr>
        <a:xfrm>
          <a:off x="2705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318" name="n_3mainValue【福祉施設】&#10;有形固定資産減価償却率">
          <a:extLst>
            <a:ext uri="{FF2B5EF4-FFF2-40B4-BE49-F238E27FC236}">
              <a16:creationId xmlns:a16="http://schemas.microsoft.com/office/drawing/2014/main" id="{E24CF71D-CE79-4B6E-BC89-E64278CA1156}"/>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319" name="n_4mainValue【福祉施設】&#10;有形固定資産減価償却率">
          <a:extLst>
            <a:ext uri="{FF2B5EF4-FFF2-40B4-BE49-F238E27FC236}">
              <a16:creationId xmlns:a16="http://schemas.microsoft.com/office/drawing/2014/main" id="{6EA2396D-9045-487E-8740-0D128ACD11C5}"/>
            </a:ext>
          </a:extLst>
        </xdr:cNvPr>
        <xdr:cNvSpPr txBox="1"/>
      </xdr:nvSpPr>
      <xdr:spPr>
        <a:xfrm>
          <a:off x="927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B20253E-1C6D-4244-B0FE-4CE88B62B7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C24863A-E90D-46B0-8509-8482FAD0BE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05C8626-3513-4E17-9F9A-47AE24CAB2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6F371AE-D06A-4DA2-BD40-30E9285A23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244C176-167B-4B63-BB07-4F563DA9C6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9E263CA-E100-4A9E-916C-12B4D56A94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B4B8AEA-19E6-47DD-8A05-A7382951B3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AD57EE7-10E9-4085-9681-2D0E38B4FC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7B6AD89-ECCE-4AEC-BB9D-F94B4AF389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36C87B8-027B-404F-AEE2-475EF663C1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D53B23F-FFFD-4E44-836F-F672FDDB58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B58E70A-5EFF-4870-A781-B207435C202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5B2EE7A-9C2C-4AFF-B5F9-253F12E9943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7381AB5-B16B-4B26-B2F5-B886DBA34D0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B2173E8-D9FF-4608-80BE-33324B5B66F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8D5AC16-FF0B-414A-B508-8672DB97897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D08BC8A-9601-420E-BB1F-0B10FFEE66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505063D-15E6-4554-AE8A-33ABB0F6E5D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4867A5D-D5C9-457E-97B8-312F42416A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C5D3C73-3E8C-40CF-91FC-DE67129E8E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49D476B-259F-43DD-8AB5-89FB61ECF0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9AD73A39-0E86-4147-A2C8-71281CBEEFD9}"/>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6BC7273E-2FE0-4039-A4FC-FDECF7A6099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C6B183C-4064-4811-BE00-55549817C6AA}"/>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A3641336-198E-4C93-A8B7-6188A788F2F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E62E7F96-4A6C-4722-8846-886231095D63}"/>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852F8566-72F6-4324-8398-8D952CA98EA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F7521664-4412-4DC9-91D2-5E246519CDA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9F89BF5-E257-45CD-ADD6-9E118A3F1724}"/>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54D99401-85E1-4D08-B127-D22330F9483F}"/>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55E9BB1F-0842-434C-9982-491A768C0F2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3153C10E-FCCB-4631-B18E-5BFB8810158F}"/>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15E25F8-A2FF-4EFC-A051-54522BA794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E352991-0C96-4935-8234-25863DEA59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0F2637-A204-4A7E-A796-EE624C975A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37A6B14-5C6B-4653-9EC2-D9C2D22C4B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EF92D26-A402-4656-BAA0-0D4C2371E21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7" name="楕円 356">
          <a:extLst>
            <a:ext uri="{FF2B5EF4-FFF2-40B4-BE49-F238E27FC236}">
              <a16:creationId xmlns:a16="http://schemas.microsoft.com/office/drawing/2014/main" id="{EFD6DEBB-45F8-44D2-BB6E-D1118EF220F2}"/>
            </a:ext>
          </a:extLst>
        </xdr:cNvPr>
        <xdr:cNvSpPr/>
      </xdr:nvSpPr>
      <xdr:spPr>
        <a:xfrm>
          <a:off x="10426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54881</xdr:rowOff>
    </xdr:from>
    <xdr:ext cx="469744" cy="259045"/>
    <xdr:sp macro="" textlink="">
      <xdr:nvSpPr>
        <xdr:cNvPr id="358" name="【福祉施設】&#10;一人当たり面積該当値テキスト">
          <a:extLst>
            <a:ext uri="{FF2B5EF4-FFF2-40B4-BE49-F238E27FC236}">
              <a16:creationId xmlns:a16="http://schemas.microsoft.com/office/drawing/2014/main" id="{F796382C-52C0-4489-A325-F55AB33BAF8F}"/>
            </a:ext>
          </a:extLst>
        </xdr:cNvPr>
        <xdr:cNvSpPr txBox="1"/>
      </xdr:nvSpPr>
      <xdr:spPr>
        <a:xfrm>
          <a:off x="10515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359" name="楕円 358">
          <a:extLst>
            <a:ext uri="{FF2B5EF4-FFF2-40B4-BE49-F238E27FC236}">
              <a16:creationId xmlns:a16="http://schemas.microsoft.com/office/drawing/2014/main" id="{AA741366-F63A-4050-B413-71C8ACD05248}"/>
            </a:ext>
          </a:extLst>
        </xdr:cNvPr>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127254</xdr:rowOff>
    </xdr:from>
    <xdr:to>
      <xdr:col>55</xdr:col>
      <xdr:colOff>0</xdr:colOff>
      <xdr:row>84</xdr:row>
      <xdr:rowOff>134113</xdr:rowOff>
    </xdr:to>
    <xdr:cxnSp macro="">
      <xdr:nvCxnSpPr>
        <xdr:cNvPr id="360" name="直線コネクタ 359">
          <a:extLst>
            <a:ext uri="{FF2B5EF4-FFF2-40B4-BE49-F238E27FC236}">
              <a16:creationId xmlns:a16="http://schemas.microsoft.com/office/drawing/2014/main" id="{54CEDA30-E5C6-4E92-AF0D-A8E2E07D6BCF}"/>
            </a:ext>
          </a:extLst>
        </xdr:cNvPr>
        <xdr:cNvCxnSpPr/>
      </xdr:nvCxnSpPr>
      <xdr:spPr>
        <a:xfrm flipV="1">
          <a:off x="9639300" y="1452905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1" name="楕円 360">
          <a:extLst>
            <a:ext uri="{FF2B5EF4-FFF2-40B4-BE49-F238E27FC236}">
              <a16:creationId xmlns:a16="http://schemas.microsoft.com/office/drawing/2014/main" id="{1CBC8658-07F8-4BFD-AF37-5AEBE8AFFB7C}"/>
            </a:ext>
          </a:extLst>
        </xdr:cNvPr>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138685</xdr:rowOff>
    </xdr:to>
    <xdr:cxnSp macro="">
      <xdr:nvCxnSpPr>
        <xdr:cNvPr id="362" name="直線コネクタ 361">
          <a:extLst>
            <a:ext uri="{FF2B5EF4-FFF2-40B4-BE49-F238E27FC236}">
              <a16:creationId xmlns:a16="http://schemas.microsoft.com/office/drawing/2014/main" id="{A66C8215-54C2-4219-9870-82285C5F3219}"/>
            </a:ext>
          </a:extLst>
        </xdr:cNvPr>
        <xdr:cNvCxnSpPr/>
      </xdr:nvCxnSpPr>
      <xdr:spPr>
        <a:xfrm flipV="1">
          <a:off x="8750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154178</xdr:rowOff>
    </xdr:from>
    <xdr:to>
      <xdr:col>41</xdr:col>
      <xdr:colOff>101600</xdr:colOff>
      <xdr:row>85</xdr:row>
      <xdr:rowOff>84328</xdr:rowOff>
    </xdr:to>
    <xdr:sp macro="" textlink="">
      <xdr:nvSpPr>
        <xdr:cNvPr id="363" name="楕円 362">
          <a:extLst>
            <a:ext uri="{FF2B5EF4-FFF2-40B4-BE49-F238E27FC236}">
              <a16:creationId xmlns:a16="http://schemas.microsoft.com/office/drawing/2014/main" id="{8CB0AF97-02F1-47C5-929F-B031C925ACFD}"/>
            </a:ext>
          </a:extLst>
        </xdr:cNvPr>
        <xdr:cNvSpPr/>
      </xdr:nvSpPr>
      <xdr:spPr>
        <a:xfrm>
          <a:off x="7810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138685</xdr:rowOff>
    </xdr:from>
    <xdr:to>
      <xdr:col>45</xdr:col>
      <xdr:colOff>177800</xdr:colOff>
      <xdr:row>85</xdr:row>
      <xdr:rowOff>33528</xdr:rowOff>
    </xdr:to>
    <xdr:cxnSp macro="">
      <xdr:nvCxnSpPr>
        <xdr:cNvPr id="364" name="直線コネクタ 363">
          <a:extLst>
            <a:ext uri="{FF2B5EF4-FFF2-40B4-BE49-F238E27FC236}">
              <a16:creationId xmlns:a16="http://schemas.microsoft.com/office/drawing/2014/main" id="{B115AB24-F7C0-4D31-A742-3D0DF2C5DC12}"/>
            </a:ext>
          </a:extLst>
        </xdr:cNvPr>
        <xdr:cNvCxnSpPr/>
      </xdr:nvCxnSpPr>
      <xdr:spPr>
        <a:xfrm flipV="1">
          <a:off x="7861300" y="1454048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158750</xdr:rowOff>
    </xdr:from>
    <xdr:to>
      <xdr:col>36</xdr:col>
      <xdr:colOff>165100</xdr:colOff>
      <xdr:row>85</xdr:row>
      <xdr:rowOff>88900</xdr:rowOff>
    </xdr:to>
    <xdr:sp macro="" textlink="">
      <xdr:nvSpPr>
        <xdr:cNvPr id="365" name="楕円 364">
          <a:extLst>
            <a:ext uri="{FF2B5EF4-FFF2-40B4-BE49-F238E27FC236}">
              <a16:creationId xmlns:a16="http://schemas.microsoft.com/office/drawing/2014/main" id="{CDFC5077-2141-439E-AFF1-5BE9D2F7505B}"/>
            </a:ext>
          </a:extLst>
        </xdr:cNvPr>
        <xdr:cNvSpPr/>
      </xdr:nvSpPr>
      <xdr:spPr>
        <a:xfrm>
          <a:off x="6921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33528</xdr:rowOff>
    </xdr:from>
    <xdr:to>
      <xdr:col>41</xdr:col>
      <xdr:colOff>50800</xdr:colOff>
      <xdr:row>85</xdr:row>
      <xdr:rowOff>38100</xdr:rowOff>
    </xdr:to>
    <xdr:cxnSp macro="">
      <xdr:nvCxnSpPr>
        <xdr:cNvPr id="366" name="直線コネクタ 365">
          <a:extLst>
            <a:ext uri="{FF2B5EF4-FFF2-40B4-BE49-F238E27FC236}">
              <a16:creationId xmlns:a16="http://schemas.microsoft.com/office/drawing/2014/main" id="{CFB3EA22-532F-4F15-BB89-1D1D37BA89DF}"/>
            </a:ext>
          </a:extLst>
        </xdr:cNvPr>
        <xdr:cNvCxnSpPr/>
      </xdr:nvCxnSpPr>
      <xdr:spPr>
        <a:xfrm flipV="1">
          <a:off x="6972300" y="1460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1204ADFE-A97D-4DF2-B2CB-F65AAA729BA5}"/>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B8CF93FD-32D7-47C0-8895-147ECD5C9CF3}"/>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CA06E57-121F-4BD6-87A1-7F6799571BE6}"/>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2EC37ABC-11F1-4544-940E-351D8211494C}"/>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4590</xdr:rowOff>
    </xdr:from>
    <xdr:ext cx="469744" cy="259045"/>
    <xdr:sp macro="" textlink="">
      <xdr:nvSpPr>
        <xdr:cNvPr id="371" name="n_1mainValue【福祉施設】&#10;一人当たり面積">
          <a:extLst>
            <a:ext uri="{FF2B5EF4-FFF2-40B4-BE49-F238E27FC236}">
              <a16:creationId xmlns:a16="http://schemas.microsoft.com/office/drawing/2014/main" id="{1DE56195-A0F2-4A97-A3FF-74A91C9884D1}"/>
            </a:ext>
          </a:extLst>
        </xdr:cNvPr>
        <xdr:cNvSpPr txBox="1"/>
      </xdr:nvSpPr>
      <xdr:spPr>
        <a:xfrm>
          <a:off x="9391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72" name="n_2mainValue【福祉施設】&#10;一人当たり面積">
          <a:extLst>
            <a:ext uri="{FF2B5EF4-FFF2-40B4-BE49-F238E27FC236}">
              <a16:creationId xmlns:a16="http://schemas.microsoft.com/office/drawing/2014/main" id="{E7EB215D-649E-4186-B601-32A781984753}"/>
            </a:ext>
          </a:extLst>
        </xdr:cNvPr>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75455</xdr:rowOff>
    </xdr:from>
    <xdr:ext cx="469744" cy="259045"/>
    <xdr:sp macro="" textlink="">
      <xdr:nvSpPr>
        <xdr:cNvPr id="373" name="n_3mainValue【福祉施設】&#10;一人当たり面積">
          <a:extLst>
            <a:ext uri="{FF2B5EF4-FFF2-40B4-BE49-F238E27FC236}">
              <a16:creationId xmlns:a16="http://schemas.microsoft.com/office/drawing/2014/main" id="{160BBDA1-E65D-468A-B614-8DBA37618505}"/>
            </a:ext>
          </a:extLst>
        </xdr:cNvPr>
        <xdr:cNvSpPr txBox="1"/>
      </xdr:nvSpPr>
      <xdr:spPr>
        <a:xfrm>
          <a:off x="7626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80027</xdr:rowOff>
    </xdr:from>
    <xdr:ext cx="469744" cy="259045"/>
    <xdr:sp macro="" textlink="">
      <xdr:nvSpPr>
        <xdr:cNvPr id="374" name="n_4mainValue【福祉施設】&#10;一人当たり面積">
          <a:extLst>
            <a:ext uri="{FF2B5EF4-FFF2-40B4-BE49-F238E27FC236}">
              <a16:creationId xmlns:a16="http://schemas.microsoft.com/office/drawing/2014/main" id="{B11D64BA-D3DF-4170-804A-DA121352FA53}"/>
            </a:ext>
          </a:extLst>
        </xdr:cNvPr>
        <xdr:cNvSpPr txBox="1"/>
      </xdr:nvSpPr>
      <xdr:spPr>
        <a:xfrm>
          <a:off x="6737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71EC25C-0A2F-4AE7-9BD6-D3C705BB36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EF409AD-3318-4C7F-B680-5204EEC48D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E5537FE-2E56-4D93-BB55-CD27A5011C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6053553-A06C-4BC8-9CD3-BC01CEEEE5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45C2FB0-C25F-47CB-A402-4C85ACC82A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88FF4BF-649A-4245-BDA6-0BE77E0128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C4D5AE8-1804-4CA9-B8DD-3A5CE625DA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B26A4CE-9DCA-4146-8241-FCEAE7C5ADA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625398E-A9A5-44A6-80B8-D12D297669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67FC0DE-03C3-4C4C-97D7-483CA41B7B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0426D0B-7A1C-4160-913B-7596F603E4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F73FBCAE-E5F2-4C52-B5A1-2B43237F7C3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4D4535E-16E5-4F2B-9F9A-9A28FD09E9C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24F1404C-C93C-45BF-9D47-3FF0A3D9576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B5DE8C05-CA02-4E25-9FF2-66A14865BE4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B181AD9-CB0F-4A9F-A8E5-1A5B71B0738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D4B4F0-0B18-4C33-964A-E49A42C53D8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63B9B96-138D-4B67-9133-65371C40C7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A011A7EA-E5D3-452D-9B85-F427FAFC9C0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157DB521-A72C-48A2-8598-98A4E7BD06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560D91D-7720-4D7A-8052-71C6D7B60F9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2EF0C54-FA6F-404C-8B70-7945DFD8D22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CE779C39-6B90-4B16-BB64-9AC5C3EFD34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E6B919D-B7E9-4992-91A3-8BD9162491F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B756EA4-5F13-4B5F-822D-B55B00BF49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4414CD55-DAFB-4C6C-A16A-CACB034DD4B7}"/>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1506288-C6D0-4F7A-B8C9-17D04B07B49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6DA862C1-A97C-4FEA-B553-74AA86EB771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80F6F35-61CB-435A-89F3-112F67E5A1DD}"/>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03FA35A-CAAF-42AC-815B-C98C2C8B16A7}"/>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2448D5DF-BA99-4D99-8C8C-E9E497CB82F8}"/>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A96695A2-C6A9-4495-AC94-13653A32D092}"/>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DB23BEE9-F5A2-423C-A954-09CBBB32B2E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97D1FB49-9B2F-490C-97D2-8340BE2D6842}"/>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BF2B6AD8-6100-4DA2-B428-064F367D2BC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7AF1C9E4-B01F-4211-AAA9-6F40B78E25E8}"/>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4A2E4A1-0581-42FE-BBEC-CD86E7359E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002E6D-2B58-4B4C-955A-61E6504576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DC1210C-CA57-4081-816A-E0AEE554E7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E050CDC-BEB3-46D7-8797-C91D06BEF53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BEBC7DB-2C7F-4772-83D1-715CA9F37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6" name="楕円 415">
          <a:extLst>
            <a:ext uri="{FF2B5EF4-FFF2-40B4-BE49-F238E27FC236}">
              <a16:creationId xmlns:a16="http://schemas.microsoft.com/office/drawing/2014/main" id="{BE9ABA87-8CF9-4152-841C-4B3FF0D5FE1F}"/>
            </a:ext>
          </a:extLst>
        </xdr:cNvPr>
        <xdr:cNvSpPr/>
      </xdr:nvSpPr>
      <xdr:spPr>
        <a:xfrm>
          <a:off x="4584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25054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5A89338-0CF4-4172-A894-B9337D552728}"/>
            </a:ext>
          </a:extLst>
        </xdr:cNvPr>
        <xdr:cNvSpPr txBox="1"/>
      </xdr:nvSpPr>
      <xdr:spPr>
        <a:xfrm>
          <a:off x="4673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30299</xdr:rowOff>
    </xdr:from>
    <xdr:to>
      <xdr:col>20</xdr:col>
      <xdr:colOff>38100</xdr:colOff>
      <xdr:row>105</xdr:row>
      <xdr:rowOff>131899</xdr:rowOff>
    </xdr:to>
    <xdr:sp macro="" textlink="">
      <xdr:nvSpPr>
        <xdr:cNvPr id="418" name="楕円 417">
          <a:extLst>
            <a:ext uri="{FF2B5EF4-FFF2-40B4-BE49-F238E27FC236}">
              <a16:creationId xmlns:a16="http://schemas.microsoft.com/office/drawing/2014/main" id="{E555C2CD-D721-432E-8364-83EAC539EC7C}"/>
            </a:ext>
          </a:extLst>
        </xdr:cNvPr>
        <xdr:cNvSpPr/>
      </xdr:nvSpPr>
      <xdr:spPr>
        <a:xfrm>
          <a:off x="3746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81099</xdr:rowOff>
    </xdr:from>
    <xdr:to>
      <xdr:col>24</xdr:col>
      <xdr:colOff>63500</xdr:colOff>
      <xdr:row>105</xdr:row>
      <xdr:rowOff>97427</xdr:rowOff>
    </xdr:to>
    <xdr:cxnSp macro="">
      <xdr:nvCxnSpPr>
        <xdr:cNvPr id="419" name="直線コネクタ 418">
          <a:extLst>
            <a:ext uri="{FF2B5EF4-FFF2-40B4-BE49-F238E27FC236}">
              <a16:creationId xmlns:a16="http://schemas.microsoft.com/office/drawing/2014/main" id="{5E955876-BB5F-466C-858C-D8AB4241B534}"/>
            </a:ext>
          </a:extLst>
        </xdr:cNvPr>
        <xdr:cNvCxnSpPr/>
      </xdr:nvCxnSpPr>
      <xdr:spPr>
        <a:xfrm>
          <a:off x="3797300" y="180833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165826</xdr:rowOff>
    </xdr:from>
    <xdr:to>
      <xdr:col>15</xdr:col>
      <xdr:colOff>101600</xdr:colOff>
      <xdr:row>105</xdr:row>
      <xdr:rowOff>95976</xdr:rowOff>
    </xdr:to>
    <xdr:sp macro="" textlink="">
      <xdr:nvSpPr>
        <xdr:cNvPr id="420" name="楕円 419">
          <a:extLst>
            <a:ext uri="{FF2B5EF4-FFF2-40B4-BE49-F238E27FC236}">
              <a16:creationId xmlns:a16="http://schemas.microsoft.com/office/drawing/2014/main" id="{2DC98276-4E0C-4E3D-ADAB-54ADF73D81CD}"/>
            </a:ext>
          </a:extLst>
        </xdr:cNvPr>
        <xdr:cNvSpPr/>
      </xdr:nvSpPr>
      <xdr:spPr>
        <a:xfrm>
          <a:off x="285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45176</xdr:rowOff>
    </xdr:from>
    <xdr:to>
      <xdr:col>19</xdr:col>
      <xdr:colOff>177800</xdr:colOff>
      <xdr:row>105</xdr:row>
      <xdr:rowOff>81099</xdr:rowOff>
    </xdr:to>
    <xdr:cxnSp macro="">
      <xdr:nvCxnSpPr>
        <xdr:cNvPr id="421" name="直線コネクタ 420">
          <a:extLst>
            <a:ext uri="{FF2B5EF4-FFF2-40B4-BE49-F238E27FC236}">
              <a16:creationId xmlns:a16="http://schemas.microsoft.com/office/drawing/2014/main" id="{F79349E8-4170-4D73-A8D5-F05478A9248B}"/>
            </a:ext>
          </a:extLst>
        </xdr:cNvPr>
        <xdr:cNvCxnSpPr/>
      </xdr:nvCxnSpPr>
      <xdr:spPr>
        <a:xfrm>
          <a:off x="2908300" y="180474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22" name="楕円 421">
          <a:extLst>
            <a:ext uri="{FF2B5EF4-FFF2-40B4-BE49-F238E27FC236}">
              <a16:creationId xmlns:a16="http://schemas.microsoft.com/office/drawing/2014/main" id="{2AE2DDB6-E7D9-4CE3-A00D-51392B228237}"/>
            </a:ext>
          </a:extLst>
        </xdr:cNvPr>
        <xdr:cNvSpPr/>
      </xdr:nvSpPr>
      <xdr:spPr>
        <a:xfrm>
          <a:off x="1968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105</xdr:row>
      <xdr:rowOff>45176</xdr:rowOff>
    </xdr:to>
    <xdr:cxnSp macro="">
      <xdr:nvCxnSpPr>
        <xdr:cNvPr id="423" name="直線コネクタ 422">
          <a:extLst>
            <a:ext uri="{FF2B5EF4-FFF2-40B4-BE49-F238E27FC236}">
              <a16:creationId xmlns:a16="http://schemas.microsoft.com/office/drawing/2014/main" id="{3FBFC798-65ED-4668-B3CE-567BA287EB91}"/>
            </a:ext>
          </a:extLst>
        </xdr:cNvPr>
        <xdr:cNvCxnSpPr/>
      </xdr:nvCxnSpPr>
      <xdr:spPr>
        <a:xfrm>
          <a:off x="2019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142966</xdr:rowOff>
    </xdr:from>
    <xdr:to>
      <xdr:col>6</xdr:col>
      <xdr:colOff>38100</xdr:colOff>
      <xdr:row>106</xdr:row>
      <xdr:rowOff>73116</xdr:rowOff>
    </xdr:to>
    <xdr:sp macro="" textlink="">
      <xdr:nvSpPr>
        <xdr:cNvPr id="424" name="楕円 423">
          <a:extLst>
            <a:ext uri="{FF2B5EF4-FFF2-40B4-BE49-F238E27FC236}">
              <a16:creationId xmlns:a16="http://schemas.microsoft.com/office/drawing/2014/main" id="{513F2864-7A56-4F43-A87A-92686A41DB8F}"/>
            </a:ext>
          </a:extLst>
        </xdr:cNvPr>
        <xdr:cNvSpPr/>
      </xdr:nvSpPr>
      <xdr:spPr>
        <a:xfrm>
          <a:off x="1079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xdr:rowOff>
    </xdr:from>
    <xdr:to>
      <xdr:col>10</xdr:col>
      <xdr:colOff>114300</xdr:colOff>
      <xdr:row>106</xdr:row>
      <xdr:rowOff>22316</xdr:rowOff>
    </xdr:to>
    <xdr:cxnSp macro="">
      <xdr:nvCxnSpPr>
        <xdr:cNvPr id="425" name="直線コネクタ 424">
          <a:extLst>
            <a:ext uri="{FF2B5EF4-FFF2-40B4-BE49-F238E27FC236}">
              <a16:creationId xmlns:a16="http://schemas.microsoft.com/office/drawing/2014/main" id="{829C6A69-7B97-4AC9-AEBE-64349ACA0CC2}"/>
            </a:ext>
          </a:extLst>
        </xdr:cNvPr>
        <xdr:cNvCxnSpPr/>
      </xdr:nvCxnSpPr>
      <xdr:spPr>
        <a:xfrm flipV="1">
          <a:off x="1130300" y="1800823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4426EAB8-08ED-4BC1-A997-3A12EFC8E8D6}"/>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1A2BE712-6AFB-4189-8181-9FA7C693FB2B}"/>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499961E0-A201-466F-A4BF-18AD8BF7DBDB}"/>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84A32297-45D0-4E01-8FCD-E2D985C78A32}"/>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123026</xdr:rowOff>
    </xdr:from>
    <xdr:ext cx="405111" cy="259045"/>
    <xdr:sp macro="" textlink="">
      <xdr:nvSpPr>
        <xdr:cNvPr id="430" name="n_1mainValue【市民会館】&#10;有形固定資産減価償却率">
          <a:extLst>
            <a:ext uri="{FF2B5EF4-FFF2-40B4-BE49-F238E27FC236}">
              <a16:creationId xmlns:a16="http://schemas.microsoft.com/office/drawing/2014/main" id="{5CFA2877-EF19-4822-A9D8-8BB6B2630242}"/>
            </a:ext>
          </a:extLst>
        </xdr:cNvPr>
        <xdr:cNvSpPr txBox="1"/>
      </xdr:nvSpPr>
      <xdr:spPr>
        <a:xfrm>
          <a:off x="3582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87103</xdr:rowOff>
    </xdr:from>
    <xdr:ext cx="405111" cy="259045"/>
    <xdr:sp macro="" textlink="">
      <xdr:nvSpPr>
        <xdr:cNvPr id="431" name="n_2mainValue【市民会館】&#10;有形固定資産減価償却率">
          <a:extLst>
            <a:ext uri="{FF2B5EF4-FFF2-40B4-BE49-F238E27FC236}">
              <a16:creationId xmlns:a16="http://schemas.microsoft.com/office/drawing/2014/main" id="{5AA6B446-D089-4B3C-BD21-A9AAB2770777}"/>
            </a:ext>
          </a:extLst>
        </xdr:cNvPr>
        <xdr:cNvSpPr txBox="1"/>
      </xdr:nvSpPr>
      <xdr:spPr>
        <a:xfrm>
          <a:off x="2705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432" name="n_3mainValue【市民会館】&#10;有形固定資産減価償却率">
          <a:extLst>
            <a:ext uri="{FF2B5EF4-FFF2-40B4-BE49-F238E27FC236}">
              <a16:creationId xmlns:a16="http://schemas.microsoft.com/office/drawing/2014/main" id="{5C509D35-DB10-442B-98DF-92271E709B39}"/>
            </a:ext>
          </a:extLst>
        </xdr:cNvPr>
        <xdr:cNvSpPr txBox="1"/>
      </xdr:nvSpPr>
      <xdr:spPr>
        <a:xfrm>
          <a:off x="1816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64243</xdr:rowOff>
    </xdr:from>
    <xdr:ext cx="405111" cy="259045"/>
    <xdr:sp macro="" textlink="">
      <xdr:nvSpPr>
        <xdr:cNvPr id="433" name="n_4mainValue【市民会館】&#10;有形固定資産減価償却率">
          <a:extLst>
            <a:ext uri="{FF2B5EF4-FFF2-40B4-BE49-F238E27FC236}">
              <a16:creationId xmlns:a16="http://schemas.microsoft.com/office/drawing/2014/main" id="{D31AFC7B-2AEB-4310-802A-47D40D5EAAC4}"/>
            </a:ext>
          </a:extLst>
        </xdr:cNvPr>
        <xdr:cNvSpPr txBox="1"/>
      </xdr:nvSpPr>
      <xdr:spPr>
        <a:xfrm>
          <a:off x="927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47EC5F44-0089-4091-B376-D42FF3753D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4BE26852-4C59-4026-B244-774C9C7E8A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1F1E860-84A2-4047-9CE4-8285EBDF52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77F74C0-687C-4A06-9147-A18EA58F0C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97BE717-E79B-4DD6-BD81-D6D26905AF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8DF94AED-2928-4BC6-A573-03F0E20652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6DEA328-0B58-4E25-8634-BEBEF30429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ECD9981-B0A9-4FE3-9906-9FE8B8AEF40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E2E8E23-369F-47EF-A6EC-9E19ECE79C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837A3E8-5580-4306-B173-717E89376B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DC6E8DC-A6AE-4CD0-913F-76D8C1D6287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57B3EBB5-51D0-4365-8B54-815047447F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EE15D00-A5C4-4A2E-BD0E-FF5511D209F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CAC8E7F-B9CA-4894-BAEC-AE111CC6EC0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4ADEAFEE-543C-4087-8A43-45F748BB089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F6FD19A0-43E3-4863-BD3B-ACF77F5AFC6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46641A9-3362-404C-ADC4-F2C9A771588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7FF37E27-3BBA-4227-894B-AC129FDB1D4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AA19D771-9558-4758-9D56-B8AB863A9B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77FD28C-EB8F-4DBB-86CF-3538B67DB93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B06709C-02DA-4D6D-9D33-B8F6524564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C7061C4-6488-4B50-99BB-A52C53C4317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F734800-51D9-40B7-9E3F-4375D396859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5FAA0FFD-17C5-4F0E-A485-8344E35BADB7}"/>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A9D4376-F6BF-424E-BDD5-C4F221094D3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4400E485-CA70-4FCE-A3D4-0EF438F01821}"/>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B06F259-E9F3-44C8-82E2-F430116BD724}"/>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66007568-FAFA-47B1-9376-05C7B53E03A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9F617E17-8F55-4DC7-ABCB-6C940926E37E}"/>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E3BDB481-9149-424E-93B3-E40EEBB1DADA}"/>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CF4B083F-F6B7-4638-BCBF-605CA42EEEF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C0081594-C380-48B4-B4C6-3FE214A121C9}"/>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95EB08EA-4276-45D2-9EE2-A89D6FF77BF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1A2896D4-909E-4326-B237-5E11FBD438E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D46FD49-18D9-444E-B653-5A39F29CF20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242CB79-244D-41FC-AAA9-F1814B124B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C4BDFD3-6535-47BB-82AE-EDD7453BDA1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ED55BC9-F7B0-4583-B084-D9AB694DFF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C2F37D9-1F57-4454-BDB3-48F8FCAB77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473" name="楕円 472">
          <a:extLst>
            <a:ext uri="{FF2B5EF4-FFF2-40B4-BE49-F238E27FC236}">
              <a16:creationId xmlns:a16="http://schemas.microsoft.com/office/drawing/2014/main" id="{A312FF5A-CB09-4472-ABAD-50595FE96F41}"/>
            </a:ext>
          </a:extLst>
        </xdr:cNvPr>
        <xdr:cNvSpPr/>
      </xdr:nvSpPr>
      <xdr:spPr>
        <a:xfrm>
          <a:off x="10426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65422</xdr:rowOff>
    </xdr:from>
    <xdr:ext cx="469744" cy="259045"/>
    <xdr:sp macro="" textlink="">
      <xdr:nvSpPr>
        <xdr:cNvPr id="474" name="【市民会館】&#10;一人当たり面積該当値テキスト">
          <a:extLst>
            <a:ext uri="{FF2B5EF4-FFF2-40B4-BE49-F238E27FC236}">
              <a16:creationId xmlns:a16="http://schemas.microsoft.com/office/drawing/2014/main" id="{98146D49-3E9D-44B8-BB04-7F2EAAB6C0BD}"/>
            </a:ext>
          </a:extLst>
        </xdr:cNvPr>
        <xdr:cNvSpPr txBox="1"/>
      </xdr:nvSpPr>
      <xdr:spPr>
        <a:xfrm>
          <a:off x="10515600"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53975</xdr:rowOff>
    </xdr:from>
    <xdr:to>
      <xdr:col>50</xdr:col>
      <xdr:colOff>165100</xdr:colOff>
      <xdr:row>105</xdr:row>
      <xdr:rowOff>155575</xdr:rowOff>
    </xdr:to>
    <xdr:sp macro="" textlink="">
      <xdr:nvSpPr>
        <xdr:cNvPr id="475" name="楕円 474">
          <a:extLst>
            <a:ext uri="{FF2B5EF4-FFF2-40B4-BE49-F238E27FC236}">
              <a16:creationId xmlns:a16="http://schemas.microsoft.com/office/drawing/2014/main" id="{14E17469-9D12-474C-8C3C-5F4519AE1E18}"/>
            </a:ext>
          </a:extLst>
        </xdr:cNvPr>
        <xdr:cNvSpPr/>
      </xdr:nvSpPr>
      <xdr:spPr>
        <a:xfrm>
          <a:off x="9588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93345</xdr:rowOff>
    </xdr:from>
    <xdr:to>
      <xdr:col>55</xdr:col>
      <xdr:colOff>0</xdr:colOff>
      <xdr:row>105</xdr:row>
      <xdr:rowOff>104775</xdr:rowOff>
    </xdr:to>
    <xdr:cxnSp macro="">
      <xdr:nvCxnSpPr>
        <xdr:cNvPr id="476" name="直線コネクタ 475">
          <a:extLst>
            <a:ext uri="{FF2B5EF4-FFF2-40B4-BE49-F238E27FC236}">
              <a16:creationId xmlns:a16="http://schemas.microsoft.com/office/drawing/2014/main" id="{C8C8894D-B235-4F1B-B8A0-54163DB97ACD}"/>
            </a:ext>
          </a:extLst>
        </xdr:cNvPr>
        <xdr:cNvCxnSpPr/>
      </xdr:nvCxnSpPr>
      <xdr:spPr>
        <a:xfrm flipV="1">
          <a:off x="9639300" y="18095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477" name="楕円 476">
          <a:extLst>
            <a:ext uri="{FF2B5EF4-FFF2-40B4-BE49-F238E27FC236}">
              <a16:creationId xmlns:a16="http://schemas.microsoft.com/office/drawing/2014/main" id="{E66F01EE-B1AB-4761-AFA6-F80D462E000E}"/>
            </a:ext>
          </a:extLst>
        </xdr:cNvPr>
        <xdr:cNvSpPr/>
      </xdr:nvSpPr>
      <xdr:spPr>
        <a:xfrm>
          <a:off x="8699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104775</xdr:rowOff>
    </xdr:from>
    <xdr:to>
      <xdr:col>50</xdr:col>
      <xdr:colOff>114300</xdr:colOff>
      <xdr:row>105</xdr:row>
      <xdr:rowOff>114300</xdr:rowOff>
    </xdr:to>
    <xdr:cxnSp macro="">
      <xdr:nvCxnSpPr>
        <xdr:cNvPr id="478" name="直線コネクタ 477">
          <a:extLst>
            <a:ext uri="{FF2B5EF4-FFF2-40B4-BE49-F238E27FC236}">
              <a16:creationId xmlns:a16="http://schemas.microsoft.com/office/drawing/2014/main" id="{FC9D53AF-BBB7-4B5A-8810-68D4633E20A9}"/>
            </a:ext>
          </a:extLst>
        </xdr:cNvPr>
        <xdr:cNvCxnSpPr/>
      </xdr:nvCxnSpPr>
      <xdr:spPr>
        <a:xfrm flipV="1">
          <a:off x="8750300" y="18107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61595</xdr:rowOff>
    </xdr:from>
    <xdr:to>
      <xdr:col>41</xdr:col>
      <xdr:colOff>101600</xdr:colOff>
      <xdr:row>104</xdr:row>
      <xdr:rowOff>163195</xdr:rowOff>
    </xdr:to>
    <xdr:sp macro="" textlink="">
      <xdr:nvSpPr>
        <xdr:cNvPr id="479" name="楕円 478">
          <a:extLst>
            <a:ext uri="{FF2B5EF4-FFF2-40B4-BE49-F238E27FC236}">
              <a16:creationId xmlns:a16="http://schemas.microsoft.com/office/drawing/2014/main" id="{55721779-9756-4ADD-9308-B5BE549813C2}"/>
            </a:ext>
          </a:extLst>
        </xdr:cNvPr>
        <xdr:cNvSpPr/>
      </xdr:nvSpPr>
      <xdr:spPr>
        <a:xfrm>
          <a:off x="7810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112395</xdr:rowOff>
    </xdr:from>
    <xdr:to>
      <xdr:col>45</xdr:col>
      <xdr:colOff>177800</xdr:colOff>
      <xdr:row>105</xdr:row>
      <xdr:rowOff>114300</xdr:rowOff>
    </xdr:to>
    <xdr:cxnSp macro="">
      <xdr:nvCxnSpPr>
        <xdr:cNvPr id="480" name="直線コネクタ 479">
          <a:extLst>
            <a:ext uri="{FF2B5EF4-FFF2-40B4-BE49-F238E27FC236}">
              <a16:creationId xmlns:a16="http://schemas.microsoft.com/office/drawing/2014/main" id="{2C2250BA-95B8-4830-859E-C01B521FE0C3}"/>
            </a:ext>
          </a:extLst>
        </xdr:cNvPr>
        <xdr:cNvCxnSpPr/>
      </xdr:nvCxnSpPr>
      <xdr:spPr>
        <a:xfrm>
          <a:off x="7861300" y="1794319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76836</xdr:rowOff>
    </xdr:from>
    <xdr:to>
      <xdr:col>36</xdr:col>
      <xdr:colOff>165100</xdr:colOff>
      <xdr:row>105</xdr:row>
      <xdr:rowOff>6986</xdr:rowOff>
    </xdr:to>
    <xdr:sp macro="" textlink="">
      <xdr:nvSpPr>
        <xdr:cNvPr id="481" name="楕円 480">
          <a:extLst>
            <a:ext uri="{FF2B5EF4-FFF2-40B4-BE49-F238E27FC236}">
              <a16:creationId xmlns:a16="http://schemas.microsoft.com/office/drawing/2014/main" id="{5233C069-EDF2-490E-9597-1E305A704091}"/>
            </a:ext>
          </a:extLst>
        </xdr:cNvPr>
        <xdr:cNvSpPr/>
      </xdr:nvSpPr>
      <xdr:spPr>
        <a:xfrm>
          <a:off x="6921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112395</xdr:rowOff>
    </xdr:from>
    <xdr:to>
      <xdr:col>41</xdr:col>
      <xdr:colOff>50800</xdr:colOff>
      <xdr:row>104</xdr:row>
      <xdr:rowOff>127636</xdr:rowOff>
    </xdr:to>
    <xdr:cxnSp macro="">
      <xdr:nvCxnSpPr>
        <xdr:cNvPr id="482" name="直線コネクタ 481">
          <a:extLst>
            <a:ext uri="{FF2B5EF4-FFF2-40B4-BE49-F238E27FC236}">
              <a16:creationId xmlns:a16="http://schemas.microsoft.com/office/drawing/2014/main" id="{04D3B96D-EEDD-4262-B9D5-7951C598DDDB}"/>
            </a:ext>
          </a:extLst>
        </xdr:cNvPr>
        <xdr:cNvCxnSpPr/>
      </xdr:nvCxnSpPr>
      <xdr:spPr>
        <a:xfrm flipV="1">
          <a:off x="6972300" y="179431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9E252DD2-054F-485A-949B-17796ED95865}"/>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8F82BF14-7194-4C7F-AEB8-4791D6435E9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5CA90F99-F385-42B8-B982-C40C29292C6D}"/>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11EB41CD-9CBC-4A21-B628-90D0324DAB6F}"/>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652</xdr:rowOff>
    </xdr:from>
    <xdr:ext cx="469744" cy="259045"/>
    <xdr:sp macro="" textlink="">
      <xdr:nvSpPr>
        <xdr:cNvPr id="487" name="n_1mainValue【市民会館】&#10;一人当たり面積">
          <a:extLst>
            <a:ext uri="{FF2B5EF4-FFF2-40B4-BE49-F238E27FC236}">
              <a16:creationId xmlns:a16="http://schemas.microsoft.com/office/drawing/2014/main" id="{CD01B3D6-A003-4E33-8303-114741AF77EE}"/>
            </a:ext>
          </a:extLst>
        </xdr:cNvPr>
        <xdr:cNvSpPr txBox="1"/>
      </xdr:nvSpPr>
      <xdr:spPr>
        <a:xfrm>
          <a:off x="9391727" y="1783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10177</xdr:rowOff>
    </xdr:from>
    <xdr:ext cx="469744" cy="259045"/>
    <xdr:sp macro="" textlink="">
      <xdr:nvSpPr>
        <xdr:cNvPr id="488" name="n_2mainValue【市民会館】&#10;一人当たり面積">
          <a:extLst>
            <a:ext uri="{FF2B5EF4-FFF2-40B4-BE49-F238E27FC236}">
              <a16:creationId xmlns:a16="http://schemas.microsoft.com/office/drawing/2014/main" id="{7E4DC8EA-2026-44D1-81D6-A7DE0EC935C5}"/>
            </a:ext>
          </a:extLst>
        </xdr:cNvPr>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8272</xdr:rowOff>
    </xdr:from>
    <xdr:ext cx="469744" cy="259045"/>
    <xdr:sp macro="" textlink="">
      <xdr:nvSpPr>
        <xdr:cNvPr id="489" name="n_3mainValue【市民会館】&#10;一人当たり面積">
          <a:extLst>
            <a:ext uri="{FF2B5EF4-FFF2-40B4-BE49-F238E27FC236}">
              <a16:creationId xmlns:a16="http://schemas.microsoft.com/office/drawing/2014/main" id="{9F6B6628-AC46-478F-82D5-09D83A7A1209}"/>
            </a:ext>
          </a:extLst>
        </xdr:cNvPr>
        <xdr:cNvSpPr txBox="1"/>
      </xdr:nvSpPr>
      <xdr:spPr>
        <a:xfrm>
          <a:off x="76264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23513</xdr:rowOff>
    </xdr:from>
    <xdr:ext cx="469744" cy="259045"/>
    <xdr:sp macro="" textlink="">
      <xdr:nvSpPr>
        <xdr:cNvPr id="490" name="n_4mainValue【市民会館】&#10;一人当たり面積">
          <a:extLst>
            <a:ext uri="{FF2B5EF4-FFF2-40B4-BE49-F238E27FC236}">
              <a16:creationId xmlns:a16="http://schemas.microsoft.com/office/drawing/2014/main" id="{02D3333A-D937-4DD0-9C57-2211AFB4CF42}"/>
            </a:ext>
          </a:extLst>
        </xdr:cNvPr>
        <xdr:cNvSpPr txBox="1"/>
      </xdr:nvSpPr>
      <xdr:spPr>
        <a:xfrm>
          <a:off x="6737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84E1AEE-9632-4975-9A23-67ECB55451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EA6C72E-7D86-474F-8CCC-8AED43C198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29CAD2F-7D5A-4DB3-851E-3E02DDB6E9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0F9488A-7FE4-4522-A62E-F4F4D1CAE5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A6A7F97-B26B-4BE5-832B-BA4F8249F7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2DE7C58E-5E5C-40EE-B973-60EC81C7B6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D3EE587-06B6-4E73-8027-5865754606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8264B65-B81A-4AD1-8B07-616D969567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D1C5907-F621-45A2-8437-0E711C4F23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AAF55F0-5362-42C5-96D2-8D14A40A7F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C173968-E61B-4803-AA74-B3B94135CD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42BF0AC-355E-40C5-9634-76D5664BB4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6F35449-8F7E-4ED8-8A69-A713DD0FD4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EC2ED818-8DB6-40AB-AE72-B58851150C2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9F5E39-73B9-466D-A7C7-1137E609178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6A7A7B6-122C-4B7E-863E-C11A787D4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25A714E9-4FAA-405B-B632-EF2D363F85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8B57AC3-48CE-4640-81B8-2A792F2CFDA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42C4A737-D1A5-4CC3-A760-BFC6F3B9BF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D89719D9-6BBB-42BE-BACA-3BC29A26629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B98EF81-4AF4-4B9A-A76E-262C35C5ACA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AF18EBA-1560-4FF3-841D-3C64AEFE99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ADC3DC7A-3708-46EE-AB02-F298E0761B7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E26C12E-8F12-4C8B-A952-AEE4B7BF92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E28E09E-38D8-44DF-B7DF-B9BDB527C20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44FE6D7D-D656-4CA4-AF97-9F532C102B6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E4BCE53D-9336-4987-905C-980871D4F6A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0A4001F-B1C0-4225-BF67-D88873A9DAA4}"/>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441E5D59-CB88-4FCB-BCE1-B7360525C0B8}"/>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C7E624A-56A8-48FA-BE4E-272FE4DD9E56}"/>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AF62B35C-C64B-4F62-ABC4-A8A33D02E207}"/>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377BD5F1-7EAE-4A02-A430-0CCE82EE95C9}"/>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10D5D7E-C6CD-4CE7-95F6-89D3C9B2165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4A0EBD08-EF9D-445E-825F-5BA9DAE7F665}"/>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A8EF58FB-2875-49B8-ACEA-065767D5E8D8}"/>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E6BF038-D001-42D1-B369-989BA52ACE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FF54173-78EC-4B59-9423-2BA5B3EB98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3DBD576-6313-4381-BB58-A01984C3AE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2F731F5-8CA5-47CB-8D9D-BC28719266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86708CA-D052-47C2-84F7-AE8E18B3DD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31" name="楕円 530">
          <a:extLst>
            <a:ext uri="{FF2B5EF4-FFF2-40B4-BE49-F238E27FC236}">
              <a16:creationId xmlns:a16="http://schemas.microsoft.com/office/drawing/2014/main" id="{BBF05813-3B19-4F66-AAF7-ADA8B9979884}"/>
            </a:ext>
          </a:extLst>
        </xdr:cNvPr>
        <xdr:cNvSpPr/>
      </xdr:nvSpPr>
      <xdr:spPr>
        <a:xfrm>
          <a:off x="16268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9EDEB52-9EE9-419A-B26C-319EADE2951D}"/>
            </a:ext>
          </a:extLst>
        </xdr:cNvPr>
        <xdr:cNvSpPr txBox="1"/>
      </xdr:nvSpPr>
      <xdr:spPr>
        <a:xfrm>
          <a:off x="16357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533" name="楕円 532">
          <a:extLst>
            <a:ext uri="{FF2B5EF4-FFF2-40B4-BE49-F238E27FC236}">
              <a16:creationId xmlns:a16="http://schemas.microsoft.com/office/drawing/2014/main" id="{4AC539F5-80E2-4687-A9EE-4B8956900603}"/>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34290</xdr:rowOff>
    </xdr:to>
    <xdr:cxnSp macro="">
      <xdr:nvCxnSpPr>
        <xdr:cNvPr id="534" name="直線コネクタ 533">
          <a:extLst>
            <a:ext uri="{FF2B5EF4-FFF2-40B4-BE49-F238E27FC236}">
              <a16:creationId xmlns:a16="http://schemas.microsoft.com/office/drawing/2014/main" id="{A6F8CEFA-D0D3-469B-87BF-8F30AAA249F4}"/>
            </a:ext>
          </a:extLst>
        </xdr:cNvPr>
        <xdr:cNvCxnSpPr/>
      </xdr:nvCxnSpPr>
      <xdr:spPr>
        <a:xfrm>
          <a:off x="15481300" y="6328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107315</xdr:rowOff>
    </xdr:from>
    <xdr:to>
      <xdr:col>76</xdr:col>
      <xdr:colOff>165100</xdr:colOff>
      <xdr:row>37</xdr:row>
      <xdr:rowOff>37465</xdr:rowOff>
    </xdr:to>
    <xdr:sp macro="" textlink="">
      <xdr:nvSpPr>
        <xdr:cNvPr id="535" name="楕円 534">
          <a:extLst>
            <a:ext uri="{FF2B5EF4-FFF2-40B4-BE49-F238E27FC236}">
              <a16:creationId xmlns:a16="http://schemas.microsoft.com/office/drawing/2014/main" id="{DA51A2C7-BD17-41C3-B656-BA6215CDAEEF}"/>
            </a:ext>
          </a:extLst>
        </xdr:cNvPr>
        <xdr:cNvSpPr/>
      </xdr:nvSpPr>
      <xdr:spPr>
        <a:xfrm>
          <a:off x="14541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36</xdr:row>
      <xdr:rowOff>158115</xdr:rowOff>
    </xdr:to>
    <xdr:cxnSp macro="">
      <xdr:nvCxnSpPr>
        <xdr:cNvPr id="536" name="直線コネクタ 535">
          <a:extLst>
            <a:ext uri="{FF2B5EF4-FFF2-40B4-BE49-F238E27FC236}">
              <a16:creationId xmlns:a16="http://schemas.microsoft.com/office/drawing/2014/main" id="{82D3D188-4B52-4D0A-9C6E-E4554329D89B}"/>
            </a:ext>
          </a:extLst>
        </xdr:cNvPr>
        <xdr:cNvCxnSpPr/>
      </xdr:nvCxnSpPr>
      <xdr:spPr>
        <a:xfrm flipV="1">
          <a:off x="14592300" y="6328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37" name="楕円 536">
          <a:extLst>
            <a:ext uri="{FF2B5EF4-FFF2-40B4-BE49-F238E27FC236}">
              <a16:creationId xmlns:a16="http://schemas.microsoft.com/office/drawing/2014/main" id="{F2B19004-14CA-4C87-A53B-2B026E1F611E}"/>
            </a:ext>
          </a:extLst>
        </xdr:cNvPr>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158115</xdr:rowOff>
    </xdr:from>
    <xdr:to>
      <xdr:col>76</xdr:col>
      <xdr:colOff>114300</xdr:colOff>
      <xdr:row>37</xdr:row>
      <xdr:rowOff>45720</xdr:rowOff>
    </xdr:to>
    <xdr:cxnSp macro="">
      <xdr:nvCxnSpPr>
        <xdr:cNvPr id="538" name="直線コネクタ 537">
          <a:extLst>
            <a:ext uri="{FF2B5EF4-FFF2-40B4-BE49-F238E27FC236}">
              <a16:creationId xmlns:a16="http://schemas.microsoft.com/office/drawing/2014/main" id="{7CA8799D-6F70-4161-A3EB-ECE113D279C4}"/>
            </a:ext>
          </a:extLst>
        </xdr:cNvPr>
        <xdr:cNvCxnSpPr/>
      </xdr:nvCxnSpPr>
      <xdr:spPr>
        <a:xfrm flipV="1">
          <a:off x="13703300" y="63303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114935</xdr:rowOff>
    </xdr:from>
    <xdr:to>
      <xdr:col>67</xdr:col>
      <xdr:colOff>101600</xdr:colOff>
      <xdr:row>37</xdr:row>
      <xdr:rowOff>45085</xdr:rowOff>
    </xdr:to>
    <xdr:sp macro="" textlink="">
      <xdr:nvSpPr>
        <xdr:cNvPr id="539" name="楕円 538">
          <a:extLst>
            <a:ext uri="{FF2B5EF4-FFF2-40B4-BE49-F238E27FC236}">
              <a16:creationId xmlns:a16="http://schemas.microsoft.com/office/drawing/2014/main" id="{AFE5C258-0583-45B5-BCD4-2F26DCB71DC7}"/>
            </a:ext>
          </a:extLst>
        </xdr:cNvPr>
        <xdr:cNvSpPr/>
      </xdr:nvSpPr>
      <xdr:spPr>
        <a:xfrm>
          <a:off x="12763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165735</xdr:rowOff>
    </xdr:from>
    <xdr:to>
      <xdr:col>71</xdr:col>
      <xdr:colOff>177800</xdr:colOff>
      <xdr:row>37</xdr:row>
      <xdr:rowOff>45720</xdr:rowOff>
    </xdr:to>
    <xdr:cxnSp macro="">
      <xdr:nvCxnSpPr>
        <xdr:cNvPr id="540" name="直線コネクタ 539">
          <a:extLst>
            <a:ext uri="{FF2B5EF4-FFF2-40B4-BE49-F238E27FC236}">
              <a16:creationId xmlns:a16="http://schemas.microsoft.com/office/drawing/2014/main" id="{C597E172-E1B1-40AC-8193-3737DE972BB6}"/>
            </a:ext>
          </a:extLst>
        </xdr:cNvPr>
        <xdr:cNvCxnSpPr/>
      </xdr:nvCxnSpPr>
      <xdr:spPr>
        <a:xfrm>
          <a:off x="12814300" y="63379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9754C15-D712-426A-941F-9474C0DC9EE8}"/>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3318166-3100-4F78-8B0B-E6B812E7BD7B}"/>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1DAE13C-2428-416B-A961-EC4494F14776}"/>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0B0A5C3-2DE4-48D0-A095-6F3BD4ACA0A5}"/>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D7B5479-DAFE-4CE7-883D-FDD7DD11675D}"/>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53992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9BFD44E-32E5-488F-95A4-91FB9A149C01}"/>
            </a:ext>
          </a:extLst>
        </xdr:cNvPr>
        <xdr:cNvSpPr txBox="1"/>
      </xdr:nvSpPr>
      <xdr:spPr>
        <a:xfrm>
          <a:off x="14389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3576871-EB20-4AAD-A758-5CB142949E01}"/>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A2BBF0E-9B6F-42F8-8859-20DCD04383C6}"/>
            </a:ext>
          </a:extLst>
        </xdr:cNvPr>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AC2D0F6-376A-43E5-8BF2-FEBBF2C534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6843E7F-A78B-4AEB-9EE9-3C7727ACB8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38052A0-58BC-4606-8BA1-EC9987F07B4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F44888C-6E1A-430A-8325-FCCC5EC065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8D57898-1B64-49CD-995D-7BB534318D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BB6EFCE-543E-4681-8CD2-D9916F3BEB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71313CA-2072-40AC-9D2A-9C4279B158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F311246-E87E-4E83-85B2-625B423996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8F5F92D-6796-4A65-AF65-7379C77337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092A854-289D-4BFC-B277-B7C1433B7B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69009C9F-23D4-435A-A466-27783B9007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1EE68D01-11FF-436F-BE49-7CCF8DF209D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688EE27-33A2-48C2-857B-494414E7907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2B5E0BD0-9351-4183-B36B-0CBD0ED3503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7775BBC7-45FB-497A-86A0-B76087A312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67715E4-F12C-45CE-A163-D1F4F8BC837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DCF5394-D840-4366-B3F5-B81C3A3C29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4067C15-8E0D-446A-AB93-39B6895A9C5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A9615DE-0939-4340-A3DF-1D6154983C6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4EEE8171-73DA-400D-A320-6329CD4F862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FE104F5-8FFF-4E42-8E92-996D726246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9DC9EF6-6080-411A-B9AA-FFBBD6A823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AC26A4B-3FA9-4BFA-A54E-605040BBB3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73247718-6206-4128-B77F-B76306D9CD0B}"/>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B27A012-05F2-4DA8-ABB0-3BD6FC78985E}"/>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53E232A3-166F-4B7E-B987-6C4DB89DC28C}"/>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74F5C8E5-DBB4-4A3C-8E0E-D363B2A002AC}"/>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E0484A4E-B564-420F-B6C1-53488D68E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AB119BF-3EED-4693-B49B-B77C23B0AD85}"/>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D956473-1486-4BFE-B970-5B151035611C}"/>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C8AFA15B-CF41-4247-9AE6-1FB8BEBA4DF6}"/>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1058EC83-318C-47D7-86B0-4ABE634F44A6}"/>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79CA5E26-97A6-4FE7-8CC1-91392188194C}"/>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4780B333-175C-40D7-A5E9-2AEC9871D87B}"/>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5D5F2C3-999F-418C-BC25-10AB6BB8E5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152D91B-46DE-4ADE-8F7E-664307F6E4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604D6DF-B0E8-4A18-8465-FFD6B76C53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30B8DFA-85E3-4C85-BBB1-92FB982EAB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CDA7BB3-C7BF-41E8-9543-11AB798015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103711</xdr:rowOff>
    </xdr:from>
    <xdr:to>
      <xdr:col>116</xdr:col>
      <xdr:colOff>114300</xdr:colOff>
      <xdr:row>41</xdr:row>
      <xdr:rowOff>33861</xdr:rowOff>
    </xdr:to>
    <xdr:sp macro="" textlink="">
      <xdr:nvSpPr>
        <xdr:cNvPr id="588" name="楕円 587">
          <a:extLst>
            <a:ext uri="{FF2B5EF4-FFF2-40B4-BE49-F238E27FC236}">
              <a16:creationId xmlns:a16="http://schemas.microsoft.com/office/drawing/2014/main" id="{EEF2C966-6C1A-4952-B323-E8C3F6CE4A0A}"/>
            </a:ext>
          </a:extLst>
        </xdr:cNvPr>
        <xdr:cNvSpPr/>
      </xdr:nvSpPr>
      <xdr:spPr>
        <a:xfrm>
          <a:off x="22110700" y="69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82138</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456A51EE-21F0-471B-A1BC-6881E85D4AC7}"/>
            </a:ext>
          </a:extLst>
        </xdr:cNvPr>
        <xdr:cNvSpPr txBox="1"/>
      </xdr:nvSpPr>
      <xdr:spPr>
        <a:xfrm>
          <a:off x="22199600" y="694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108855</xdr:rowOff>
    </xdr:from>
    <xdr:to>
      <xdr:col>112</xdr:col>
      <xdr:colOff>38100</xdr:colOff>
      <xdr:row>41</xdr:row>
      <xdr:rowOff>39005</xdr:rowOff>
    </xdr:to>
    <xdr:sp macro="" textlink="">
      <xdr:nvSpPr>
        <xdr:cNvPr id="590" name="楕円 589">
          <a:extLst>
            <a:ext uri="{FF2B5EF4-FFF2-40B4-BE49-F238E27FC236}">
              <a16:creationId xmlns:a16="http://schemas.microsoft.com/office/drawing/2014/main" id="{4DF2DD56-6733-45CE-BFAD-58F5E3AFBEAB}"/>
            </a:ext>
          </a:extLst>
        </xdr:cNvPr>
        <xdr:cNvSpPr/>
      </xdr:nvSpPr>
      <xdr:spPr>
        <a:xfrm>
          <a:off x="21272500" y="6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154511</xdr:rowOff>
    </xdr:from>
    <xdr:to>
      <xdr:col>116</xdr:col>
      <xdr:colOff>63500</xdr:colOff>
      <xdr:row>40</xdr:row>
      <xdr:rowOff>159655</xdr:rowOff>
    </xdr:to>
    <xdr:cxnSp macro="">
      <xdr:nvCxnSpPr>
        <xdr:cNvPr id="591" name="直線コネクタ 590">
          <a:extLst>
            <a:ext uri="{FF2B5EF4-FFF2-40B4-BE49-F238E27FC236}">
              <a16:creationId xmlns:a16="http://schemas.microsoft.com/office/drawing/2014/main" id="{4D1E0E22-C54D-4726-9C7E-8B37D03B63EB}"/>
            </a:ext>
          </a:extLst>
        </xdr:cNvPr>
        <xdr:cNvCxnSpPr/>
      </xdr:nvCxnSpPr>
      <xdr:spPr>
        <a:xfrm flipV="1">
          <a:off x="21323300" y="701251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125062</xdr:rowOff>
    </xdr:from>
    <xdr:to>
      <xdr:col>107</xdr:col>
      <xdr:colOff>101600</xdr:colOff>
      <xdr:row>41</xdr:row>
      <xdr:rowOff>55212</xdr:rowOff>
    </xdr:to>
    <xdr:sp macro="" textlink="">
      <xdr:nvSpPr>
        <xdr:cNvPr id="592" name="楕円 591">
          <a:extLst>
            <a:ext uri="{FF2B5EF4-FFF2-40B4-BE49-F238E27FC236}">
              <a16:creationId xmlns:a16="http://schemas.microsoft.com/office/drawing/2014/main" id="{93E0D864-6616-48F7-A2AA-6BB46267E3E8}"/>
            </a:ext>
          </a:extLst>
        </xdr:cNvPr>
        <xdr:cNvSpPr/>
      </xdr:nvSpPr>
      <xdr:spPr>
        <a:xfrm>
          <a:off x="20383500" y="69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159655</xdr:rowOff>
    </xdr:from>
    <xdr:to>
      <xdr:col>111</xdr:col>
      <xdr:colOff>177800</xdr:colOff>
      <xdr:row>41</xdr:row>
      <xdr:rowOff>4412</xdr:rowOff>
    </xdr:to>
    <xdr:cxnSp macro="">
      <xdr:nvCxnSpPr>
        <xdr:cNvPr id="593" name="直線コネクタ 592">
          <a:extLst>
            <a:ext uri="{FF2B5EF4-FFF2-40B4-BE49-F238E27FC236}">
              <a16:creationId xmlns:a16="http://schemas.microsoft.com/office/drawing/2014/main" id="{E6D60D2A-31FA-4A02-89F5-DF58BE0825AB}"/>
            </a:ext>
          </a:extLst>
        </xdr:cNvPr>
        <xdr:cNvCxnSpPr/>
      </xdr:nvCxnSpPr>
      <xdr:spPr>
        <a:xfrm flipV="1">
          <a:off x="20434300" y="7017655"/>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56581</xdr:rowOff>
    </xdr:from>
    <xdr:to>
      <xdr:col>102</xdr:col>
      <xdr:colOff>165100</xdr:colOff>
      <xdr:row>40</xdr:row>
      <xdr:rowOff>158181</xdr:rowOff>
    </xdr:to>
    <xdr:sp macro="" textlink="">
      <xdr:nvSpPr>
        <xdr:cNvPr id="594" name="楕円 593">
          <a:extLst>
            <a:ext uri="{FF2B5EF4-FFF2-40B4-BE49-F238E27FC236}">
              <a16:creationId xmlns:a16="http://schemas.microsoft.com/office/drawing/2014/main" id="{B8C09BE4-13B8-4C89-AC55-C259CF88282F}"/>
            </a:ext>
          </a:extLst>
        </xdr:cNvPr>
        <xdr:cNvSpPr/>
      </xdr:nvSpPr>
      <xdr:spPr>
        <a:xfrm>
          <a:off x="19494500" y="69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107381</xdr:rowOff>
    </xdr:from>
    <xdr:to>
      <xdr:col>107</xdr:col>
      <xdr:colOff>50800</xdr:colOff>
      <xdr:row>41</xdr:row>
      <xdr:rowOff>4412</xdr:rowOff>
    </xdr:to>
    <xdr:cxnSp macro="">
      <xdr:nvCxnSpPr>
        <xdr:cNvPr id="595" name="直線コネクタ 594">
          <a:extLst>
            <a:ext uri="{FF2B5EF4-FFF2-40B4-BE49-F238E27FC236}">
              <a16:creationId xmlns:a16="http://schemas.microsoft.com/office/drawing/2014/main" id="{E89F5319-FB1F-4D7B-8DFE-B6DA2FBF6266}"/>
            </a:ext>
          </a:extLst>
        </xdr:cNvPr>
        <xdr:cNvCxnSpPr/>
      </xdr:nvCxnSpPr>
      <xdr:spPr>
        <a:xfrm>
          <a:off x="19545300" y="6965381"/>
          <a:ext cx="889000" cy="6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61248</xdr:rowOff>
    </xdr:from>
    <xdr:to>
      <xdr:col>98</xdr:col>
      <xdr:colOff>38100</xdr:colOff>
      <xdr:row>40</xdr:row>
      <xdr:rowOff>162848</xdr:rowOff>
    </xdr:to>
    <xdr:sp macro="" textlink="">
      <xdr:nvSpPr>
        <xdr:cNvPr id="596" name="楕円 595">
          <a:extLst>
            <a:ext uri="{FF2B5EF4-FFF2-40B4-BE49-F238E27FC236}">
              <a16:creationId xmlns:a16="http://schemas.microsoft.com/office/drawing/2014/main" id="{A7DF9595-A744-451C-ADF5-A5ABBE2B55A1}"/>
            </a:ext>
          </a:extLst>
        </xdr:cNvPr>
        <xdr:cNvSpPr/>
      </xdr:nvSpPr>
      <xdr:spPr>
        <a:xfrm>
          <a:off x="18605500" y="69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107381</xdr:rowOff>
    </xdr:from>
    <xdr:to>
      <xdr:col>102</xdr:col>
      <xdr:colOff>114300</xdr:colOff>
      <xdr:row>40</xdr:row>
      <xdr:rowOff>112048</xdr:rowOff>
    </xdr:to>
    <xdr:cxnSp macro="">
      <xdr:nvCxnSpPr>
        <xdr:cNvPr id="597" name="直線コネクタ 596">
          <a:extLst>
            <a:ext uri="{FF2B5EF4-FFF2-40B4-BE49-F238E27FC236}">
              <a16:creationId xmlns:a16="http://schemas.microsoft.com/office/drawing/2014/main" id="{659A40D5-F19C-4498-A745-B3E1CE4CE9B1}"/>
            </a:ext>
          </a:extLst>
        </xdr:cNvPr>
        <xdr:cNvCxnSpPr/>
      </xdr:nvCxnSpPr>
      <xdr:spPr>
        <a:xfrm flipV="1">
          <a:off x="18656300" y="6965381"/>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2C1CE32-447C-422C-8FE5-6178309C4DD9}"/>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2F51CC70-B00C-47DB-B5B3-698A8448A708}"/>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D99E194D-0580-41B9-A92C-EC1899D164AD}"/>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1D93F9B1-B309-4676-8CD5-A29EE7ADB323}"/>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30132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C3BB59A9-D86D-4654-BF4F-5F3FCB029177}"/>
            </a:ext>
          </a:extLst>
        </xdr:cNvPr>
        <xdr:cNvSpPr txBox="1"/>
      </xdr:nvSpPr>
      <xdr:spPr>
        <a:xfrm>
          <a:off x="21043411" y="70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46339</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1A1A229-3E71-407A-B5C7-934906822F59}"/>
            </a:ext>
          </a:extLst>
        </xdr:cNvPr>
        <xdr:cNvSpPr txBox="1"/>
      </xdr:nvSpPr>
      <xdr:spPr>
        <a:xfrm>
          <a:off x="20167111" y="70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149308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F2517A98-93FB-4089-945F-84AF185644E6}"/>
            </a:ext>
          </a:extLst>
        </xdr:cNvPr>
        <xdr:cNvSpPr txBox="1"/>
      </xdr:nvSpPr>
      <xdr:spPr>
        <a:xfrm>
          <a:off x="19278111" y="70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153975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B040EA91-E04D-46EC-BB3D-176CFC35722E}"/>
            </a:ext>
          </a:extLst>
        </xdr:cNvPr>
        <xdr:cNvSpPr txBox="1"/>
      </xdr:nvSpPr>
      <xdr:spPr>
        <a:xfrm>
          <a:off x="18389111" y="70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FA42864-C5D1-40D3-A44B-60D53984C9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3A0119B-6BF2-44B6-9D8E-2EC94BE6FF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20EBE68-8DC1-41EC-8F35-9A244B53F9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FDC46E2-68EC-4BF0-93BF-C1DDB8419C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A9610A1-A512-4C37-A3BB-596DF98DAB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DD9BEAD-FC4F-447F-B132-0A8C7D86D8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D9B87C4-7AEC-414D-8BBA-6E32E54D19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51E9023-6992-4915-AED4-8B6C8B56D1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70D89A9-FE6E-4230-828C-F00D3CA9B9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C4F0D7E-7607-4EFB-825C-FFF5E8F22E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A83972FC-D51D-469C-BAD5-4CA8E5AA0A6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F6F6AF1-9E4A-46FF-864A-6C559332567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6C137C5-1155-41FC-9E6D-A3F7732CD55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74CF7ADC-1C4B-4DF7-9992-980BBF416BA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C25D27B-4BF3-442F-90E1-CA271CDCB2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6146351-0626-403F-923C-AECE8771595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AA775B4-07A8-4C78-8F1A-E9044B5475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96480DB7-F9CA-4A8E-B648-3CED0F50B58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BA21717F-DA60-4214-9FD7-537F2C0E58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DEF99210-844E-4A36-82BB-36D1D25206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A73E72C5-4821-4E91-B571-375E55C9E64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58E95DD-7B77-4E26-9844-BC1368C79B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12AF1057-D3A3-46E4-B7DA-02553194CA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56F68A9F-B180-46E1-84BF-9819A293A9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01E0868-5FD4-44A2-B163-D2836C15AD54}"/>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65AF22D9-76BF-4A34-A04B-E7EBEA3274A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FC9A826-E1F0-41BC-8039-8F2A450BEC9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DE12621D-F5C3-478F-AE5A-AC9ED323D6E5}"/>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A8E93135-F02A-4F9E-A9D2-A1370BD9F6A1}"/>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960B734-21F1-4388-9EEB-2B35A4AA5A63}"/>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3E68897D-5BA6-45E8-B3CF-624F647CF683}"/>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1430E474-B4AD-4681-9188-0F6AD29CAF17}"/>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F9A69AE-2B48-48D5-8687-DCD1B9BF8EBC}"/>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F4769928-227E-47A8-9003-14142A89AFDF}"/>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AE494165-487F-4B45-9E13-85DEDACE19EB}"/>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821009C-ABBB-4FCF-A5F3-C61865F14E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59BA74E-D269-4A51-8912-5FDA97E866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DAD972F-1365-4627-B138-2ECBF9453F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D0BCC80-194E-41E5-9CD1-0096D8F41E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E0EF73D-1730-46EF-B118-2814B805C6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646" name="楕円 645">
          <a:extLst>
            <a:ext uri="{FF2B5EF4-FFF2-40B4-BE49-F238E27FC236}">
              <a16:creationId xmlns:a16="http://schemas.microsoft.com/office/drawing/2014/main" id="{61CAA0E6-153F-4DBD-AC9A-E3398C5E346D}"/>
            </a:ext>
          </a:extLst>
        </xdr:cNvPr>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1252CF6E-457E-4C22-9D6B-6455930CC671}"/>
            </a:ext>
          </a:extLst>
        </xdr:cNvPr>
        <xdr:cNvSpPr txBox="1"/>
      </xdr:nvSpPr>
      <xdr:spPr>
        <a:xfrm>
          <a:off x="16357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38735</xdr:rowOff>
    </xdr:from>
    <xdr:to>
      <xdr:col>81</xdr:col>
      <xdr:colOff>101600</xdr:colOff>
      <xdr:row>60</xdr:row>
      <xdr:rowOff>140335</xdr:rowOff>
    </xdr:to>
    <xdr:sp macro="" textlink="">
      <xdr:nvSpPr>
        <xdr:cNvPr id="648" name="楕円 647">
          <a:extLst>
            <a:ext uri="{FF2B5EF4-FFF2-40B4-BE49-F238E27FC236}">
              <a16:creationId xmlns:a16="http://schemas.microsoft.com/office/drawing/2014/main" id="{F37B275C-058E-4379-8BB9-C9572762A0BC}"/>
            </a:ext>
          </a:extLst>
        </xdr:cNvPr>
        <xdr:cNvSpPr/>
      </xdr:nvSpPr>
      <xdr:spPr>
        <a:xfrm>
          <a:off x="15430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59055</xdr:rowOff>
    </xdr:from>
    <xdr:to>
      <xdr:col>85</xdr:col>
      <xdr:colOff>127000</xdr:colOff>
      <xdr:row>60</xdr:row>
      <xdr:rowOff>89535</xdr:rowOff>
    </xdr:to>
    <xdr:cxnSp macro="">
      <xdr:nvCxnSpPr>
        <xdr:cNvPr id="649" name="直線コネクタ 648">
          <a:extLst>
            <a:ext uri="{FF2B5EF4-FFF2-40B4-BE49-F238E27FC236}">
              <a16:creationId xmlns:a16="http://schemas.microsoft.com/office/drawing/2014/main" id="{11719E57-9CF5-41CA-8F6C-C278D6DC21E8}"/>
            </a:ext>
          </a:extLst>
        </xdr:cNvPr>
        <xdr:cNvCxnSpPr/>
      </xdr:nvCxnSpPr>
      <xdr:spPr>
        <a:xfrm flipV="1">
          <a:off x="15481300" y="103460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50" name="楕円 649">
          <a:extLst>
            <a:ext uri="{FF2B5EF4-FFF2-40B4-BE49-F238E27FC236}">
              <a16:creationId xmlns:a16="http://schemas.microsoft.com/office/drawing/2014/main" id="{BE0C180A-0506-4E7C-A9D0-627A21AD3010}"/>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89535</xdr:rowOff>
    </xdr:to>
    <xdr:cxnSp macro="">
      <xdr:nvCxnSpPr>
        <xdr:cNvPr id="651" name="直線コネクタ 650">
          <a:extLst>
            <a:ext uri="{FF2B5EF4-FFF2-40B4-BE49-F238E27FC236}">
              <a16:creationId xmlns:a16="http://schemas.microsoft.com/office/drawing/2014/main" id="{DC88E24F-A94E-4392-B335-D7CA6DF8843C}"/>
            </a:ext>
          </a:extLst>
        </xdr:cNvPr>
        <xdr:cNvCxnSpPr/>
      </xdr:nvCxnSpPr>
      <xdr:spPr>
        <a:xfrm>
          <a:off x="14592300" y="103289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52" name="楕円 651">
          <a:extLst>
            <a:ext uri="{FF2B5EF4-FFF2-40B4-BE49-F238E27FC236}">
              <a16:creationId xmlns:a16="http://schemas.microsoft.com/office/drawing/2014/main" id="{49DEAE58-73AE-42F1-82B0-2FF20940166A}"/>
            </a:ext>
          </a:extLst>
        </xdr:cNvPr>
        <xdr:cNvSpPr/>
      </xdr:nvSpPr>
      <xdr:spPr>
        <a:xfrm>
          <a:off x="1365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41910</xdr:rowOff>
    </xdr:to>
    <xdr:cxnSp macro="">
      <xdr:nvCxnSpPr>
        <xdr:cNvPr id="653" name="直線コネクタ 652">
          <a:extLst>
            <a:ext uri="{FF2B5EF4-FFF2-40B4-BE49-F238E27FC236}">
              <a16:creationId xmlns:a16="http://schemas.microsoft.com/office/drawing/2014/main" id="{36C8A299-1E1F-412E-BEBF-22C750829282}"/>
            </a:ext>
          </a:extLst>
        </xdr:cNvPr>
        <xdr:cNvCxnSpPr/>
      </xdr:nvCxnSpPr>
      <xdr:spPr>
        <a:xfrm>
          <a:off x="13703300" y="102812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67310</xdr:rowOff>
    </xdr:from>
    <xdr:to>
      <xdr:col>67</xdr:col>
      <xdr:colOff>101600</xdr:colOff>
      <xdr:row>59</xdr:row>
      <xdr:rowOff>168910</xdr:rowOff>
    </xdr:to>
    <xdr:sp macro="" textlink="">
      <xdr:nvSpPr>
        <xdr:cNvPr id="654" name="楕円 653">
          <a:extLst>
            <a:ext uri="{FF2B5EF4-FFF2-40B4-BE49-F238E27FC236}">
              <a16:creationId xmlns:a16="http://schemas.microsoft.com/office/drawing/2014/main" id="{F0003382-C13A-4B0B-896F-36E14FF7D05C}"/>
            </a:ext>
          </a:extLst>
        </xdr:cNvPr>
        <xdr:cNvSpPr/>
      </xdr:nvSpPr>
      <xdr:spPr>
        <a:xfrm>
          <a:off x="12763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118110</xdr:rowOff>
    </xdr:from>
    <xdr:to>
      <xdr:col>71</xdr:col>
      <xdr:colOff>177800</xdr:colOff>
      <xdr:row>59</xdr:row>
      <xdr:rowOff>165735</xdr:rowOff>
    </xdr:to>
    <xdr:cxnSp macro="">
      <xdr:nvCxnSpPr>
        <xdr:cNvPr id="655" name="直線コネクタ 654">
          <a:extLst>
            <a:ext uri="{FF2B5EF4-FFF2-40B4-BE49-F238E27FC236}">
              <a16:creationId xmlns:a16="http://schemas.microsoft.com/office/drawing/2014/main" id="{CB597FFD-E867-4B7E-9E58-D2206DA2C4E9}"/>
            </a:ext>
          </a:extLst>
        </xdr:cNvPr>
        <xdr:cNvCxnSpPr/>
      </xdr:nvCxnSpPr>
      <xdr:spPr>
        <a:xfrm>
          <a:off x="12814300" y="10233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DC4215D-B8AF-4D8E-A86A-78ADB631DF02}"/>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C0EC51B6-78E8-4D80-A92D-EA90D1AACFDA}"/>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88C3FFEF-2ED1-412D-9737-D7F5BC919C1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8AEFE77A-266D-489A-ACE0-489C748513BE}"/>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131462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BAA2B439-5B69-402F-A70B-698A6276E2E3}"/>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3667983-B2B1-4A6B-AA90-572C8CAE172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9D562B7-F025-4FE7-9877-60D537251D7D}"/>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160037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B3376F8-8072-47A7-B6A6-8F9F2D877C8E}"/>
            </a:ext>
          </a:extLst>
        </xdr:cNvPr>
        <xdr:cNvSpPr txBox="1"/>
      </xdr:nvSpPr>
      <xdr:spPr>
        <a:xfrm>
          <a:off x="12611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585DCA6-0E3A-4434-9570-F2682DCD25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973E9795-F7C4-47B7-8A9F-04F1F1BCF1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3A888C34-2E40-42ED-AF52-8333D990D6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2E897B33-9919-481E-BF0E-DE539642BD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AF443FD-25B8-4832-B017-0E5A881EBF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4AB257C0-75A0-4805-AA49-EDE44229DB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8946C5BC-3154-4CD3-AA51-D8C2646D37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CCF125B-4DFC-427E-9DC8-4D16C8B08C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1E357B73-1EBF-4971-8D2E-97E809B5B4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A72787A-E3DA-437C-8ABB-88A7FA971A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1552AF47-7D73-4649-BA3C-E961EC9526B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5928D4A9-F163-4534-BAF8-1D3FAEB29E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79FD3AF4-053E-4187-BB8E-19857B57FBA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8A6292F1-B131-4056-806D-57E6D4C58AD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AD1D83BB-220F-4B5F-A7B9-C07D20C0CC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B9E22C4C-F223-44B1-B97E-30EE74E1F86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E92D26A4-7FD2-42FC-8070-28E43F498B9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C17D7231-F24C-43F4-95C0-CDAF0F928A0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A25F152-CA36-4272-AAE6-2FF27330654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52E4AA66-0539-4044-9AFB-C075AE33A67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D3071F6D-C4A3-469C-8377-2DEAF61065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A0AEEFB-709F-4C02-A495-D8A6C0305D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DD545ADA-F3C2-4FB5-A3F3-E7E3708F4A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739BF6A0-2E76-457C-9773-AC19427FC819}"/>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6A225962-2B38-42F9-AFE4-A7165F8F4BA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C89C9555-3B86-47D5-8CAC-E3CA8A665B1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1154EFD4-8E55-4BF4-97CD-34260FA6E6F7}"/>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9CE4B378-C29A-4085-A479-FA2D88B0F24C}"/>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B6E20B23-EC0B-4100-9AC0-FBEB9862DDA2}"/>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A3BD06F8-3DE4-4698-BD1C-78251363BC1B}"/>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CCA8317-F448-4C13-874F-E58FF26E1861}"/>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D729F905-05AE-410F-8113-4139194A39EB}"/>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A6294F6-B377-459A-ACEB-75C4397BE229}"/>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C9706EB3-1FCD-48FF-A8E9-203000B2BE05}"/>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B90CB50-D7EC-432D-BA2A-69B1995269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870FCE4-346D-4974-BD8C-EECC96B5CD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9DBD3B0-664B-448D-86FA-90A8D6A402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BF5C5E6-255F-4999-9F4F-7C93B93140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E4DDB09-04B7-4EF2-B58F-E394F71EB6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03" name="楕円 702">
          <a:extLst>
            <a:ext uri="{FF2B5EF4-FFF2-40B4-BE49-F238E27FC236}">
              <a16:creationId xmlns:a16="http://schemas.microsoft.com/office/drawing/2014/main" id="{1D499998-FE7A-4B98-827C-3CDFBE43DDDA}"/>
            </a:ext>
          </a:extLst>
        </xdr:cNvPr>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CC2C162B-B37E-494C-955C-F401D7B0FCFB}"/>
            </a:ext>
          </a:extLst>
        </xdr:cNvPr>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705" name="楕円 704">
          <a:extLst>
            <a:ext uri="{FF2B5EF4-FFF2-40B4-BE49-F238E27FC236}">
              <a16:creationId xmlns:a16="http://schemas.microsoft.com/office/drawing/2014/main" id="{31591788-77D3-47EB-98F7-D46D434E2E44}"/>
            </a:ext>
          </a:extLst>
        </xdr:cNvPr>
        <xdr:cNvSpPr/>
      </xdr:nvSpPr>
      <xdr:spPr>
        <a:xfrm>
          <a:off x="2127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45720</xdr:rowOff>
    </xdr:to>
    <xdr:cxnSp macro="">
      <xdr:nvCxnSpPr>
        <xdr:cNvPr id="706" name="直線コネクタ 705">
          <a:extLst>
            <a:ext uri="{FF2B5EF4-FFF2-40B4-BE49-F238E27FC236}">
              <a16:creationId xmlns:a16="http://schemas.microsoft.com/office/drawing/2014/main" id="{9F5F88B8-CE3E-4878-BE41-8C779B93448B}"/>
            </a:ext>
          </a:extLst>
        </xdr:cNvPr>
        <xdr:cNvCxnSpPr/>
      </xdr:nvCxnSpPr>
      <xdr:spPr>
        <a:xfrm flipV="1">
          <a:off x="21323300" y="10839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170180</xdr:rowOff>
    </xdr:from>
    <xdr:to>
      <xdr:col>107</xdr:col>
      <xdr:colOff>101600</xdr:colOff>
      <xdr:row>63</xdr:row>
      <xdr:rowOff>100330</xdr:rowOff>
    </xdr:to>
    <xdr:sp macro="" textlink="">
      <xdr:nvSpPr>
        <xdr:cNvPr id="707" name="楕円 706">
          <a:extLst>
            <a:ext uri="{FF2B5EF4-FFF2-40B4-BE49-F238E27FC236}">
              <a16:creationId xmlns:a16="http://schemas.microsoft.com/office/drawing/2014/main" id="{68D2443F-1252-4675-BCA9-6090F9981665}"/>
            </a:ext>
          </a:extLst>
        </xdr:cNvPr>
        <xdr:cNvSpPr/>
      </xdr:nvSpPr>
      <xdr:spPr>
        <a:xfrm>
          <a:off x="20383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49530</xdr:rowOff>
    </xdr:to>
    <xdr:cxnSp macro="">
      <xdr:nvCxnSpPr>
        <xdr:cNvPr id="708" name="直線コネクタ 707">
          <a:extLst>
            <a:ext uri="{FF2B5EF4-FFF2-40B4-BE49-F238E27FC236}">
              <a16:creationId xmlns:a16="http://schemas.microsoft.com/office/drawing/2014/main" id="{4026B06B-0133-4C59-874A-5410464DCEF2}"/>
            </a:ext>
          </a:extLst>
        </xdr:cNvPr>
        <xdr:cNvCxnSpPr/>
      </xdr:nvCxnSpPr>
      <xdr:spPr>
        <a:xfrm flipV="1">
          <a:off x="20434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09" name="楕円 708">
          <a:extLst>
            <a:ext uri="{FF2B5EF4-FFF2-40B4-BE49-F238E27FC236}">
              <a16:creationId xmlns:a16="http://schemas.microsoft.com/office/drawing/2014/main" id="{4D834C70-171D-4348-A785-B54AED6DDF38}"/>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63</xdr:row>
      <xdr:rowOff>49530</xdr:rowOff>
    </xdr:to>
    <xdr:cxnSp macro="">
      <xdr:nvCxnSpPr>
        <xdr:cNvPr id="710" name="直線コネクタ 709">
          <a:extLst>
            <a:ext uri="{FF2B5EF4-FFF2-40B4-BE49-F238E27FC236}">
              <a16:creationId xmlns:a16="http://schemas.microsoft.com/office/drawing/2014/main" id="{D16A108C-0C2F-4547-8FE6-C3E7F6CBB277}"/>
            </a:ext>
          </a:extLst>
        </xdr:cNvPr>
        <xdr:cNvCxnSpPr/>
      </xdr:nvCxnSpPr>
      <xdr:spPr>
        <a:xfrm>
          <a:off x="19545300" y="107632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711" name="楕円 710">
          <a:extLst>
            <a:ext uri="{FF2B5EF4-FFF2-40B4-BE49-F238E27FC236}">
              <a16:creationId xmlns:a16="http://schemas.microsoft.com/office/drawing/2014/main" id="{1D90087B-82D9-4EA1-BD24-FF5978C0750E}"/>
            </a:ext>
          </a:extLst>
        </xdr:cNvPr>
        <xdr:cNvSpPr/>
      </xdr:nvSpPr>
      <xdr:spPr>
        <a:xfrm>
          <a:off x="18605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140970</xdr:rowOff>
    </xdr:to>
    <xdr:cxnSp macro="">
      <xdr:nvCxnSpPr>
        <xdr:cNvPr id="712" name="直線コネクタ 711">
          <a:extLst>
            <a:ext uri="{FF2B5EF4-FFF2-40B4-BE49-F238E27FC236}">
              <a16:creationId xmlns:a16="http://schemas.microsoft.com/office/drawing/2014/main" id="{E64770E3-F751-4EF6-90D0-A22BA8FE92C2}"/>
            </a:ext>
          </a:extLst>
        </xdr:cNvPr>
        <xdr:cNvCxnSpPr/>
      </xdr:nvCxnSpPr>
      <xdr:spPr>
        <a:xfrm flipV="1">
          <a:off x="18656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761A3B37-ADE2-4B09-9F55-3B846D2A509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CC177283-2447-4363-AA19-69BC8FDE3DB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14DFA4DF-683E-4C51-8AE8-9B391F3F8CBD}"/>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40B30372-BD51-4A9F-90FC-AF248826CA86}"/>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87647</xdr:rowOff>
    </xdr:from>
    <xdr:ext cx="469744" cy="259045"/>
    <xdr:sp macro="" textlink="">
      <xdr:nvSpPr>
        <xdr:cNvPr id="717" name="n_1mainValue【保健センター・保健所】&#10;一人当たり面積">
          <a:extLst>
            <a:ext uri="{FF2B5EF4-FFF2-40B4-BE49-F238E27FC236}">
              <a16:creationId xmlns:a16="http://schemas.microsoft.com/office/drawing/2014/main" id="{43F48A49-7C9A-4EAE-ADA1-E0A4698ADE15}"/>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18" name="n_2mainValue【保健センター・保健所】&#10;一人当たり面積">
          <a:extLst>
            <a:ext uri="{FF2B5EF4-FFF2-40B4-BE49-F238E27FC236}">
              <a16:creationId xmlns:a16="http://schemas.microsoft.com/office/drawing/2014/main" id="{8925C598-1FC5-4459-8877-AE66DCBAA095}"/>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19" name="n_3mainValue【保健センター・保健所】&#10;一人当たり面積">
          <a:extLst>
            <a:ext uri="{FF2B5EF4-FFF2-40B4-BE49-F238E27FC236}">
              <a16:creationId xmlns:a16="http://schemas.microsoft.com/office/drawing/2014/main" id="{DB193BB2-393A-4A46-89A4-BB2CED16BB3C}"/>
            </a:ext>
          </a:extLst>
        </xdr:cNvPr>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11447</xdr:rowOff>
    </xdr:from>
    <xdr:ext cx="469744" cy="259045"/>
    <xdr:sp macro="" textlink="">
      <xdr:nvSpPr>
        <xdr:cNvPr id="720" name="n_4mainValue【保健センター・保健所】&#10;一人当たり面積">
          <a:extLst>
            <a:ext uri="{FF2B5EF4-FFF2-40B4-BE49-F238E27FC236}">
              <a16:creationId xmlns:a16="http://schemas.microsoft.com/office/drawing/2014/main" id="{C3A594F5-2DBF-48CC-B740-137F74EFD7D8}"/>
            </a:ext>
          </a:extLst>
        </xdr:cNvPr>
        <xdr:cNvSpPr txBox="1"/>
      </xdr:nvSpPr>
      <xdr:spPr>
        <a:xfrm>
          <a:off x="18421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2C739233-4181-42A8-8D39-39365B3E76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C10E0B7E-B245-40C7-94A1-1D7E838B48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B28307B-47DA-462F-AE53-A574470518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3B2109A-79D2-40C9-B237-9B24DDBB9A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0294FB2-23AD-406E-8A6A-00C4F8EF25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0609EF4-EC32-485D-94B9-21FB26C0EAB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9700CDE-3ACC-4AEC-B2F2-C5A3BDEB93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8D51BBC-34B7-4E12-8DAA-8634BC8349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2BACD267-BBA2-4561-83F8-F6E3F1BD4F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FAA7C1D9-9D52-4836-8380-6A5E371418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47E7DFA0-B1CD-4224-AD7C-50D4CA17782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410EA456-8C6C-4948-95B1-5BDDA57217C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3DFDA9F-7A31-465A-A98D-BA01E82D2CC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DA7986DB-86DC-4FDD-B1A7-50D3A7A26F3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FCB0CCB8-592E-4328-AF04-6A16041330E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26F724B1-F824-457F-A8A1-529063A7E4F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9E83FE39-CF15-4AE4-B849-EDE3514537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2C9979FC-C64A-44F1-84BC-05B6A0E7A1B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2C8D2B2B-81CF-4DAE-9A65-368A4B4F97F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31CAD2C4-6477-4FC3-9ADC-F1FFBF46DA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B566A802-C1DA-4C25-9603-6C5C3786A79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4D96609E-2B14-4003-931B-644BB1EA0BC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5AC34F7-910E-48A9-98F5-8552450382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F698BD5-A9A8-4229-8E22-4A41062481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C72E423F-52FD-4970-8A97-686A14CA2C81}"/>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F5C8BBDF-65DF-4052-8B70-2624038B17C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9EFE4035-FF16-4666-96A0-7369A4F9AC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91F30093-8A39-4E77-B364-CB504EF6E1A9}"/>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9FF19B5F-23AF-4B71-810F-E9F9A0202111}"/>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4EAAB2D6-7DB7-4944-A4D7-7C13C0FCF468}"/>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84AB2FEA-8943-4563-AD24-0B53633F268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3D3DE0C2-4B70-4206-A4B2-52BE597F4F2B}"/>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985AA5AD-8402-4497-A281-9C1CDCB1F5CA}"/>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42860C15-1DDA-466F-8C0B-C21D63EDCFB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1FF777A9-CE91-4DE5-AC1B-5BBB75E2A15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0147918-B5D8-4C03-9BB0-6E6E981EC59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E09DFC1-F25A-4E05-8FBA-A12DB7A46E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169DA19-7F2F-4BBF-B73B-1EDB59F414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F759D90-7645-4647-9FC6-44DE477A55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68ABF74-592E-4694-943F-9A979D648F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162561</xdr:rowOff>
    </xdr:from>
    <xdr:to>
      <xdr:col>85</xdr:col>
      <xdr:colOff>177800</xdr:colOff>
      <xdr:row>79</xdr:row>
      <xdr:rowOff>92711</xdr:rowOff>
    </xdr:to>
    <xdr:sp macro="" textlink="">
      <xdr:nvSpPr>
        <xdr:cNvPr id="761" name="楕円 760">
          <a:extLst>
            <a:ext uri="{FF2B5EF4-FFF2-40B4-BE49-F238E27FC236}">
              <a16:creationId xmlns:a16="http://schemas.microsoft.com/office/drawing/2014/main" id="{533EEAD5-0032-4EEE-B604-FF104AC97854}"/>
            </a:ext>
          </a:extLst>
        </xdr:cNvPr>
        <xdr:cNvSpPr/>
      </xdr:nvSpPr>
      <xdr:spPr>
        <a:xfrm>
          <a:off x="162687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F97D8782-671A-42C6-9B26-702BFF9AD257}"/>
            </a:ext>
          </a:extLst>
        </xdr:cNvPr>
        <xdr:cNvSpPr txBox="1"/>
      </xdr:nvSpPr>
      <xdr:spPr>
        <a:xfrm>
          <a:off x="16357600"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2539</xdr:rowOff>
    </xdr:from>
    <xdr:to>
      <xdr:col>81</xdr:col>
      <xdr:colOff>101600</xdr:colOff>
      <xdr:row>79</xdr:row>
      <xdr:rowOff>104139</xdr:rowOff>
    </xdr:to>
    <xdr:sp macro="" textlink="">
      <xdr:nvSpPr>
        <xdr:cNvPr id="763" name="楕円 762">
          <a:extLst>
            <a:ext uri="{FF2B5EF4-FFF2-40B4-BE49-F238E27FC236}">
              <a16:creationId xmlns:a16="http://schemas.microsoft.com/office/drawing/2014/main" id="{B0F908C6-B87A-4089-8AF0-4FB427D8CA6C}"/>
            </a:ext>
          </a:extLst>
        </xdr:cNvPr>
        <xdr:cNvSpPr/>
      </xdr:nvSpPr>
      <xdr:spPr>
        <a:xfrm>
          <a:off x="15430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41911</xdr:rowOff>
    </xdr:from>
    <xdr:to>
      <xdr:col>85</xdr:col>
      <xdr:colOff>127000</xdr:colOff>
      <xdr:row>79</xdr:row>
      <xdr:rowOff>53339</xdr:rowOff>
    </xdr:to>
    <xdr:cxnSp macro="">
      <xdr:nvCxnSpPr>
        <xdr:cNvPr id="764" name="直線コネクタ 763">
          <a:extLst>
            <a:ext uri="{FF2B5EF4-FFF2-40B4-BE49-F238E27FC236}">
              <a16:creationId xmlns:a16="http://schemas.microsoft.com/office/drawing/2014/main" id="{55B34673-72C9-4633-811B-C561B8E0B492}"/>
            </a:ext>
          </a:extLst>
        </xdr:cNvPr>
        <xdr:cNvCxnSpPr/>
      </xdr:nvCxnSpPr>
      <xdr:spPr>
        <a:xfrm flipV="1">
          <a:off x="15481300" y="135864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xdr:rowOff>
    </xdr:from>
    <xdr:to>
      <xdr:col>76</xdr:col>
      <xdr:colOff>165100</xdr:colOff>
      <xdr:row>79</xdr:row>
      <xdr:rowOff>109855</xdr:rowOff>
    </xdr:to>
    <xdr:sp macro="" textlink="">
      <xdr:nvSpPr>
        <xdr:cNvPr id="765" name="楕円 764">
          <a:extLst>
            <a:ext uri="{FF2B5EF4-FFF2-40B4-BE49-F238E27FC236}">
              <a16:creationId xmlns:a16="http://schemas.microsoft.com/office/drawing/2014/main" id="{E1DE8A6A-1E2B-4882-9764-B5AFBA176358}"/>
            </a:ext>
          </a:extLst>
        </xdr:cNvPr>
        <xdr:cNvSpPr/>
      </xdr:nvSpPr>
      <xdr:spPr>
        <a:xfrm>
          <a:off x="14541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53339</xdr:rowOff>
    </xdr:from>
    <xdr:to>
      <xdr:col>81</xdr:col>
      <xdr:colOff>50800</xdr:colOff>
      <xdr:row>79</xdr:row>
      <xdr:rowOff>59055</xdr:rowOff>
    </xdr:to>
    <xdr:cxnSp macro="">
      <xdr:nvCxnSpPr>
        <xdr:cNvPr id="766" name="直線コネクタ 765">
          <a:extLst>
            <a:ext uri="{FF2B5EF4-FFF2-40B4-BE49-F238E27FC236}">
              <a16:creationId xmlns:a16="http://schemas.microsoft.com/office/drawing/2014/main" id="{99B0DC2F-2873-4FF2-9C27-F253B0CE31A7}"/>
            </a:ext>
          </a:extLst>
        </xdr:cNvPr>
        <xdr:cNvCxnSpPr/>
      </xdr:nvCxnSpPr>
      <xdr:spPr>
        <a:xfrm flipV="1">
          <a:off x="14592300" y="13597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122555</xdr:rowOff>
    </xdr:from>
    <xdr:to>
      <xdr:col>72</xdr:col>
      <xdr:colOff>38100</xdr:colOff>
      <xdr:row>79</xdr:row>
      <xdr:rowOff>52705</xdr:rowOff>
    </xdr:to>
    <xdr:sp macro="" textlink="">
      <xdr:nvSpPr>
        <xdr:cNvPr id="767" name="楕円 766">
          <a:extLst>
            <a:ext uri="{FF2B5EF4-FFF2-40B4-BE49-F238E27FC236}">
              <a16:creationId xmlns:a16="http://schemas.microsoft.com/office/drawing/2014/main" id="{4F58EB3B-4920-423C-842E-6110A7E3A833}"/>
            </a:ext>
          </a:extLst>
        </xdr:cNvPr>
        <xdr:cNvSpPr/>
      </xdr:nvSpPr>
      <xdr:spPr>
        <a:xfrm>
          <a:off x="13652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xdr:rowOff>
    </xdr:from>
    <xdr:to>
      <xdr:col>76</xdr:col>
      <xdr:colOff>114300</xdr:colOff>
      <xdr:row>79</xdr:row>
      <xdr:rowOff>59055</xdr:rowOff>
    </xdr:to>
    <xdr:cxnSp macro="">
      <xdr:nvCxnSpPr>
        <xdr:cNvPr id="768" name="直線コネクタ 767">
          <a:extLst>
            <a:ext uri="{FF2B5EF4-FFF2-40B4-BE49-F238E27FC236}">
              <a16:creationId xmlns:a16="http://schemas.microsoft.com/office/drawing/2014/main" id="{FC36BD65-55DA-4C48-892A-3A671A1D6121}"/>
            </a:ext>
          </a:extLst>
        </xdr:cNvPr>
        <xdr:cNvCxnSpPr/>
      </xdr:nvCxnSpPr>
      <xdr:spPr>
        <a:xfrm>
          <a:off x="13703300" y="135464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769" name="楕円 768">
          <a:extLst>
            <a:ext uri="{FF2B5EF4-FFF2-40B4-BE49-F238E27FC236}">
              <a16:creationId xmlns:a16="http://schemas.microsoft.com/office/drawing/2014/main" id="{1B18818C-2A7A-4BEC-98D3-FF86D5C8CA7B}"/>
            </a:ext>
          </a:extLst>
        </xdr:cNvPr>
        <xdr:cNvSpPr/>
      </xdr:nvSpPr>
      <xdr:spPr>
        <a:xfrm>
          <a:off x="1276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1905</xdr:rowOff>
    </xdr:from>
    <xdr:to>
      <xdr:col>71</xdr:col>
      <xdr:colOff>177800</xdr:colOff>
      <xdr:row>79</xdr:row>
      <xdr:rowOff>60961</xdr:rowOff>
    </xdr:to>
    <xdr:cxnSp macro="">
      <xdr:nvCxnSpPr>
        <xdr:cNvPr id="770" name="直線コネクタ 769">
          <a:extLst>
            <a:ext uri="{FF2B5EF4-FFF2-40B4-BE49-F238E27FC236}">
              <a16:creationId xmlns:a16="http://schemas.microsoft.com/office/drawing/2014/main" id="{B9135AB0-DD3F-44FF-9E63-541F15001F18}"/>
            </a:ext>
          </a:extLst>
        </xdr:cNvPr>
        <xdr:cNvCxnSpPr/>
      </xdr:nvCxnSpPr>
      <xdr:spPr>
        <a:xfrm flipV="1">
          <a:off x="12814300" y="135464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BF365AA-60C2-4FDD-8C7B-83C20A3DB96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E7BF83FC-4E78-4B26-8D78-A467D667C3D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47BBAA9A-BCED-4435-B9D9-CE57428AAF9E}"/>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F0B5CD26-4E6F-4025-97DB-C14C5FF5E614}"/>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120666</xdr:rowOff>
    </xdr:from>
    <xdr:ext cx="405111" cy="259045"/>
    <xdr:sp macro="" textlink="">
      <xdr:nvSpPr>
        <xdr:cNvPr id="775" name="n_1mainValue【消防施設】&#10;有形固定資産減価償却率">
          <a:extLst>
            <a:ext uri="{FF2B5EF4-FFF2-40B4-BE49-F238E27FC236}">
              <a16:creationId xmlns:a16="http://schemas.microsoft.com/office/drawing/2014/main" id="{053641A9-C1D8-4E08-B0D1-C650F416C961}"/>
            </a:ext>
          </a:extLst>
        </xdr:cNvPr>
        <xdr:cNvSpPr txBox="1"/>
      </xdr:nvSpPr>
      <xdr:spPr>
        <a:xfrm>
          <a:off x="15266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126382</xdr:rowOff>
    </xdr:from>
    <xdr:ext cx="405111" cy="259045"/>
    <xdr:sp macro="" textlink="">
      <xdr:nvSpPr>
        <xdr:cNvPr id="776" name="n_2mainValue【消防施設】&#10;有形固定資産減価償却率">
          <a:extLst>
            <a:ext uri="{FF2B5EF4-FFF2-40B4-BE49-F238E27FC236}">
              <a16:creationId xmlns:a16="http://schemas.microsoft.com/office/drawing/2014/main" id="{DA618E5F-01F6-48E0-9942-F895435919F8}"/>
            </a:ext>
          </a:extLst>
        </xdr:cNvPr>
        <xdr:cNvSpPr txBox="1"/>
      </xdr:nvSpPr>
      <xdr:spPr>
        <a:xfrm>
          <a:off x="1438974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69232</xdr:rowOff>
    </xdr:from>
    <xdr:ext cx="405111" cy="259045"/>
    <xdr:sp macro="" textlink="">
      <xdr:nvSpPr>
        <xdr:cNvPr id="777" name="n_3mainValue【消防施設】&#10;有形固定資産減価償却率">
          <a:extLst>
            <a:ext uri="{FF2B5EF4-FFF2-40B4-BE49-F238E27FC236}">
              <a16:creationId xmlns:a16="http://schemas.microsoft.com/office/drawing/2014/main" id="{2B3E1181-5071-44C8-959C-1A094A5279B3}"/>
            </a:ext>
          </a:extLst>
        </xdr:cNvPr>
        <xdr:cNvSpPr txBox="1"/>
      </xdr:nvSpPr>
      <xdr:spPr>
        <a:xfrm>
          <a:off x="13500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778" name="n_4mainValue【消防施設】&#10;有形固定資産減価償却率">
          <a:extLst>
            <a:ext uri="{FF2B5EF4-FFF2-40B4-BE49-F238E27FC236}">
              <a16:creationId xmlns:a16="http://schemas.microsoft.com/office/drawing/2014/main" id="{6AD756BA-387A-42D2-B946-F6EEB3C14089}"/>
            </a:ext>
          </a:extLst>
        </xdr:cNvPr>
        <xdr:cNvSpPr txBox="1"/>
      </xdr:nvSpPr>
      <xdr:spPr>
        <a:xfrm>
          <a:off x="12611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6B404A8-44EB-43BF-B263-C1B0056AC5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8E3D02E-5973-4759-8668-99A3F78AB8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BC6E4AA0-43C3-4474-8FA5-40EFE09DDD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254AC23-824D-445D-85E9-C9ED1E690E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9E8F8C87-062C-449C-9F29-2BE1AFBC12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F23C5907-084F-40BE-9197-8E85B7B2B2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7711BEC-6FFE-4D7B-85D0-04772A8E4D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497229EB-1FCB-4936-93E8-DCC0658BF0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2AABBDA6-7203-40EB-A836-0170FBCD28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7844B2DF-928D-40B3-9804-90D41B6EC4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DDA584C2-39D6-420F-A222-9F55FBFF316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330349C4-6461-445A-811A-9AE369CC70A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4655CA86-B83C-4117-973D-7F1EA24BD2F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46AAC018-84EB-42B1-86AB-E3191678455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857320-DDDC-4822-B3DA-171128FD185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C6F5F5BA-C60A-44A6-8041-961A540367C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99E996FE-042A-4E82-BBAF-60ECD41E5F9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7F269DB6-D1A5-4154-8B6A-949DC4E7BE0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EAA0754E-8C48-4542-9C33-B5E43FDF124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27CA70A7-6A9F-42C0-8C2B-37D9D0E8931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144B21BB-20E8-4D04-BECC-0975656E1AF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B456DD3A-95E3-4A70-B180-7C2CD54AAC0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2D4BD9B-5713-4425-AF7D-F426374DA3B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CC54D050-B23F-4355-A0E8-53EE397A82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75D8981E-F958-4018-8552-4A1A85D823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BC9F1A4E-B811-4CF5-BB37-1AFFCACE2BB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458AB881-C227-4A40-98D8-7B60BED97AA3}"/>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179E908F-281E-43ED-A58A-8B85FC8518E8}"/>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46DBEE9A-04DC-4ED6-8ABD-F9912950BB98}"/>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62D86312-2EAB-4AB6-BF78-5ECE258D8F9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3044A169-1B12-4E40-97A0-8C014C54D853}"/>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31112DB-D461-4D76-AC5E-B3526D8988D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9A037AFE-BA5F-41E1-AE01-81CC717F15CD}"/>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6EE9A8CA-E443-4CDB-A266-92CD6A3D9203}"/>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F4C0988-4238-4018-894C-7026112DECF3}"/>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71C17717-C602-4E16-9507-762C73376ABA}"/>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9836E17-7AFD-4318-9FE8-03858F17AE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5BA074F-FD7A-4043-B41C-AE6E5E67DE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43239A1-A4B8-4EE9-8F19-52534AD898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8D7CE08-2DCA-41E8-9BC9-122C78DA691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606BED0-8185-4A9F-B7E3-F2521CD030F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82006</xdr:rowOff>
    </xdr:from>
    <xdr:to>
      <xdr:col>116</xdr:col>
      <xdr:colOff>114300</xdr:colOff>
      <xdr:row>85</xdr:row>
      <xdr:rowOff>12156</xdr:rowOff>
    </xdr:to>
    <xdr:sp macro="" textlink="">
      <xdr:nvSpPr>
        <xdr:cNvPr id="820" name="楕円 819">
          <a:extLst>
            <a:ext uri="{FF2B5EF4-FFF2-40B4-BE49-F238E27FC236}">
              <a16:creationId xmlns:a16="http://schemas.microsoft.com/office/drawing/2014/main" id="{C1B77D59-DF72-403C-8B3A-170E5116E288}"/>
            </a:ext>
          </a:extLst>
        </xdr:cNvPr>
        <xdr:cNvSpPr/>
      </xdr:nvSpPr>
      <xdr:spPr>
        <a:xfrm>
          <a:off x="22110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104883</xdr:rowOff>
    </xdr:from>
    <xdr:ext cx="469744" cy="259045"/>
    <xdr:sp macro="" textlink="">
      <xdr:nvSpPr>
        <xdr:cNvPr id="821" name="【消防施設】&#10;一人当たり面積該当値テキスト">
          <a:extLst>
            <a:ext uri="{FF2B5EF4-FFF2-40B4-BE49-F238E27FC236}">
              <a16:creationId xmlns:a16="http://schemas.microsoft.com/office/drawing/2014/main" id="{373118ED-E90D-4D69-8CA2-318FCA2CB09D}"/>
            </a:ext>
          </a:extLst>
        </xdr:cNvPr>
        <xdr:cNvSpPr txBox="1"/>
      </xdr:nvSpPr>
      <xdr:spPr>
        <a:xfrm>
          <a:off x="22199600" y="1433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85271</xdr:rowOff>
    </xdr:from>
    <xdr:to>
      <xdr:col>112</xdr:col>
      <xdr:colOff>38100</xdr:colOff>
      <xdr:row>85</xdr:row>
      <xdr:rowOff>15421</xdr:rowOff>
    </xdr:to>
    <xdr:sp macro="" textlink="">
      <xdr:nvSpPr>
        <xdr:cNvPr id="822" name="楕円 821">
          <a:extLst>
            <a:ext uri="{FF2B5EF4-FFF2-40B4-BE49-F238E27FC236}">
              <a16:creationId xmlns:a16="http://schemas.microsoft.com/office/drawing/2014/main" id="{05E2DF55-E51F-45D9-B690-5D9A68369EF0}"/>
            </a:ext>
          </a:extLst>
        </xdr:cNvPr>
        <xdr:cNvSpPr/>
      </xdr:nvSpPr>
      <xdr:spPr>
        <a:xfrm>
          <a:off x="2127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132806</xdr:rowOff>
    </xdr:from>
    <xdr:to>
      <xdr:col>116</xdr:col>
      <xdr:colOff>63500</xdr:colOff>
      <xdr:row>84</xdr:row>
      <xdr:rowOff>136071</xdr:rowOff>
    </xdr:to>
    <xdr:cxnSp macro="">
      <xdr:nvCxnSpPr>
        <xdr:cNvPr id="823" name="直線コネクタ 822">
          <a:extLst>
            <a:ext uri="{FF2B5EF4-FFF2-40B4-BE49-F238E27FC236}">
              <a16:creationId xmlns:a16="http://schemas.microsoft.com/office/drawing/2014/main" id="{EE2FD87E-BD7F-4911-82AF-D6F923151C77}"/>
            </a:ext>
          </a:extLst>
        </xdr:cNvPr>
        <xdr:cNvCxnSpPr/>
      </xdr:nvCxnSpPr>
      <xdr:spPr>
        <a:xfrm flipV="1">
          <a:off x="21323300" y="145346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60779</xdr:rowOff>
    </xdr:from>
    <xdr:to>
      <xdr:col>107</xdr:col>
      <xdr:colOff>101600</xdr:colOff>
      <xdr:row>84</xdr:row>
      <xdr:rowOff>162379</xdr:rowOff>
    </xdr:to>
    <xdr:sp macro="" textlink="">
      <xdr:nvSpPr>
        <xdr:cNvPr id="824" name="楕円 823">
          <a:extLst>
            <a:ext uri="{FF2B5EF4-FFF2-40B4-BE49-F238E27FC236}">
              <a16:creationId xmlns:a16="http://schemas.microsoft.com/office/drawing/2014/main" id="{D0E317CF-D7AD-42AB-B53F-CE6E417D3F3F}"/>
            </a:ext>
          </a:extLst>
        </xdr:cNvPr>
        <xdr:cNvSpPr/>
      </xdr:nvSpPr>
      <xdr:spPr>
        <a:xfrm>
          <a:off x="2038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111579</xdr:rowOff>
    </xdr:from>
    <xdr:to>
      <xdr:col>111</xdr:col>
      <xdr:colOff>177800</xdr:colOff>
      <xdr:row>84</xdr:row>
      <xdr:rowOff>136071</xdr:rowOff>
    </xdr:to>
    <xdr:cxnSp macro="">
      <xdr:nvCxnSpPr>
        <xdr:cNvPr id="825" name="直線コネクタ 824">
          <a:extLst>
            <a:ext uri="{FF2B5EF4-FFF2-40B4-BE49-F238E27FC236}">
              <a16:creationId xmlns:a16="http://schemas.microsoft.com/office/drawing/2014/main" id="{A1C45ADB-51F0-46D0-9411-A4657FCFE502}"/>
            </a:ext>
          </a:extLst>
        </xdr:cNvPr>
        <xdr:cNvCxnSpPr/>
      </xdr:nvCxnSpPr>
      <xdr:spPr>
        <a:xfrm>
          <a:off x="20434300" y="145133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108131</xdr:rowOff>
    </xdr:from>
    <xdr:to>
      <xdr:col>102</xdr:col>
      <xdr:colOff>165100</xdr:colOff>
      <xdr:row>85</xdr:row>
      <xdr:rowOff>38281</xdr:rowOff>
    </xdr:to>
    <xdr:sp macro="" textlink="">
      <xdr:nvSpPr>
        <xdr:cNvPr id="826" name="楕円 825">
          <a:extLst>
            <a:ext uri="{FF2B5EF4-FFF2-40B4-BE49-F238E27FC236}">
              <a16:creationId xmlns:a16="http://schemas.microsoft.com/office/drawing/2014/main" id="{D597BA1A-B739-49F5-9249-11ED46AD2D8E}"/>
            </a:ext>
          </a:extLst>
        </xdr:cNvPr>
        <xdr:cNvSpPr/>
      </xdr:nvSpPr>
      <xdr:spPr>
        <a:xfrm>
          <a:off x="19494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111579</xdr:rowOff>
    </xdr:from>
    <xdr:to>
      <xdr:col>107</xdr:col>
      <xdr:colOff>50800</xdr:colOff>
      <xdr:row>84</xdr:row>
      <xdr:rowOff>158931</xdr:rowOff>
    </xdr:to>
    <xdr:cxnSp macro="">
      <xdr:nvCxnSpPr>
        <xdr:cNvPr id="827" name="直線コネクタ 826">
          <a:extLst>
            <a:ext uri="{FF2B5EF4-FFF2-40B4-BE49-F238E27FC236}">
              <a16:creationId xmlns:a16="http://schemas.microsoft.com/office/drawing/2014/main" id="{7AE6D2AB-30B5-4145-ACDC-A6B6CE57B195}"/>
            </a:ext>
          </a:extLst>
        </xdr:cNvPr>
        <xdr:cNvCxnSpPr/>
      </xdr:nvCxnSpPr>
      <xdr:spPr>
        <a:xfrm flipV="1">
          <a:off x="19545300" y="1451337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116295</xdr:rowOff>
    </xdr:from>
    <xdr:to>
      <xdr:col>98</xdr:col>
      <xdr:colOff>38100</xdr:colOff>
      <xdr:row>85</xdr:row>
      <xdr:rowOff>46445</xdr:rowOff>
    </xdr:to>
    <xdr:sp macro="" textlink="">
      <xdr:nvSpPr>
        <xdr:cNvPr id="828" name="楕円 827">
          <a:extLst>
            <a:ext uri="{FF2B5EF4-FFF2-40B4-BE49-F238E27FC236}">
              <a16:creationId xmlns:a16="http://schemas.microsoft.com/office/drawing/2014/main" id="{E64B9F88-D4AD-45DF-BEAA-76622D3AE4FC}"/>
            </a:ext>
          </a:extLst>
        </xdr:cNvPr>
        <xdr:cNvSpPr/>
      </xdr:nvSpPr>
      <xdr:spPr>
        <a:xfrm>
          <a:off x="18605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158931</xdr:rowOff>
    </xdr:from>
    <xdr:to>
      <xdr:col>102</xdr:col>
      <xdr:colOff>114300</xdr:colOff>
      <xdr:row>84</xdr:row>
      <xdr:rowOff>167095</xdr:rowOff>
    </xdr:to>
    <xdr:cxnSp macro="">
      <xdr:nvCxnSpPr>
        <xdr:cNvPr id="829" name="直線コネクタ 828">
          <a:extLst>
            <a:ext uri="{FF2B5EF4-FFF2-40B4-BE49-F238E27FC236}">
              <a16:creationId xmlns:a16="http://schemas.microsoft.com/office/drawing/2014/main" id="{666ADEAD-7BB5-4ED8-9A1B-8948C2F0F298}"/>
            </a:ext>
          </a:extLst>
        </xdr:cNvPr>
        <xdr:cNvCxnSpPr/>
      </xdr:nvCxnSpPr>
      <xdr:spPr>
        <a:xfrm flipV="1">
          <a:off x="18656300" y="145607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A6319E6F-B4FF-49C5-A1E4-BE6AC3C6D6CF}"/>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CFDE0BF1-F59C-4A9F-BA0F-A4A643107758}"/>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8B3DC6B7-F589-426F-9FE7-6DDEA30E845D}"/>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DEF2FDB1-DC15-49BE-B4BB-9353D06DD482}"/>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31948</xdr:rowOff>
    </xdr:from>
    <xdr:ext cx="469744" cy="259045"/>
    <xdr:sp macro="" textlink="">
      <xdr:nvSpPr>
        <xdr:cNvPr id="834" name="n_1mainValue【消防施設】&#10;一人当たり面積">
          <a:extLst>
            <a:ext uri="{FF2B5EF4-FFF2-40B4-BE49-F238E27FC236}">
              <a16:creationId xmlns:a16="http://schemas.microsoft.com/office/drawing/2014/main" id="{5F7873E8-514B-4E12-B850-0913B0DADF3E}"/>
            </a:ext>
          </a:extLst>
        </xdr:cNvPr>
        <xdr:cNvSpPr txBox="1"/>
      </xdr:nvSpPr>
      <xdr:spPr>
        <a:xfrm>
          <a:off x="21075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7456</xdr:rowOff>
    </xdr:from>
    <xdr:ext cx="469744" cy="259045"/>
    <xdr:sp macro="" textlink="">
      <xdr:nvSpPr>
        <xdr:cNvPr id="835" name="n_2mainValue【消防施設】&#10;一人当たり面積">
          <a:extLst>
            <a:ext uri="{FF2B5EF4-FFF2-40B4-BE49-F238E27FC236}">
              <a16:creationId xmlns:a16="http://schemas.microsoft.com/office/drawing/2014/main" id="{50E9095A-2A20-411C-8726-4A1F8A5AD13C}"/>
            </a:ext>
          </a:extLst>
        </xdr:cNvPr>
        <xdr:cNvSpPr txBox="1"/>
      </xdr:nvSpPr>
      <xdr:spPr>
        <a:xfrm>
          <a:off x="20199427"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54808</xdr:rowOff>
    </xdr:from>
    <xdr:ext cx="469744" cy="259045"/>
    <xdr:sp macro="" textlink="">
      <xdr:nvSpPr>
        <xdr:cNvPr id="836" name="n_3mainValue【消防施設】&#10;一人当たり面積">
          <a:extLst>
            <a:ext uri="{FF2B5EF4-FFF2-40B4-BE49-F238E27FC236}">
              <a16:creationId xmlns:a16="http://schemas.microsoft.com/office/drawing/2014/main" id="{D5127600-FCCD-4D65-81A7-3D541FB31A3F}"/>
            </a:ext>
          </a:extLst>
        </xdr:cNvPr>
        <xdr:cNvSpPr txBox="1"/>
      </xdr:nvSpPr>
      <xdr:spPr>
        <a:xfrm>
          <a:off x="19310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62972</xdr:rowOff>
    </xdr:from>
    <xdr:ext cx="469744" cy="259045"/>
    <xdr:sp macro="" textlink="">
      <xdr:nvSpPr>
        <xdr:cNvPr id="837" name="n_4mainValue【消防施設】&#10;一人当たり面積">
          <a:extLst>
            <a:ext uri="{FF2B5EF4-FFF2-40B4-BE49-F238E27FC236}">
              <a16:creationId xmlns:a16="http://schemas.microsoft.com/office/drawing/2014/main" id="{B566A826-F1B6-4CD3-AFA6-3C4314AE4E56}"/>
            </a:ext>
          </a:extLst>
        </xdr:cNvPr>
        <xdr:cNvSpPr txBox="1"/>
      </xdr:nvSpPr>
      <xdr:spPr>
        <a:xfrm>
          <a:off x="18421427" y="1429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E9EF3B8-EA8B-4312-8AA5-E0A507E58E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C1AC7A5-AB86-4751-9CE6-58D6C35442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3AA1680F-FE16-47D0-95E4-8A44E78768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B99B2FE-297B-40E1-9BB5-481AF23C7A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FD44297-27E3-4C19-A175-8773ADECAF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111C6D6-FE98-4023-9CB5-02B6F59EEC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16B62A1-E6B9-4806-B6B4-DB71C6ACF6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B626914C-4418-4216-9486-F6DA8704FC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9DE7191-664B-40A5-983C-2CAA2ED54E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4638477C-F10F-4EED-B4EA-EB4C567FDD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16589E17-5424-4023-8398-3116E0EE57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798E297-E8E9-4B41-BDF6-79ED976E12D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84710FE-D7AD-40B4-8FAA-84784AD4812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A7D245F-991C-4B76-AF9E-CA259409E58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B630B04-2777-40DA-AF0D-3F365E175A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DA44F2B-57CE-4DC4-AF7D-871FAAC2AA7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F392E39-9C6E-40ED-9F71-8CB1C9961C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229773F-83A9-4995-8353-AF638CB7533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857C34C4-41CC-4760-983A-988F6A9DB9D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96FA44D-3648-4CB3-B768-0760A4B4BC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BBC7AA4-8D6A-405E-B954-F431547E641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543928F-24A1-49D0-BF1E-8FE10F68D3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33E543FF-B168-4CCB-B2B0-5A3A852A3F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D7A315E7-2085-44E9-9862-BEB4D73A892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273BE4FC-245A-440F-BEEF-21E3082AC35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9670B870-E7C4-4F74-9E56-3319C3EC285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14B0A5B9-C911-4B2A-AFC6-57B0E439E3F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899BA87-D332-4EF4-85CB-8D945B8DB5D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222BBEA7-B5CA-437F-BDFA-D166160A0868}"/>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5F4BE4BA-FD09-458E-85BC-7CC734BF7B9D}"/>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7F0A93D4-2C07-496E-BD91-36FF2A13B98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78788DE7-2F0B-4262-83D7-964AA9CEA8C8}"/>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3C87784C-3729-4CDE-80AE-93E21AF38F3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D175DFA9-C213-4107-BFFC-6791AD3D5CA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F8C455A-5AD4-4EE1-AEBF-3698D66262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3D5BE90-7BA3-4AA7-B1CF-72BD708116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365CD84-CD66-4A1E-903B-B578F2811F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5C1070F-2DA2-4AB9-8375-261AB90EC4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65D69B2-32A7-4DBC-88DA-155D6BDA0F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3811</xdr:rowOff>
    </xdr:from>
    <xdr:to>
      <xdr:col>85</xdr:col>
      <xdr:colOff>177800</xdr:colOff>
      <xdr:row>104</xdr:row>
      <xdr:rowOff>105411</xdr:rowOff>
    </xdr:to>
    <xdr:sp macro="" textlink="">
      <xdr:nvSpPr>
        <xdr:cNvPr id="877" name="楕円 876">
          <a:extLst>
            <a:ext uri="{FF2B5EF4-FFF2-40B4-BE49-F238E27FC236}">
              <a16:creationId xmlns:a16="http://schemas.microsoft.com/office/drawing/2014/main" id="{A2108A11-AD13-42D4-9D47-ED055944F603}"/>
            </a:ext>
          </a:extLst>
        </xdr:cNvPr>
        <xdr:cNvSpPr/>
      </xdr:nvSpPr>
      <xdr:spPr>
        <a:xfrm>
          <a:off x="162687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153688</xdr:rowOff>
    </xdr:from>
    <xdr:ext cx="405111" cy="259045"/>
    <xdr:sp macro="" textlink="">
      <xdr:nvSpPr>
        <xdr:cNvPr id="878" name="【庁舎】&#10;有形固定資産減価償却率該当値テキスト">
          <a:extLst>
            <a:ext uri="{FF2B5EF4-FFF2-40B4-BE49-F238E27FC236}">
              <a16:creationId xmlns:a16="http://schemas.microsoft.com/office/drawing/2014/main" id="{A900ED72-236B-48E2-B057-750986117B91}"/>
            </a:ext>
          </a:extLst>
        </xdr:cNvPr>
        <xdr:cNvSpPr txBox="1"/>
      </xdr:nvSpPr>
      <xdr:spPr>
        <a:xfrm>
          <a:off x="16357600"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34289</xdr:rowOff>
    </xdr:from>
    <xdr:to>
      <xdr:col>81</xdr:col>
      <xdr:colOff>101600</xdr:colOff>
      <xdr:row>104</xdr:row>
      <xdr:rowOff>135889</xdr:rowOff>
    </xdr:to>
    <xdr:sp macro="" textlink="">
      <xdr:nvSpPr>
        <xdr:cNvPr id="879" name="楕円 878">
          <a:extLst>
            <a:ext uri="{FF2B5EF4-FFF2-40B4-BE49-F238E27FC236}">
              <a16:creationId xmlns:a16="http://schemas.microsoft.com/office/drawing/2014/main" id="{4814FC5D-BBFA-4E81-BCD4-C4B466AF09AC}"/>
            </a:ext>
          </a:extLst>
        </xdr:cNvPr>
        <xdr:cNvSpPr/>
      </xdr:nvSpPr>
      <xdr:spPr>
        <a:xfrm>
          <a:off x="15430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54611</xdr:rowOff>
    </xdr:from>
    <xdr:to>
      <xdr:col>85</xdr:col>
      <xdr:colOff>127000</xdr:colOff>
      <xdr:row>104</xdr:row>
      <xdr:rowOff>85089</xdr:rowOff>
    </xdr:to>
    <xdr:cxnSp macro="">
      <xdr:nvCxnSpPr>
        <xdr:cNvPr id="880" name="直線コネクタ 879">
          <a:extLst>
            <a:ext uri="{FF2B5EF4-FFF2-40B4-BE49-F238E27FC236}">
              <a16:creationId xmlns:a16="http://schemas.microsoft.com/office/drawing/2014/main" id="{311934A8-2C69-4136-9B4A-F538E283FED7}"/>
            </a:ext>
          </a:extLst>
        </xdr:cNvPr>
        <xdr:cNvCxnSpPr/>
      </xdr:nvCxnSpPr>
      <xdr:spPr>
        <a:xfrm flipV="1">
          <a:off x="15481300" y="178854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81" name="楕円 880">
          <a:extLst>
            <a:ext uri="{FF2B5EF4-FFF2-40B4-BE49-F238E27FC236}">
              <a16:creationId xmlns:a16="http://schemas.microsoft.com/office/drawing/2014/main" id="{FDB39830-5088-40A4-871B-937132C0F113}"/>
            </a:ext>
          </a:extLst>
        </xdr:cNvPr>
        <xdr:cNvSpPr/>
      </xdr:nvSpPr>
      <xdr:spPr>
        <a:xfrm>
          <a:off x="14541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60961</xdr:rowOff>
    </xdr:from>
    <xdr:to>
      <xdr:col>81</xdr:col>
      <xdr:colOff>50800</xdr:colOff>
      <xdr:row>104</xdr:row>
      <xdr:rowOff>85089</xdr:rowOff>
    </xdr:to>
    <xdr:cxnSp macro="">
      <xdr:nvCxnSpPr>
        <xdr:cNvPr id="882" name="直線コネクタ 881">
          <a:extLst>
            <a:ext uri="{FF2B5EF4-FFF2-40B4-BE49-F238E27FC236}">
              <a16:creationId xmlns:a16="http://schemas.microsoft.com/office/drawing/2014/main" id="{680FA827-B627-4C88-AAF7-7B186EFCBAAA}"/>
            </a:ext>
          </a:extLst>
        </xdr:cNvPr>
        <xdr:cNvCxnSpPr/>
      </xdr:nvCxnSpPr>
      <xdr:spPr>
        <a:xfrm>
          <a:off x="14592300" y="178917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118111</xdr:rowOff>
    </xdr:from>
    <xdr:to>
      <xdr:col>72</xdr:col>
      <xdr:colOff>38100</xdr:colOff>
      <xdr:row>104</xdr:row>
      <xdr:rowOff>48261</xdr:rowOff>
    </xdr:to>
    <xdr:sp macro="" textlink="">
      <xdr:nvSpPr>
        <xdr:cNvPr id="883" name="楕円 882">
          <a:extLst>
            <a:ext uri="{FF2B5EF4-FFF2-40B4-BE49-F238E27FC236}">
              <a16:creationId xmlns:a16="http://schemas.microsoft.com/office/drawing/2014/main" id="{5424CF6A-88F4-41A0-BA40-4F1D719BBAC8}"/>
            </a:ext>
          </a:extLst>
        </xdr:cNvPr>
        <xdr:cNvSpPr/>
      </xdr:nvSpPr>
      <xdr:spPr>
        <a:xfrm>
          <a:off x="13652500" y="177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168911</xdr:rowOff>
    </xdr:from>
    <xdr:to>
      <xdr:col>76</xdr:col>
      <xdr:colOff>114300</xdr:colOff>
      <xdr:row>104</xdr:row>
      <xdr:rowOff>60961</xdr:rowOff>
    </xdr:to>
    <xdr:cxnSp macro="">
      <xdr:nvCxnSpPr>
        <xdr:cNvPr id="884" name="直線コネクタ 883">
          <a:extLst>
            <a:ext uri="{FF2B5EF4-FFF2-40B4-BE49-F238E27FC236}">
              <a16:creationId xmlns:a16="http://schemas.microsoft.com/office/drawing/2014/main" id="{BA762679-E70B-4AC2-BA8F-455385D98318}"/>
            </a:ext>
          </a:extLst>
        </xdr:cNvPr>
        <xdr:cNvCxnSpPr/>
      </xdr:nvCxnSpPr>
      <xdr:spPr>
        <a:xfrm>
          <a:off x="13703300" y="17828261"/>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90170</xdr:rowOff>
    </xdr:from>
    <xdr:to>
      <xdr:col>67</xdr:col>
      <xdr:colOff>101600</xdr:colOff>
      <xdr:row>104</xdr:row>
      <xdr:rowOff>20320</xdr:rowOff>
    </xdr:to>
    <xdr:sp macro="" textlink="">
      <xdr:nvSpPr>
        <xdr:cNvPr id="885" name="楕円 884">
          <a:extLst>
            <a:ext uri="{FF2B5EF4-FFF2-40B4-BE49-F238E27FC236}">
              <a16:creationId xmlns:a16="http://schemas.microsoft.com/office/drawing/2014/main" id="{944F030B-3AF0-42CC-ABD8-44F0D7E769C3}"/>
            </a:ext>
          </a:extLst>
        </xdr:cNvPr>
        <xdr:cNvSpPr/>
      </xdr:nvSpPr>
      <xdr:spPr>
        <a:xfrm>
          <a:off x="12763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140970</xdr:rowOff>
    </xdr:from>
    <xdr:to>
      <xdr:col>71</xdr:col>
      <xdr:colOff>177800</xdr:colOff>
      <xdr:row>103</xdr:row>
      <xdr:rowOff>168911</xdr:rowOff>
    </xdr:to>
    <xdr:cxnSp macro="">
      <xdr:nvCxnSpPr>
        <xdr:cNvPr id="886" name="直線コネクタ 885">
          <a:extLst>
            <a:ext uri="{FF2B5EF4-FFF2-40B4-BE49-F238E27FC236}">
              <a16:creationId xmlns:a16="http://schemas.microsoft.com/office/drawing/2014/main" id="{57578425-4982-42B3-8453-40F2050B76EE}"/>
            </a:ext>
          </a:extLst>
        </xdr:cNvPr>
        <xdr:cNvCxnSpPr/>
      </xdr:nvCxnSpPr>
      <xdr:spPr>
        <a:xfrm>
          <a:off x="12814300" y="17800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D7D9870B-CAEF-4B0F-AC5E-E61E23F9B487}"/>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690B16E2-7C70-4C48-AD56-325D6E1DC3BF}"/>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143501CB-4059-4207-ACEA-47A7165FBC5B}"/>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8AC6B43E-E69E-4758-B0D6-FA8E7C51408C}"/>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127016</xdr:rowOff>
    </xdr:from>
    <xdr:ext cx="405111" cy="259045"/>
    <xdr:sp macro="" textlink="">
      <xdr:nvSpPr>
        <xdr:cNvPr id="891" name="n_1mainValue【庁舎】&#10;有形固定資産減価償却率">
          <a:extLst>
            <a:ext uri="{FF2B5EF4-FFF2-40B4-BE49-F238E27FC236}">
              <a16:creationId xmlns:a16="http://schemas.microsoft.com/office/drawing/2014/main" id="{7820C359-24F3-4061-B97C-8A890DC61406}"/>
            </a:ext>
          </a:extLst>
        </xdr:cNvPr>
        <xdr:cNvSpPr txBox="1"/>
      </xdr:nvSpPr>
      <xdr:spPr>
        <a:xfrm>
          <a:off x="152660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92" name="n_2mainValue【庁舎】&#10;有形固定資産減価償却率">
          <a:extLst>
            <a:ext uri="{FF2B5EF4-FFF2-40B4-BE49-F238E27FC236}">
              <a16:creationId xmlns:a16="http://schemas.microsoft.com/office/drawing/2014/main" id="{2D51983D-BB55-42EB-AD17-1553A9B5113D}"/>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39388</xdr:rowOff>
    </xdr:from>
    <xdr:ext cx="405111" cy="259045"/>
    <xdr:sp macro="" textlink="">
      <xdr:nvSpPr>
        <xdr:cNvPr id="893" name="n_3mainValue【庁舎】&#10;有形固定資産減価償却率">
          <a:extLst>
            <a:ext uri="{FF2B5EF4-FFF2-40B4-BE49-F238E27FC236}">
              <a16:creationId xmlns:a16="http://schemas.microsoft.com/office/drawing/2014/main" id="{A73004E8-22CB-4CEC-B8E7-A9BFDF389020}"/>
            </a:ext>
          </a:extLst>
        </xdr:cNvPr>
        <xdr:cNvSpPr txBox="1"/>
      </xdr:nvSpPr>
      <xdr:spPr>
        <a:xfrm>
          <a:off x="13500744" y="178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11447</xdr:rowOff>
    </xdr:from>
    <xdr:ext cx="405111" cy="259045"/>
    <xdr:sp macro="" textlink="">
      <xdr:nvSpPr>
        <xdr:cNvPr id="894" name="n_4mainValue【庁舎】&#10;有形固定資産減価償却率">
          <a:extLst>
            <a:ext uri="{FF2B5EF4-FFF2-40B4-BE49-F238E27FC236}">
              <a16:creationId xmlns:a16="http://schemas.microsoft.com/office/drawing/2014/main" id="{A9730AD5-DE2A-4129-9DB1-B5BE8F40AAF7}"/>
            </a:ext>
          </a:extLst>
        </xdr:cNvPr>
        <xdr:cNvSpPr txBox="1"/>
      </xdr:nvSpPr>
      <xdr:spPr>
        <a:xfrm>
          <a:off x="12611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13DBC43F-7725-4333-98D6-DFCCA15BA6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781D9601-0111-474E-B151-09239B7A7A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DDE109CD-4AA3-428B-9DAD-7496DC7D22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0E9802C-F168-4107-B505-FF159570C3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1FC02197-237B-42AC-98C0-D2D38B6596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D04B39F9-58A9-4A0C-8608-D3C09A9CCF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FF164565-449C-4E70-95DC-E0772BC012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EEA22727-2C57-4DA7-8E67-3CF09B696D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28333ED3-B4A7-4F87-ACF3-C967A28A0D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AB9D370A-797E-4A4C-9555-6336BDFC09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A542FEDC-44EB-4805-959E-A20E0793C3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CF573406-82D6-4C78-B870-E052141EC6C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F149BA-BE67-44B1-B98A-7C0F1B75BA3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9730D038-40B9-4C7D-90BD-092907E4E13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385AD06A-2821-4E98-8374-3CF330B59C7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003238A-6389-4B76-9165-BFB91B1A738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F6835C9D-D28E-4707-85BF-1577C9761B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83E3AE4-7006-4D73-861B-0424F413B4A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259C4FA9-0C39-4809-9021-14BD6A430B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BF740DF1-2331-478F-BD2F-23C8294D22D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B46B3A05-10C8-46C3-AC8D-B1E0CF98B3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3B077AA-5675-4DCB-BB58-23C9C96755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8548D7E4-EE97-493E-B6B0-B3C249713D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BF82957C-32AE-4F26-8D31-037D856DBC58}"/>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D06247E0-9BB0-401B-9C94-941C903BA488}"/>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BF97F938-187C-4DEF-B27E-4242B787B3F7}"/>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64BBE34-CEF5-4666-8FE3-49C0BAF906CD}"/>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7E4C47F9-F30E-494C-8D7F-BA3B08BAAAFE}"/>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AC81DE14-C3E6-4898-ACD6-7D063F78DDA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B5094DC8-116E-4FEC-A56D-B3DDD35468B6}"/>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2EA4108-1D6B-452A-B265-A0916E1399A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7741085A-5140-4B31-81ED-F3F0036265F1}"/>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482F4EBD-5274-4604-B32B-4ACDEB64B20C}"/>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83C0F95C-D808-4F84-B7AF-0D748B78BCEF}"/>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55D0E4E-719E-451E-989B-6096135A64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4D34DC1-D383-4404-8B01-12FD25A384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D8E15B7-5BE0-47CA-8135-98ADB32DC2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EA28F32-4110-4969-B9FC-77D25C45BB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B5B47B3-E36E-4C80-9215-9E328F89A9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80011</xdr:rowOff>
    </xdr:from>
    <xdr:to>
      <xdr:col>116</xdr:col>
      <xdr:colOff>114300</xdr:colOff>
      <xdr:row>106</xdr:row>
      <xdr:rowOff>10161</xdr:rowOff>
    </xdr:to>
    <xdr:sp macro="" textlink="">
      <xdr:nvSpPr>
        <xdr:cNvPr id="934" name="楕円 933">
          <a:extLst>
            <a:ext uri="{FF2B5EF4-FFF2-40B4-BE49-F238E27FC236}">
              <a16:creationId xmlns:a16="http://schemas.microsoft.com/office/drawing/2014/main" id="{F4BEF648-3FC5-46AB-AA03-0A9D83DCF4E5}"/>
            </a:ext>
          </a:extLst>
        </xdr:cNvPr>
        <xdr:cNvSpPr/>
      </xdr:nvSpPr>
      <xdr:spPr>
        <a:xfrm>
          <a:off x="221107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102888</xdr:rowOff>
    </xdr:from>
    <xdr:ext cx="469744" cy="259045"/>
    <xdr:sp macro="" textlink="">
      <xdr:nvSpPr>
        <xdr:cNvPr id="935" name="【庁舎】&#10;一人当たり面積該当値テキスト">
          <a:extLst>
            <a:ext uri="{FF2B5EF4-FFF2-40B4-BE49-F238E27FC236}">
              <a16:creationId xmlns:a16="http://schemas.microsoft.com/office/drawing/2014/main" id="{8CE310A9-2F1D-4576-8072-C2F1884334CC}"/>
            </a:ext>
          </a:extLst>
        </xdr:cNvPr>
        <xdr:cNvSpPr txBox="1"/>
      </xdr:nvSpPr>
      <xdr:spPr>
        <a:xfrm>
          <a:off x="2219960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36" name="楕円 935">
          <a:extLst>
            <a:ext uri="{FF2B5EF4-FFF2-40B4-BE49-F238E27FC236}">
              <a16:creationId xmlns:a16="http://schemas.microsoft.com/office/drawing/2014/main" id="{5DEED51C-B6FC-4237-ADD7-F473D3B3A16D}"/>
            </a:ext>
          </a:extLst>
        </xdr:cNvPr>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130811</xdr:rowOff>
    </xdr:to>
    <xdr:cxnSp macro="">
      <xdr:nvCxnSpPr>
        <xdr:cNvPr id="937" name="直線コネクタ 936">
          <a:extLst>
            <a:ext uri="{FF2B5EF4-FFF2-40B4-BE49-F238E27FC236}">
              <a16:creationId xmlns:a16="http://schemas.microsoft.com/office/drawing/2014/main" id="{78D8A77F-4309-4DA7-84A3-9B0B24005629}"/>
            </a:ext>
          </a:extLst>
        </xdr:cNvPr>
        <xdr:cNvCxnSpPr/>
      </xdr:nvCxnSpPr>
      <xdr:spPr>
        <a:xfrm>
          <a:off x="21323300" y="18021300"/>
          <a:ext cx="838200" cy="1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3811</xdr:rowOff>
    </xdr:from>
    <xdr:to>
      <xdr:col>107</xdr:col>
      <xdr:colOff>101600</xdr:colOff>
      <xdr:row>105</xdr:row>
      <xdr:rowOff>105411</xdr:rowOff>
    </xdr:to>
    <xdr:sp macro="" textlink="">
      <xdr:nvSpPr>
        <xdr:cNvPr id="938" name="楕円 937">
          <a:extLst>
            <a:ext uri="{FF2B5EF4-FFF2-40B4-BE49-F238E27FC236}">
              <a16:creationId xmlns:a16="http://schemas.microsoft.com/office/drawing/2014/main" id="{2420D36B-8D74-4621-8608-83E89AF576ED}"/>
            </a:ext>
          </a:extLst>
        </xdr:cNvPr>
        <xdr:cNvSpPr/>
      </xdr:nvSpPr>
      <xdr:spPr>
        <a:xfrm>
          <a:off x="20383500" y="180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54611</xdr:rowOff>
    </xdr:to>
    <xdr:cxnSp macro="">
      <xdr:nvCxnSpPr>
        <xdr:cNvPr id="939" name="直線コネクタ 938">
          <a:extLst>
            <a:ext uri="{FF2B5EF4-FFF2-40B4-BE49-F238E27FC236}">
              <a16:creationId xmlns:a16="http://schemas.microsoft.com/office/drawing/2014/main" id="{C6D931B1-6862-476D-B166-1D74004C4D27}"/>
            </a:ext>
          </a:extLst>
        </xdr:cNvPr>
        <xdr:cNvCxnSpPr/>
      </xdr:nvCxnSpPr>
      <xdr:spPr>
        <a:xfrm flipV="1">
          <a:off x="20434300" y="180213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12700</xdr:rowOff>
    </xdr:from>
    <xdr:to>
      <xdr:col>102</xdr:col>
      <xdr:colOff>165100</xdr:colOff>
      <xdr:row>105</xdr:row>
      <xdr:rowOff>114300</xdr:rowOff>
    </xdr:to>
    <xdr:sp macro="" textlink="">
      <xdr:nvSpPr>
        <xdr:cNvPr id="940" name="楕円 939">
          <a:extLst>
            <a:ext uri="{FF2B5EF4-FFF2-40B4-BE49-F238E27FC236}">
              <a16:creationId xmlns:a16="http://schemas.microsoft.com/office/drawing/2014/main" id="{32A06156-C2F8-4072-BC3F-C8BBC618E176}"/>
            </a:ext>
          </a:extLst>
        </xdr:cNvPr>
        <xdr:cNvSpPr/>
      </xdr:nvSpPr>
      <xdr:spPr>
        <a:xfrm>
          <a:off x="19494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54611</xdr:rowOff>
    </xdr:from>
    <xdr:to>
      <xdr:col>107</xdr:col>
      <xdr:colOff>50800</xdr:colOff>
      <xdr:row>105</xdr:row>
      <xdr:rowOff>63500</xdr:rowOff>
    </xdr:to>
    <xdr:cxnSp macro="">
      <xdr:nvCxnSpPr>
        <xdr:cNvPr id="941" name="直線コネクタ 940">
          <a:extLst>
            <a:ext uri="{FF2B5EF4-FFF2-40B4-BE49-F238E27FC236}">
              <a16:creationId xmlns:a16="http://schemas.microsoft.com/office/drawing/2014/main" id="{6442C364-7AA1-45E3-8463-01D48F37517A}"/>
            </a:ext>
          </a:extLst>
        </xdr:cNvPr>
        <xdr:cNvCxnSpPr/>
      </xdr:nvCxnSpPr>
      <xdr:spPr>
        <a:xfrm flipV="1">
          <a:off x="19545300" y="180568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942" name="楕円 941">
          <a:extLst>
            <a:ext uri="{FF2B5EF4-FFF2-40B4-BE49-F238E27FC236}">
              <a16:creationId xmlns:a16="http://schemas.microsoft.com/office/drawing/2014/main" id="{AD3B6679-8ACA-4DCB-B233-4B0B2C941253}"/>
            </a:ext>
          </a:extLst>
        </xdr:cNvPr>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63500</xdr:rowOff>
    </xdr:from>
    <xdr:to>
      <xdr:col>102</xdr:col>
      <xdr:colOff>114300</xdr:colOff>
      <xdr:row>105</xdr:row>
      <xdr:rowOff>76200</xdr:rowOff>
    </xdr:to>
    <xdr:cxnSp macro="">
      <xdr:nvCxnSpPr>
        <xdr:cNvPr id="943" name="直線コネクタ 942">
          <a:extLst>
            <a:ext uri="{FF2B5EF4-FFF2-40B4-BE49-F238E27FC236}">
              <a16:creationId xmlns:a16="http://schemas.microsoft.com/office/drawing/2014/main" id="{C1E23693-7539-44F0-B4B4-0B6435F5D18F}"/>
            </a:ext>
          </a:extLst>
        </xdr:cNvPr>
        <xdr:cNvCxnSpPr/>
      </xdr:nvCxnSpPr>
      <xdr:spPr>
        <a:xfrm flipV="1">
          <a:off x="18656300" y="18065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B728E637-2E91-4C17-9BFA-E2A53D148425}"/>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3DB46E-54BE-493F-AAC3-AFE7FC00B425}"/>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B6C3465A-49A2-4E0D-A24F-41F063036A64}"/>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69961440-1B38-4D65-A2B9-B7D224DEE89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48" name="n_1mainValue【庁舎】&#10;一人当たり面積">
          <a:extLst>
            <a:ext uri="{FF2B5EF4-FFF2-40B4-BE49-F238E27FC236}">
              <a16:creationId xmlns:a16="http://schemas.microsoft.com/office/drawing/2014/main" id="{49EB9E6B-8BF2-4F37-B222-83CF9FF4CF87}"/>
            </a:ext>
          </a:extLst>
        </xdr:cNvPr>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121938</xdr:rowOff>
    </xdr:from>
    <xdr:ext cx="469744" cy="259045"/>
    <xdr:sp macro="" textlink="">
      <xdr:nvSpPr>
        <xdr:cNvPr id="949" name="n_2mainValue【庁舎】&#10;一人当たり面積">
          <a:extLst>
            <a:ext uri="{FF2B5EF4-FFF2-40B4-BE49-F238E27FC236}">
              <a16:creationId xmlns:a16="http://schemas.microsoft.com/office/drawing/2014/main" id="{A6D2D9AA-518C-4324-8F20-3DE8B43FC577}"/>
            </a:ext>
          </a:extLst>
        </xdr:cNvPr>
        <xdr:cNvSpPr txBox="1"/>
      </xdr:nvSpPr>
      <xdr:spPr>
        <a:xfrm>
          <a:off x="20199427" y="1778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130827</xdr:rowOff>
    </xdr:from>
    <xdr:ext cx="469744" cy="259045"/>
    <xdr:sp macro="" textlink="">
      <xdr:nvSpPr>
        <xdr:cNvPr id="950" name="n_3mainValue【庁舎】&#10;一人当たり面積">
          <a:extLst>
            <a:ext uri="{FF2B5EF4-FFF2-40B4-BE49-F238E27FC236}">
              <a16:creationId xmlns:a16="http://schemas.microsoft.com/office/drawing/2014/main" id="{98166158-EA7E-4DF4-BB58-1F607166BB84}"/>
            </a:ext>
          </a:extLst>
        </xdr:cNvPr>
        <xdr:cNvSpPr txBox="1"/>
      </xdr:nvSpPr>
      <xdr:spPr>
        <a:xfrm>
          <a:off x="19310427" y="1779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macro="" textlink="">
      <xdr:nvSpPr>
        <xdr:cNvPr id="951" name="n_4mainValue【庁舎】&#10;一人当たり面積">
          <a:extLst>
            <a:ext uri="{FF2B5EF4-FFF2-40B4-BE49-F238E27FC236}">
              <a16:creationId xmlns:a16="http://schemas.microsoft.com/office/drawing/2014/main" id="{8244F7B7-DCD6-4BFA-A68A-501A4D22BAAA}"/>
            </a:ext>
          </a:extLst>
        </xdr:cNvPr>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42A330F-901A-400D-B0C9-A69810842C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C2724504-9482-47D4-BA4D-061597BA82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7765390A-6E51-4BAD-820E-0E97CB67A6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類似団体と比較して特に有形固定資産減価償却率が高くなっている施設は、体育館・プールである。これは、保有する５施設が築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年以上経過しているためであるが、令和７年度に南部市民屋内運動場の建替え、平戸市民プールのライフサイクルコスト調査を予定しており、将来的に有形固定資産減価償却率は減少する見込みである。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一般廃棄物処理施設の一人当たり有形固定資産（償却資産）額が類似団体平均を大きく下回るのは、松浦市との一部事務組合による施設運営によるためである。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消防施設の有形固定資産減価償却率が類似団体平均を大きく下回るのは、平成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年度に消防庁舎の建替え、令和２年度に生月出張所の建替えを実施したためである。また、令和６年度に田平出張所の建替えを予定しており、当面は低い水準で推移する予定である。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市民会館の一人当たり面積が類似団体を上回るのは、旧市町村時代に建てられた２施設を保有しているためである。</a:t>
          </a:r>
        </a:p>
        <a:p>
          <a:r>
            <a:rPr kumimoji="1" lang="ja-JP" altLang="en-US" sz="1300">
              <a:latin typeface="ＭＳ Ｐゴシック" panose="020B0600070205080204" pitchFamily="50" charset="-128"/>
              <a:ea typeface="ＭＳ Ｐゴシック" panose="020B0600070205080204" pitchFamily="50" charset="-128"/>
            </a:rPr>
            <a:t>今後も利用者数の動向等を注視しつつ、公共施設等総合管理計画をはじめとした各種計画に基づく適切な維持保全に努めていく。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の横ばいで類似団体や全国、県平均より低い水準で推移している。 これは市内に大型事業所がなく、市の産業構造が中小企業や農林水産業を中心としていることに加え、人口減少により、歳入における市税の割合が低く、財政基盤が弱いことが要因である。そのため、地方交付税に大きく依存した財政構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的確な課税客体の把握と徴収率向上に努め、自主財源の確保に努める。また、国・県補助金の活用など財源確保に努めるとともに、経常経費の削減による歳出の抑制を進め、適正な財政運営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合併直後である平成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99.2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％と比較すると年々改善し、平成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年度以降は類似団体の平均を下回っており、令和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年度は前年度から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％となった。要因としては、普通交付税、および臨時財政対策債などの歳入が減少（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経常収支比率影響＋</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）し、また、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物価高騰や賃金引上げ等の影響により扶助費をはじめほとんどの費目で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歳出が増加（</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経常収支比率影響＋</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今後とも、経常収支比率の悪化を招くことなく、財政構造の弾力性を確保するためにさらに改善を行っていく必要がある。そのため、市税等の徴収確保、定員適正化計画や財政健全化計画</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に基づいた人件費・物件費の抑制など財源確保と経常経費の抑制に努める。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72753</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88303"/>
          <a:ext cx="8382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140788</xdr:rowOff>
    </xdr:from>
    <xdr:to>
      <xdr:col>19</xdr:col>
      <xdr:colOff>133350</xdr:colOff>
      <xdr:row>59</xdr:row>
      <xdr:rowOff>72753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8488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140788</xdr:rowOff>
    </xdr:from>
    <xdr:to>
      <xdr:col>15</xdr:col>
      <xdr:colOff>82550</xdr:colOff>
      <xdr:row>59</xdr:row>
      <xdr:rowOff>103777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8488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60</xdr:row>
      <xdr:rowOff>28847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932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21953</xdr:rowOff>
    </xdr:from>
    <xdr:to>
      <xdr:col>19</xdr:col>
      <xdr:colOff>184150</xdr:colOff>
      <xdr:row>59</xdr:row>
      <xdr:rowOff>123553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133730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89988</xdr:rowOff>
    </xdr:from>
    <xdr:to>
      <xdr:col>15</xdr:col>
      <xdr:colOff>133350</xdr:colOff>
      <xdr:row>59</xdr:row>
      <xdr:rowOff>20138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30315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52977</xdr:rowOff>
    </xdr:from>
    <xdr:to>
      <xdr:col>11</xdr:col>
      <xdr:colOff>82550</xdr:colOff>
      <xdr:row>59</xdr:row>
      <xdr:rowOff>154577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149497</xdr:rowOff>
    </xdr:from>
    <xdr:to>
      <xdr:col>7</xdr:col>
      <xdr:colOff>31750</xdr:colOff>
      <xdr:row>60</xdr:row>
      <xdr:rowOff>79647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89824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類似団体平均に比べ高くなっているのは、本市の南北に縦長である地形や有人離島を有する等の地理的要因により行政機関（支所・出張所、教育関連施設、消防出張所等）を複数設置する必要があるため、配置する職員数が多く、人件費の負担が大きくなっていることが要因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前年度と比較して、人件費は、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人事院勧告によるベースアップ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や会計年度任用職員期末手当の引上げ等により増加した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ものの、物件費は、新型コロナウイルス感染症対策経費等が減少した</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ため、全体の決算額としては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ゆえに、人口１人当たり額が増加した要因は、人口減少によるものである。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今後も定員適正化計画に基づき職員の適正配置に努めるとともに、公共施設等総合管理計画に基づく施設の集約化・複合化を推進し、公共施設等の適正管理に努める。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116833</xdr:rowOff>
    </xdr:from>
    <xdr:to>
      <xdr:col>23</xdr:col>
      <xdr:colOff>133350</xdr:colOff>
      <xdr:row>82</xdr:row>
      <xdr:rowOff>121214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5733"/>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90824</xdr:rowOff>
    </xdr:from>
    <xdr:to>
      <xdr:col>19</xdr:col>
      <xdr:colOff>133350</xdr:colOff>
      <xdr:row>82</xdr:row>
      <xdr:rowOff>116833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9724"/>
          <a:ext cx="8890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75047</xdr:rowOff>
    </xdr:from>
    <xdr:to>
      <xdr:col>15</xdr:col>
      <xdr:colOff>82550</xdr:colOff>
      <xdr:row>82</xdr:row>
      <xdr:rowOff>90824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3947"/>
          <a:ext cx="889000" cy="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59306</xdr:rowOff>
    </xdr:from>
    <xdr:to>
      <xdr:col>11</xdr:col>
      <xdr:colOff>31750</xdr:colOff>
      <xdr:row>82</xdr:row>
      <xdr:rowOff>75047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8206"/>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70414</xdr:rowOff>
    </xdr:from>
    <xdr:to>
      <xdr:col>23</xdr:col>
      <xdr:colOff>184150</xdr:colOff>
      <xdr:row>83</xdr:row>
      <xdr:rowOff>564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42491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66033</xdr:rowOff>
    </xdr:from>
    <xdr:to>
      <xdr:col>19</xdr:col>
      <xdr:colOff>184150</xdr:colOff>
      <xdr:row>82</xdr:row>
      <xdr:rowOff>167633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152410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11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40024</xdr:rowOff>
    </xdr:from>
    <xdr:to>
      <xdr:col>15</xdr:col>
      <xdr:colOff>133350</xdr:colOff>
      <xdr:row>82</xdr:row>
      <xdr:rowOff>141624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126401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24247</xdr:rowOff>
    </xdr:from>
    <xdr:to>
      <xdr:col>11</xdr:col>
      <xdr:colOff>82550</xdr:colOff>
      <xdr:row>82</xdr:row>
      <xdr:rowOff>125847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110624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8506</xdr:rowOff>
    </xdr:from>
    <xdr:to>
      <xdr:col>7</xdr:col>
      <xdr:colOff>31750</xdr:colOff>
      <xdr:row>82</xdr:row>
      <xdr:rowOff>110106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94883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類似団体平均と比較して概ね同水準で推移している。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令和５年度は、経験年数階層における職員分布の変動により対前年度比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今後も本市の財政状況及び類似団体等の状況を踏まえながら、給与の適正化に努める。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883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988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類似団体平均に比べ高い水準で推移している。これは人口は年々減少しているものの、本市の地理的要因により行政機関を複数設置せざるを得ないことが大きな要因である。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人口減少に伴う交付税額の減額等、厳しい財政運営が予想されることから、定員適正化計画に基づき、計画的な人員の確保を行う。また、定年引上げ等の制度改正を見据え、事務事業の見直しと併せて多様な任用制度を活用するとともに、公共施設等総合管理計画に基づく公共施設の集約化・複合化を進めることにより、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153162</xdr:rowOff>
    </xdr:from>
    <xdr:to>
      <xdr:col>81</xdr:col>
      <xdr:colOff>44450</xdr:colOff>
      <xdr:row>61</xdr:row>
      <xdr:rowOff>156380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11612"/>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140293</xdr:rowOff>
    </xdr:from>
    <xdr:to>
      <xdr:col>77</xdr:col>
      <xdr:colOff>44450</xdr:colOff>
      <xdr:row>61</xdr:row>
      <xdr:rowOff>153162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9874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124206</xdr:rowOff>
    </xdr:from>
    <xdr:to>
      <xdr:col>72</xdr:col>
      <xdr:colOff>203200</xdr:colOff>
      <xdr:row>61</xdr:row>
      <xdr:rowOff>140293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8265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121793</xdr:rowOff>
    </xdr:from>
    <xdr:to>
      <xdr:col>68</xdr:col>
      <xdr:colOff>152400</xdr:colOff>
      <xdr:row>61</xdr:row>
      <xdr:rowOff>124206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8024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105580</xdr:rowOff>
    </xdr:from>
    <xdr:to>
      <xdr:col>81</xdr:col>
      <xdr:colOff>95250</xdr:colOff>
      <xdr:row>62</xdr:row>
      <xdr:rowOff>35730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77657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3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102362</xdr:rowOff>
    </xdr:from>
    <xdr:to>
      <xdr:col>77</xdr:col>
      <xdr:colOff>95250</xdr:colOff>
      <xdr:row>62</xdr:row>
      <xdr:rowOff>32512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17289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89493</xdr:rowOff>
    </xdr:from>
    <xdr:to>
      <xdr:col>73</xdr:col>
      <xdr:colOff>44450</xdr:colOff>
      <xdr:row>62</xdr:row>
      <xdr:rowOff>19643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73406</xdr:rowOff>
    </xdr:from>
    <xdr:to>
      <xdr:col>68</xdr:col>
      <xdr:colOff>203200</xdr:colOff>
      <xdr:row>62</xdr:row>
      <xdr:rowOff>3556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159783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70993</xdr:rowOff>
    </xdr:from>
    <xdr:to>
      <xdr:col>64</xdr:col>
      <xdr:colOff>152400</xdr:colOff>
      <xdr:row>62</xdr:row>
      <xdr:rowOff>1143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157370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実質公債費比率は増加</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傾向にあるが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、類似団体と比較して良好な状況を保っている。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％となった。要因としては、過疎債や臨財債等の元利償還金の増加（実質公債費比率影響＋</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ポイント）、合併特例債をはじめとする公債費、密度補正、事業費補正にかかる基準財政需要額算入額の減少（実質公債費比率影響＋</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ポイント）、北松北部環境組合が実施した施設整備に伴う地方債償還のための負担金の増加等（実質公債費比率影響＋</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老朽化していく公共施設の更新や大規模改修、公営住宅の集約建替えなど今後、大型の建設事業が予定されていることから、過疎債や辺地債を中心に交付税措置のある有利な地方債を活用しながら、市債の新規発行額を元金償還額以内に抑え、将来的な公債費負担の抑制に努め</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42651</xdr:rowOff>
    </xdr:from>
    <xdr:to>
      <xdr:col>81</xdr:col>
      <xdr:colOff>44450</xdr:colOff>
      <xdr:row>36</xdr:row>
      <xdr:rowOff>74824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1485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38629</xdr:rowOff>
    </xdr:from>
    <xdr:to>
      <xdr:col>77</xdr:col>
      <xdr:colOff>44450</xdr:colOff>
      <xdr:row>36</xdr:row>
      <xdr:rowOff>42651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1082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38629</xdr:rowOff>
    </xdr:from>
    <xdr:to>
      <xdr:col>72</xdr:col>
      <xdr:colOff>203200</xdr:colOff>
      <xdr:row>36</xdr:row>
      <xdr:rowOff>68792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108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36</xdr:row>
      <xdr:rowOff>102976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4099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24024</xdr:rowOff>
    </xdr:from>
    <xdr:to>
      <xdr:col>81</xdr:col>
      <xdr:colOff>95250</xdr:colOff>
      <xdr:row>36</xdr:row>
      <xdr:rowOff>125624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40551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163301</xdr:rowOff>
    </xdr:from>
    <xdr:to>
      <xdr:col>77</xdr:col>
      <xdr:colOff>95250</xdr:colOff>
      <xdr:row>36</xdr:row>
      <xdr:rowOff>93451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1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103628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3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159279</xdr:rowOff>
    </xdr:from>
    <xdr:to>
      <xdr:col>73</xdr:col>
      <xdr:colOff>44450</xdr:colOff>
      <xdr:row>36</xdr:row>
      <xdr:rowOff>89429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99606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2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17992</xdr:rowOff>
    </xdr:from>
    <xdr:to>
      <xdr:col>68</xdr:col>
      <xdr:colOff>203200</xdr:colOff>
      <xdr:row>36</xdr:row>
      <xdr:rowOff>119592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129769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52176</xdr:rowOff>
    </xdr:from>
    <xdr:to>
      <xdr:col>64</xdr:col>
      <xdr:colOff>152400</xdr:colOff>
      <xdr:row>36</xdr:row>
      <xdr:rowOff>153776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163953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将来負担比率は平成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年度以降発生していない。これは計画的な繰上償還と財政調整基金をはじめとした基金残高の確保によるものである。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年度においては、基準財政需要額算入見込額の減少に伴い充当可能財源等が減少した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に伴い将来負担額も減少したため、将来負担比率としては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と同水準で推移している状況である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今後も市債の新規発行額を元金償還額以内に抑制するなど、公債費等義務的経費の削減を進め、財政の健全化に努める。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定員適正化計画を上回る職員数の削減（退職不補充、早期退職勧奨）等により人件費の抑制が図られているものの、令和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会計年度任用職員期末手当の引上げ等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が影響し対前年度比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に係る経常収支比率は低くなっているが、定員適正化計画により職員数の削減が進む一方で、会計年度任用職員は増加傾向にあることから、今後は職員数と同様に適正化を図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類似団体や全国、県平均より低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い数値で推移している。令和５年度は、ネットワークシステムの機器更新や物価高騰等の影響により、対前年度比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高騰や委託費の増等により増加が見込まれるため、維持管理経費や内部管理経費について徹底した見直しを行い、物件費の抑制に努める。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類似団体と比較すると扶助費に係る経常収支比率は高くなっており、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保育所等に対する施設型給付費の公定価格の引上げや、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新型コロナウイルス感染症５類移行を契機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病院受診控え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から平時に戻ったことによる生活保護費における医療扶助費の増加があげられる。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扶助費については、少子高齢化や物価高騰などの社会情勢により増加していくことが予測されるため、今後も給付の適正化や事業見直しにより、健全な財政運営の確保に努める。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近年は類似団体や全国、県平均より低い水準で横ばいに推移している。経費の内訳としては、国民健康保険や後期高齢者医療、介護保険等の特別会計への繰出金が主なものである。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令和５年度は後期高齢者医療費のうち入院費が大きく増加しており、その要因は新型コロナウイルス感染症対策として入院制限（空床確保）されていたものが緩和されたことによるものと推察される。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特別会計への繰出金については、大部分が一般財源で賄われているため、医療費などの抑制を促すとともに、収入の確保や保険料などの適正化による経営の健全化を図り、一般会計の負担額を減らしていくよう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162378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55</xdr:row>
      <xdr:rowOff>162378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111578</xdr:rowOff>
    </xdr:from>
    <xdr:to>
      <xdr:col>65</xdr:col>
      <xdr:colOff>53975</xdr:colOff>
      <xdr:row>56</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51905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補助費等に係る経常収支比率は、令和元年度からは類似団体平均より低い水準となっているが、令和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の増となった。　</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主な要因としては、本市と近隣市の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市で構成するごみ・し尿処理を行う一部事務組合（北松北部環境組合）に対する運営に係る負担金の増や、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病院</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事業会計繰出金の増によるものである。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当該負担金や繰出金が補助費等の大半を占め、この負担金等には公債費が含まれているため、今後も同程度の水準で推移すると見込まれる。引き続き、適正な額の精査に努め、補助費等の抑制を図る。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62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類似団体や全国、県平均より高い数値で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推移しており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、任意の繰上償還などにより年々減少傾向であったが、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令和２年度の合併特例事業債基金積立借入分の元利償還金等により令和４年度から上昇に転じ、令和５年度は対前年度比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令和３年度までで合併特例事業債の発行が終了し、それに代わる有利な市債の発行が見込めないことから、今後は事業を適切に選択していく必要がある。併せて、市債の発行額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以内に抑制を図り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、将来を見据えた財政運営を行い、後年度の公債費の縮減を図るよう努める。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79375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28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94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94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79375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133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28575</xdr:rowOff>
    </xdr:from>
    <xdr:to>
      <xdr:col>24</xdr:col>
      <xdr:colOff>76200</xdr:colOff>
      <xdr:row>75</xdr:row>
      <xdr:rowOff>130175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90188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114952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近年は類似団体や全国、県平均を下回って推移しており、令和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。主な増加費目としては、影響が大きい順に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、補助費等で共に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税収入の少ない本市は国庫補助、地方交付税などに依存した財政構造であり、その影響が財政指標に直結している。このため、今後も国の動向を注視しながら、事業の点検や見直しなどを行い、経常的な歳出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129286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3258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74</xdr:row>
      <xdr:rowOff>145288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77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90424</xdr:rowOff>
    </xdr:from>
    <xdr:to>
      <xdr:col>73</xdr:col>
      <xdr:colOff>180975</xdr:colOff>
      <xdr:row>75</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777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75</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103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94488</xdr:rowOff>
    </xdr:from>
    <xdr:to>
      <xdr:col>78</xdr:col>
      <xdr:colOff>120650</xdr:colOff>
      <xdr:row>75</xdr:row>
      <xdr:rowOff>24638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34815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39624</xdr:rowOff>
    </xdr:from>
    <xdr:to>
      <xdr:col>74</xdr:col>
      <xdr:colOff>31750</xdr:colOff>
      <xdr:row>74</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90435</xdr:rowOff>
    </xdr:from>
    <xdr:to>
      <xdr:col>29</xdr:col>
      <xdr:colOff>127000</xdr:colOff>
      <xdr:row>17</xdr:row>
      <xdr:rowOff>7105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1260"/>
          <a:ext cx="647700" cy="88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150622</xdr:rowOff>
    </xdr:from>
    <xdr:to>
      <xdr:col>26</xdr:col>
      <xdr:colOff>50800</xdr:colOff>
      <xdr:row>17</xdr:row>
      <xdr:rowOff>7105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1447"/>
          <a:ext cx="698500" cy="27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150622</xdr:rowOff>
    </xdr:from>
    <xdr:to>
      <xdr:col>22</xdr:col>
      <xdr:colOff>114300</xdr:colOff>
      <xdr:row>17</xdr:row>
      <xdr:rowOff>5069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1447"/>
          <a:ext cx="698500" cy="25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508</xdr:rowOff>
    </xdr:from>
    <xdr:to>
      <xdr:col>18</xdr:col>
      <xdr:colOff>177800</xdr:colOff>
      <xdr:row>17</xdr:row>
      <xdr:rowOff>5069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62783"/>
          <a:ext cx="698500" cy="4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39635</xdr:rowOff>
    </xdr:from>
    <xdr:to>
      <xdr:col>29</xdr:col>
      <xdr:colOff>177800</xdr:colOff>
      <xdr:row>16</xdr:row>
      <xdr:rowOff>141235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56162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127755</xdr:rowOff>
    </xdr:from>
    <xdr:to>
      <xdr:col>26</xdr:col>
      <xdr:colOff>101600</xdr:colOff>
      <xdr:row>17</xdr:row>
      <xdr:rowOff>57905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68082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7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99822</xdr:rowOff>
    </xdr:from>
    <xdr:to>
      <xdr:col>22</xdr:col>
      <xdr:colOff>165100</xdr:colOff>
      <xdr:row>17</xdr:row>
      <xdr:rowOff>29972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125719</xdr:rowOff>
    </xdr:from>
    <xdr:to>
      <xdr:col>19</xdr:col>
      <xdr:colOff>38100</xdr:colOff>
      <xdr:row>17</xdr:row>
      <xdr:rowOff>55869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121158</xdr:rowOff>
    </xdr:from>
    <xdr:to>
      <xdr:col>15</xdr:col>
      <xdr:colOff>101600</xdr:colOff>
      <xdr:row>17</xdr:row>
      <xdr:rowOff>51308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61485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78903</xdr:rowOff>
    </xdr:from>
    <xdr:to>
      <xdr:col>29</xdr:col>
      <xdr:colOff>127000</xdr:colOff>
      <xdr:row>38</xdr:row>
      <xdr:rowOff>100649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6503"/>
          <a:ext cx="647700" cy="2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100649</xdr:rowOff>
    </xdr:from>
    <xdr:to>
      <xdr:col>26</xdr:col>
      <xdr:colOff>50800</xdr:colOff>
      <xdr:row>38</xdr:row>
      <xdr:rowOff>132568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8249"/>
          <a:ext cx="698500" cy="31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132568</xdr:rowOff>
    </xdr:from>
    <xdr:to>
      <xdr:col>22</xdr:col>
      <xdr:colOff>114300</xdr:colOff>
      <xdr:row>38</xdr:row>
      <xdr:rowOff>135899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600168"/>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111889</xdr:rowOff>
    </xdr:from>
    <xdr:to>
      <xdr:col>18</xdr:col>
      <xdr:colOff>177800</xdr:colOff>
      <xdr:row>38</xdr:row>
      <xdr:rowOff>135899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79489"/>
          <a:ext cx="698500" cy="2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28103</xdr:rowOff>
    </xdr:from>
    <xdr:to>
      <xdr:col>29</xdr:col>
      <xdr:colOff>177800</xdr:colOff>
      <xdr:row>38</xdr:row>
      <xdr:rowOff>129703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180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49849</xdr:rowOff>
    </xdr:from>
    <xdr:to>
      <xdr:col>26</xdr:col>
      <xdr:colOff>101600</xdr:colOff>
      <xdr:row>38</xdr:row>
      <xdr:rowOff>151449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136226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81768</xdr:rowOff>
    </xdr:from>
    <xdr:to>
      <xdr:col>22</xdr:col>
      <xdr:colOff>165100</xdr:colOff>
      <xdr:row>39</xdr:row>
      <xdr:rowOff>11918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49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168145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3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85099</xdr:rowOff>
    </xdr:from>
    <xdr:to>
      <xdr:col>19</xdr:col>
      <xdr:colOff>38100</xdr:colOff>
      <xdr:row>39</xdr:row>
      <xdr:rowOff>15249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61089</xdr:rowOff>
    </xdr:from>
    <xdr:to>
      <xdr:col>15</xdr:col>
      <xdr:colOff>101600</xdr:colOff>
      <xdr:row>38</xdr:row>
      <xdr:rowOff>162689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147466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62226</xdr:rowOff>
    </xdr:from>
    <xdr:to>
      <xdr:col>24</xdr:col>
      <xdr:colOff>63500</xdr:colOff>
      <xdr:row>35</xdr:row>
      <xdr:rowOff>111822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2976"/>
          <a:ext cx="838200" cy="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111822</xdr:rowOff>
    </xdr:from>
    <xdr:to>
      <xdr:col>19</xdr:col>
      <xdr:colOff>177800</xdr:colOff>
      <xdr:row>35</xdr:row>
      <xdr:rowOff>126485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572"/>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126485</xdr:rowOff>
    </xdr:from>
    <xdr:to>
      <xdr:col>15</xdr:col>
      <xdr:colOff>50800</xdr:colOff>
      <xdr:row>35</xdr:row>
      <xdr:rowOff>138426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7235"/>
          <a:ext cx="889000" cy="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138426</xdr:rowOff>
    </xdr:from>
    <xdr:to>
      <xdr:col>10</xdr:col>
      <xdr:colOff>114300</xdr:colOff>
      <xdr:row>36</xdr:row>
      <xdr:rowOff>86175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39176"/>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11426</xdr:rowOff>
    </xdr:from>
    <xdr:to>
      <xdr:col>24</xdr:col>
      <xdr:colOff>114300</xdr:colOff>
      <xdr:row>35</xdr:row>
      <xdr:rowOff>113026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34303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61022</xdr:rowOff>
    </xdr:from>
    <xdr:to>
      <xdr:col>20</xdr:col>
      <xdr:colOff>38100</xdr:colOff>
      <xdr:row>35</xdr:row>
      <xdr:rowOff>162622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7699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75685</xdr:rowOff>
    </xdr:from>
    <xdr:to>
      <xdr:col>15</xdr:col>
      <xdr:colOff>101600</xdr:colOff>
      <xdr:row>36</xdr:row>
      <xdr:rowOff>5835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22362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87626</xdr:rowOff>
    </xdr:from>
    <xdr:to>
      <xdr:col>10</xdr:col>
      <xdr:colOff>165100</xdr:colOff>
      <xdr:row>36</xdr:row>
      <xdr:rowOff>17776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34303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6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35375</xdr:rowOff>
    </xdr:from>
    <xdr:to>
      <xdr:col>6</xdr:col>
      <xdr:colOff>38100</xdr:colOff>
      <xdr:row>36</xdr:row>
      <xdr:rowOff>136975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153502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148947</xdr:rowOff>
    </xdr:from>
    <xdr:to>
      <xdr:col>24</xdr:col>
      <xdr:colOff>63500</xdr:colOff>
      <xdr:row>57</xdr:row>
      <xdr:rowOff>151094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1597"/>
          <a:ext cx="8382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148947</xdr:rowOff>
    </xdr:from>
    <xdr:to>
      <xdr:col>19</xdr:col>
      <xdr:colOff>177800</xdr:colOff>
      <xdr:row>58</xdr:row>
      <xdr:rowOff>1391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1597"/>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1391</xdr:rowOff>
    </xdr:from>
    <xdr:to>
      <xdr:col>15</xdr:col>
      <xdr:colOff>50800</xdr:colOff>
      <xdr:row>58</xdr:row>
      <xdr:rowOff>14040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549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14040</xdr:rowOff>
    </xdr:from>
    <xdr:to>
      <xdr:col>10</xdr:col>
      <xdr:colOff>114300</xdr:colOff>
      <xdr:row>58</xdr:row>
      <xdr:rowOff>14414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8140"/>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100294</xdr:rowOff>
    </xdr:from>
    <xdr:to>
      <xdr:col>24</xdr:col>
      <xdr:colOff>114300</xdr:colOff>
      <xdr:row>58</xdr:row>
      <xdr:rowOff>30444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123171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98147</xdr:rowOff>
    </xdr:from>
    <xdr:to>
      <xdr:col>20</xdr:col>
      <xdr:colOff>38100</xdr:colOff>
      <xdr:row>58</xdr:row>
      <xdr:rowOff>28297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44824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122041</xdr:rowOff>
    </xdr:from>
    <xdr:to>
      <xdr:col>15</xdr:col>
      <xdr:colOff>101600</xdr:colOff>
      <xdr:row>58</xdr:row>
      <xdr:rowOff>52191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68718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134690</xdr:rowOff>
    </xdr:from>
    <xdr:to>
      <xdr:col>10</xdr:col>
      <xdr:colOff>165100</xdr:colOff>
      <xdr:row>58</xdr:row>
      <xdr:rowOff>64840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81367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135064</xdr:rowOff>
    </xdr:from>
    <xdr:to>
      <xdr:col>6</xdr:col>
      <xdr:colOff>38100</xdr:colOff>
      <xdr:row>58</xdr:row>
      <xdr:rowOff>65214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81741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22352</xdr:rowOff>
    </xdr:from>
    <xdr:to>
      <xdr:col>24</xdr:col>
      <xdr:colOff>63500</xdr:colOff>
      <xdr:row>78</xdr:row>
      <xdr:rowOff>38469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95452"/>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22352</xdr:rowOff>
    </xdr:from>
    <xdr:to>
      <xdr:col>19</xdr:col>
      <xdr:colOff>177800</xdr:colOff>
      <xdr:row>78</xdr:row>
      <xdr:rowOff>38430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5452"/>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38430</xdr:rowOff>
    </xdr:from>
    <xdr:to>
      <xdr:col>15</xdr:col>
      <xdr:colOff>50800</xdr:colOff>
      <xdr:row>78</xdr:row>
      <xdr:rowOff>51727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1530"/>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47022</xdr:rowOff>
    </xdr:from>
    <xdr:to>
      <xdr:col>10</xdr:col>
      <xdr:colOff>114300</xdr:colOff>
      <xdr:row>78</xdr:row>
      <xdr:rowOff>51727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20122"/>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159119</xdr:rowOff>
    </xdr:from>
    <xdr:to>
      <xdr:col>24</xdr:col>
      <xdr:colOff>114300</xdr:colOff>
      <xdr:row>78</xdr:row>
      <xdr:rowOff>89269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137546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143002</xdr:rowOff>
    </xdr:from>
    <xdr:to>
      <xdr:col>20</xdr:col>
      <xdr:colOff>38100</xdr:colOff>
      <xdr:row>78</xdr:row>
      <xdr:rowOff>73152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64279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159080</xdr:rowOff>
    </xdr:from>
    <xdr:to>
      <xdr:col>15</xdr:col>
      <xdr:colOff>101600</xdr:colOff>
      <xdr:row>78</xdr:row>
      <xdr:rowOff>89230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80357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927</xdr:rowOff>
    </xdr:from>
    <xdr:to>
      <xdr:col>10</xdr:col>
      <xdr:colOff>165100</xdr:colOff>
      <xdr:row>78</xdr:row>
      <xdr:rowOff>102527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93654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167672</xdr:rowOff>
    </xdr:from>
    <xdr:to>
      <xdr:col>6</xdr:col>
      <xdr:colOff>38100</xdr:colOff>
      <xdr:row>78</xdr:row>
      <xdr:rowOff>97822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114349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4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121024</xdr:rowOff>
    </xdr:from>
    <xdr:to>
      <xdr:col>24</xdr:col>
      <xdr:colOff>63500</xdr:colOff>
      <xdr:row>94</xdr:row>
      <xdr:rowOff>74214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65874"/>
          <a:ext cx="838200" cy="1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116650</xdr:rowOff>
    </xdr:from>
    <xdr:to>
      <xdr:col>19</xdr:col>
      <xdr:colOff>177800</xdr:colOff>
      <xdr:row>94</xdr:row>
      <xdr:rowOff>74214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61500"/>
          <a:ext cx="889000" cy="1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116650</xdr:rowOff>
    </xdr:from>
    <xdr:to>
      <xdr:col>15</xdr:col>
      <xdr:colOff>50800</xdr:colOff>
      <xdr:row>94</xdr:row>
      <xdr:rowOff>163688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61500"/>
          <a:ext cx="889000" cy="2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163688</xdr:rowOff>
    </xdr:from>
    <xdr:to>
      <xdr:col>10</xdr:col>
      <xdr:colOff>114300</xdr:colOff>
      <xdr:row>95</xdr:row>
      <xdr:rowOff>36883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79988"/>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70224</xdr:rowOff>
    </xdr:from>
    <xdr:to>
      <xdr:col>24</xdr:col>
      <xdr:colOff>114300</xdr:colOff>
      <xdr:row>94</xdr:row>
      <xdr:rowOff>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93101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6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23414</xdr:rowOff>
    </xdr:from>
    <xdr:to>
      <xdr:col>20</xdr:col>
      <xdr:colOff>38100</xdr:colOff>
      <xdr:row>94</xdr:row>
      <xdr:rowOff>125014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141541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1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65850</xdr:rowOff>
    </xdr:from>
    <xdr:to>
      <xdr:col>15</xdr:col>
      <xdr:colOff>101600</xdr:colOff>
      <xdr:row>93</xdr:row>
      <xdr:rowOff>167450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12527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8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112888</xdr:rowOff>
    </xdr:from>
    <xdr:to>
      <xdr:col>10</xdr:col>
      <xdr:colOff>165100</xdr:colOff>
      <xdr:row>95</xdr:row>
      <xdr:rowOff>43038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59565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0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157533</xdr:rowOff>
    </xdr:from>
    <xdr:to>
      <xdr:col>6</xdr:col>
      <xdr:colOff>38100</xdr:colOff>
      <xdr:row>95</xdr:row>
      <xdr:rowOff>87683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104210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4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127657</xdr:rowOff>
    </xdr:from>
    <xdr:to>
      <xdr:col>55</xdr:col>
      <xdr:colOff>0</xdr:colOff>
      <xdr:row>36</xdr:row>
      <xdr:rowOff>145609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99857"/>
          <a:ext cx="838200" cy="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127657</xdr:rowOff>
    </xdr:from>
    <xdr:to>
      <xdr:col>50</xdr:col>
      <xdr:colOff>114300</xdr:colOff>
      <xdr:row>36</xdr:row>
      <xdr:rowOff>135044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9857"/>
          <a:ext cx="8890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111430</xdr:rowOff>
    </xdr:from>
    <xdr:to>
      <xdr:col>45</xdr:col>
      <xdr:colOff>177800</xdr:colOff>
      <xdr:row>36</xdr:row>
      <xdr:rowOff>135044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0730"/>
          <a:ext cx="889000" cy="3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111430</xdr:rowOff>
    </xdr:from>
    <xdr:to>
      <xdr:col>41</xdr:col>
      <xdr:colOff>50800</xdr:colOff>
      <xdr:row>37</xdr:row>
      <xdr:rowOff>40449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0730"/>
          <a:ext cx="889000" cy="4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94809</xdr:rowOff>
    </xdr:from>
    <xdr:to>
      <xdr:col>55</xdr:col>
      <xdr:colOff>50800</xdr:colOff>
      <xdr:row>37</xdr:row>
      <xdr:rowOff>24959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117686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76857</xdr:rowOff>
    </xdr:from>
    <xdr:to>
      <xdr:col>50</xdr:col>
      <xdr:colOff>165100</xdr:colOff>
      <xdr:row>37</xdr:row>
      <xdr:rowOff>7007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23534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84244</xdr:rowOff>
    </xdr:from>
    <xdr:to>
      <xdr:col>46</xdr:col>
      <xdr:colOff>38100</xdr:colOff>
      <xdr:row>37</xdr:row>
      <xdr:rowOff>14394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30921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60630</xdr:rowOff>
    </xdr:from>
    <xdr:to>
      <xdr:col>41</xdr:col>
      <xdr:colOff>101600</xdr:colOff>
      <xdr:row>34</xdr:row>
      <xdr:rowOff>162230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7307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107776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21331</xdr:rowOff>
    </xdr:from>
    <xdr:to>
      <xdr:col>55</xdr:col>
      <xdr:colOff>0</xdr:colOff>
      <xdr:row>57</xdr:row>
      <xdr:rowOff>52937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3981"/>
          <a:ext cx="838200" cy="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130865</xdr:rowOff>
    </xdr:from>
    <xdr:to>
      <xdr:col>50</xdr:col>
      <xdr:colOff>114300</xdr:colOff>
      <xdr:row>57</xdr:row>
      <xdr:rowOff>52937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32065"/>
          <a:ext cx="889000" cy="9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130865</xdr:rowOff>
    </xdr:from>
    <xdr:to>
      <xdr:col>45</xdr:col>
      <xdr:colOff>177800</xdr:colOff>
      <xdr:row>56</xdr:row>
      <xdr:rowOff>147724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32065"/>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147724</xdr:rowOff>
    </xdr:from>
    <xdr:to>
      <xdr:col>41</xdr:col>
      <xdr:colOff>50800</xdr:colOff>
      <xdr:row>57</xdr:row>
      <xdr:rowOff>20053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48924"/>
          <a:ext cx="889000" cy="4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141981</xdr:rowOff>
    </xdr:from>
    <xdr:to>
      <xdr:col>55</xdr:col>
      <xdr:colOff>50800</xdr:colOff>
      <xdr:row>57</xdr:row>
      <xdr:rowOff>72131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164858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2137</xdr:rowOff>
    </xdr:from>
    <xdr:to>
      <xdr:col>50</xdr:col>
      <xdr:colOff>165100</xdr:colOff>
      <xdr:row>57</xdr:row>
      <xdr:rowOff>103737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120264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80065</xdr:rowOff>
    </xdr:from>
    <xdr:to>
      <xdr:col>46</xdr:col>
      <xdr:colOff>38100</xdr:colOff>
      <xdr:row>57</xdr:row>
      <xdr:rowOff>10215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26742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5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96924</xdr:rowOff>
    </xdr:from>
    <xdr:to>
      <xdr:col>41</xdr:col>
      <xdr:colOff>101600</xdr:colOff>
      <xdr:row>57</xdr:row>
      <xdr:rowOff>27074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43601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7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140703</xdr:rowOff>
    </xdr:from>
    <xdr:to>
      <xdr:col>36</xdr:col>
      <xdr:colOff>165100</xdr:colOff>
      <xdr:row>57</xdr:row>
      <xdr:rowOff>70853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87380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1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7226</xdr:rowOff>
    </xdr:from>
    <xdr:to>
      <xdr:col>55</xdr:col>
      <xdr:colOff>0</xdr:colOff>
      <xdr:row>79</xdr:row>
      <xdr:rowOff>40182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1776"/>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7226</xdr:rowOff>
    </xdr:from>
    <xdr:to>
      <xdr:col>50</xdr:col>
      <xdr:colOff>114300</xdr:colOff>
      <xdr:row>79</xdr:row>
      <xdr:rowOff>39852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1776"/>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37212</xdr:rowOff>
    </xdr:from>
    <xdr:to>
      <xdr:col>45</xdr:col>
      <xdr:colOff>177800</xdr:colOff>
      <xdr:row>79</xdr:row>
      <xdr:rowOff>39852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0312"/>
          <a:ext cx="889000" cy="1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37212</xdr:rowOff>
    </xdr:from>
    <xdr:to>
      <xdr:col>41</xdr:col>
      <xdr:colOff>50800</xdr:colOff>
      <xdr:row>78</xdr:row>
      <xdr:rowOff>57226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10312"/>
          <a:ext cx="889000" cy="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160832</xdr:rowOff>
    </xdr:from>
    <xdr:to>
      <xdr:col>55</xdr:col>
      <xdr:colOff>50800</xdr:colOff>
      <xdr:row>79</xdr:row>
      <xdr:rowOff>90982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75759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127876</xdr:rowOff>
    </xdr:from>
    <xdr:to>
      <xdr:col>50</xdr:col>
      <xdr:colOff>165100</xdr:colOff>
      <xdr:row>79</xdr:row>
      <xdr:rowOff>58026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49153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160502</xdr:rowOff>
    </xdr:from>
    <xdr:to>
      <xdr:col>46</xdr:col>
      <xdr:colOff>38100</xdr:colOff>
      <xdr:row>79</xdr:row>
      <xdr:rowOff>90652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81779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157862</xdr:rowOff>
    </xdr:from>
    <xdr:to>
      <xdr:col>41</xdr:col>
      <xdr:colOff>101600</xdr:colOff>
      <xdr:row>78</xdr:row>
      <xdr:rowOff>88012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79139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6426</xdr:rowOff>
    </xdr:from>
    <xdr:to>
      <xdr:col>36</xdr:col>
      <xdr:colOff>165100</xdr:colOff>
      <xdr:row>78</xdr:row>
      <xdr:rowOff>108026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99153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7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80931</xdr:rowOff>
    </xdr:from>
    <xdr:to>
      <xdr:col>55</xdr:col>
      <xdr:colOff>0</xdr:colOff>
      <xdr:row>97</xdr:row>
      <xdr:rowOff>112204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1581"/>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17884</xdr:rowOff>
    </xdr:from>
    <xdr:to>
      <xdr:col>50</xdr:col>
      <xdr:colOff>114300</xdr:colOff>
      <xdr:row>97</xdr:row>
      <xdr:rowOff>112204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48534"/>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17884</xdr:rowOff>
    </xdr:from>
    <xdr:to>
      <xdr:col>45</xdr:col>
      <xdr:colOff>177800</xdr:colOff>
      <xdr:row>97</xdr:row>
      <xdr:rowOff>61835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48534"/>
          <a:ext cx="889000" cy="4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61835</xdr:rowOff>
    </xdr:from>
    <xdr:to>
      <xdr:col>41</xdr:col>
      <xdr:colOff>50800</xdr:colOff>
      <xdr:row>97</xdr:row>
      <xdr:rowOff>91139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92485"/>
          <a:ext cx="889000" cy="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30131</xdr:rowOff>
    </xdr:from>
    <xdr:to>
      <xdr:col>55</xdr:col>
      <xdr:colOff>50800</xdr:colOff>
      <xdr:row>97</xdr:row>
      <xdr:rowOff>131731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53008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61404</xdr:rowOff>
    </xdr:from>
    <xdr:to>
      <xdr:col>50</xdr:col>
      <xdr:colOff>165100</xdr:colOff>
      <xdr:row>97</xdr:row>
      <xdr:rowOff>163004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138534</xdr:rowOff>
    </xdr:from>
    <xdr:to>
      <xdr:col>46</xdr:col>
      <xdr:colOff>38100</xdr:colOff>
      <xdr:row>97</xdr:row>
      <xdr:rowOff>68684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85211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7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11035</xdr:rowOff>
    </xdr:from>
    <xdr:to>
      <xdr:col>41</xdr:col>
      <xdr:colOff>101600</xdr:colOff>
      <xdr:row>97</xdr:row>
      <xdr:rowOff>112635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129162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1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40339</xdr:rowOff>
    </xdr:from>
    <xdr:to>
      <xdr:col>36</xdr:col>
      <xdr:colOff>165100</xdr:colOff>
      <xdr:row>97</xdr:row>
      <xdr:rowOff>141939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4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76416</xdr:rowOff>
    </xdr:from>
    <xdr:to>
      <xdr:col>85</xdr:col>
      <xdr:colOff>127000</xdr:colOff>
      <xdr:row>38</xdr:row>
      <xdr:rowOff>136360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91516"/>
          <a:ext cx="8382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41389</xdr:rowOff>
    </xdr:from>
    <xdr:to>
      <xdr:col>81</xdr:col>
      <xdr:colOff>50800</xdr:colOff>
      <xdr:row>38</xdr:row>
      <xdr:rowOff>76416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56489"/>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85166</xdr:rowOff>
    </xdr:from>
    <xdr:to>
      <xdr:col>76</xdr:col>
      <xdr:colOff>114300</xdr:colOff>
      <xdr:row>38</xdr:row>
      <xdr:rowOff>41389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57366"/>
          <a:ext cx="889000" cy="29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85166</xdr:rowOff>
    </xdr:from>
    <xdr:to>
      <xdr:col>71</xdr:col>
      <xdr:colOff>177800</xdr:colOff>
      <xdr:row>38</xdr:row>
      <xdr:rowOff>65024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57366"/>
          <a:ext cx="889000" cy="3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85560</xdr:rowOff>
    </xdr:from>
    <xdr:to>
      <xdr:col>85</xdr:col>
      <xdr:colOff>177800</xdr:colOff>
      <xdr:row>39</xdr:row>
      <xdr:rowOff>15710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25616</xdr:rowOff>
    </xdr:from>
    <xdr:to>
      <xdr:col>81</xdr:col>
      <xdr:colOff>101600</xdr:colOff>
      <xdr:row>38</xdr:row>
      <xdr:rowOff>127216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143743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162039</xdr:rowOff>
    </xdr:from>
    <xdr:to>
      <xdr:col>76</xdr:col>
      <xdr:colOff>165100</xdr:colOff>
      <xdr:row>38</xdr:row>
      <xdr:rowOff>92189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108716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34366</xdr:rowOff>
    </xdr:from>
    <xdr:to>
      <xdr:col>72</xdr:col>
      <xdr:colOff>38100</xdr:colOff>
      <xdr:row>36</xdr:row>
      <xdr:rowOff>135966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152493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14224</xdr:rowOff>
    </xdr:from>
    <xdr:to>
      <xdr:col>67</xdr:col>
      <xdr:colOff>101600</xdr:colOff>
      <xdr:row>38</xdr:row>
      <xdr:rowOff>115824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132351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70002</xdr:rowOff>
    </xdr:from>
    <xdr:to>
      <xdr:col>85</xdr:col>
      <xdr:colOff>127000</xdr:colOff>
      <xdr:row>77</xdr:row>
      <xdr:rowOff>75692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71652"/>
          <a:ext cx="838200" cy="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64066</xdr:rowOff>
    </xdr:from>
    <xdr:to>
      <xdr:col>81</xdr:col>
      <xdr:colOff>50800</xdr:colOff>
      <xdr:row>77</xdr:row>
      <xdr:rowOff>75692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65716"/>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30342</xdr:rowOff>
    </xdr:from>
    <xdr:to>
      <xdr:col>76</xdr:col>
      <xdr:colOff>114300</xdr:colOff>
      <xdr:row>77</xdr:row>
      <xdr:rowOff>64066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31992"/>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21757</xdr:rowOff>
    </xdr:from>
    <xdr:to>
      <xdr:col>71</xdr:col>
      <xdr:colOff>177800</xdr:colOff>
      <xdr:row>77</xdr:row>
      <xdr:rowOff>30342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23407"/>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19202</xdr:rowOff>
    </xdr:from>
    <xdr:to>
      <xdr:col>85</xdr:col>
      <xdr:colOff>177800</xdr:colOff>
      <xdr:row>77</xdr:row>
      <xdr:rowOff>120802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42079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24892</xdr:rowOff>
    </xdr:from>
    <xdr:to>
      <xdr:col>81</xdr:col>
      <xdr:colOff>101600</xdr:colOff>
      <xdr:row>77</xdr:row>
      <xdr:rowOff>126492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143019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13266</xdr:rowOff>
    </xdr:from>
    <xdr:to>
      <xdr:col>76</xdr:col>
      <xdr:colOff>165100</xdr:colOff>
      <xdr:row>77</xdr:row>
      <xdr:rowOff>114866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131393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9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150992</xdr:rowOff>
    </xdr:from>
    <xdr:to>
      <xdr:col>72</xdr:col>
      <xdr:colOff>38100</xdr:colOff>
      <xdr:row>77</xdr:row>
      <xdr:rowOff>81142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97669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5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142407</xdr:rowOff>
    </xdr:from>
    <xdr:to>
      <xdr:col>67</xdr:col>
      <xdr:colOff>101600</xdr:colOff>
      <xdr:row>77</xdr:row>
      <xdr:rowOff>72557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89083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3679</xdr:rowOff>
    </xdr:from>
    <xdr:to>
      <xdr:col>85</xdr:col>
      <xdr:colOff>127000</xdr:colOff>
      <xdr:row>98</xdr:row>
      <xdr:rowOff>41635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05779"/>
          <a:ext cx="8382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1969</xdr:rowOff>
    </xdr:from>
    <xdr:to>
      <xdr:col>81</xdr:col>
      <xdr:colOff>50800</xdr:colOff>
      <xdr:row>98</xdr:row>
      <xdr:rowOff>3679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04069"/>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1969</xdr:rowOff>
    </xdr:from>
    <xdr:to>
      <xdr:col>76</xdr:col>
      <xdr:colOff>114300</xdr:colOff>
      <xdr:row>98</xdr:row>
      <xdr:rowOff>2339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04069"/>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2339</xdr:rowOff>
    </xdr:from>
    <xdr:to>
      <xdr:col>71</xdr:col>
      <xdr:colOff>177800</xdr:colOff>
      <xdr:row>98</xdr:row>
      <xdr:rowOff>84824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04439"/>
          <a:ext cx="8890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162285</xdr:rowOff>
    </xdr:from>
    <xdr:to>
      <xdr:col>85</xdr:col>
      <xdr:colOff>177800</xdr:colOff>
      <xdr:row>98</xdr:row>
      <xdr:rowOff>92435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124329</xdr:rowOff>
    </xdr:from>
    <xdr:to>
      <xdr:col>81</xdr:col>
      <xdr:colOff>101600</xdr:colOff>
      <xdr:row>98</xdr:row>
      <xdr:rowOff>54479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71006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122619</xdr:rowOff>
    </xdr:from>
    <xdr:to>
      <xdr:col>76</xdr:col>
      <xdr:colOff>165100</xdr:colOff>
      <xdr:row>98</xdr:row>
      <xdr:rowOff>52769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122989</xdr:rowOff>
    </xdr:from>
    <xdr:to>
      <xdr:col>72</xdr:col>
      <xdr:colOff>38100</xdr:colOff>
      <xdr:row>98</xdr:row>
      <xdr:rowOff>53139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34024</xdr:rowOff>
    </xdr:from>
    <xdr:to>
      <xdr:col>67</xdr:col>
      <xdr:colOff>101600</xdr:colOff>
      <xdr:row>98</xdr:row>
      <xdr:rowOff>135624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126751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52660</xdr:rowOff>
    </xdr:from>
    <xdr:to>
      <xdr:col>116</xdr:col>
      <xdr:colOff>63500</xdr:colOff>
      <xdr:row>38</xdr:row>
      <xdr:rowOff>145015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67760"/>
          <a:ext cx="8382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52660</xdr:rowOff>
    </xdr:from>
    <xdr:to>
      <xdr:col>111</xdr:col>
      <xdr:colOff>177800</xdr:colOff>
      <xdr:row>38</xdr:row>
      <xdr:rowOff>138423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67760"/>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138423</xdr:rowOff>
    </xdr:from>
    <xdr:to>
      <xdr:col>107</xdr:col>
      <xdr:colOff>50800</xdr:colOff>
      <xdr:row>38</xdr:row>
      <xdr:rowOff>145338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3523"/>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145338</xdr:rowOff>
    </xdr:from>
    <xdr:to>
      <xdr:col>102</xdr:col>
      <xdr:colOff>114300</xdr:colOff>
      <xdr:row>38</xdr:row>
      <xdr:rowOff>158293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60438"/>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94215</xdr:rowOff>
    </xdr:from>
    <xdr:to>
      <xdr:col>116</xdr:col>
      <xdr:colOff>114300</xdr:colOff>
      <xdr:row>39</xdr:row>
      <xdr:rowOff>24365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1860</xdr:rowOff>
    </xdr:from>
    <xdr:to>
      <xdr:col>112</xdr:col>
      <xdr:colOff>38100</xdr:colOff>
      <xdr:row>38</xdr:row>
      <xdr:rowOff>103460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9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87623</xdr:rowOff>
    </xdr:from>
    <xdr:to>
      <xdr:col>107</xdr:col>
      <xdr:colOff>101600</xdr:colOff>
      <xdr:row>39</xdr:row>
      <xdr:rowOff>17773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34301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94538</xdr:rowOff>
    </xdr:from>
    <xdr:to>
      <xdr:col>102</xdr:col>
      <xdr:colOff>165100</xdr:colOff>
      <xdr:row>39</xdr:row>
      <xdr:rowOff>24688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15815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0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107493</xdr:rowOff>
    </xdr:from>
    <xdr:to>
      <xdr:col>98</xdr:col>
      <xdr:colOff>38100</xdr:colOff>
      <xdr:row>39</xdr:row>
      <xdr:rowOff>37643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54170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9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165623</xdr:rowOff>
    </xdr:from>
    <xdr:to>
      <xdr:col>116</xdr:col>
      <xdr:colOff>63500</xdr:colOff>
      <xdr:row>57</xdr:row>
      <xdr:rowOff>168687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8273"/>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168687</xdr:rowOff>
    </xdr:from>
    <xdr:to>
      <xdr:col>111</xdr:col>
      <xdr:colOff>177800</xdr:colOff>
      <xdr:row>58</xdr:row>
      <xdr:rowOff>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41337"/>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118577</xdr:rowOff>
    </xdr:from>
    <xdr:to>
      <xdr:col>107</xdr:col>
      <xdr:colOff>50800</xdr:colOff>
      <xdr:row>58</xdr:row>
      <xdr:rowOff>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19777"/>
          <a:ext cx="889000" cy="2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118577</xdr:rowOff>
    </xdr:from>
    <xdr:to>
      <xdr:col>102</xdr:col>
      <xdr:colOff>114300</xdr:colOff>
      <xdr:row>58</xdr:row>
      <xdr:rowOff>5031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19777"/>
          <a:ext cx="889000" cy="22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114823</xdr:rowOff>
    </xdr:from>
    <xdr:to>
      <xdr:col>116</xdr:col>
      <xdr:colOff>114300</xdr:colOff>
      <xdr:row>58</xdr:row>
      <xdr:rowOff>44973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137700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117887</xdr:rowOff>
    </xdr:from>
    <xdr:to>
      <xdr:col>112</xdr:col>
      <xdr:colOff>38100</xdr:colOff>
      <xdr:row>58</xdr:row>
      <xdr:rowOff>48037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64564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120721</xdr:rowOff>
    </xdr:from>
    <xdr:to>
      <xdr:col>107</xdr:col>
      <xdr:colOff>101600</xdr:colOff>
      <xdr:row>58</xdr:row>
      <xdr:rowOff>50871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67398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67777</xdr:rowOff>
    </xdr:from>
    <xdr:to>
      <xdr:col>102</xdr:col>
      <xdr:colOff>165100</xdr:colOff>
      <xdr:row>56</xdr:row>
      <xdr:rowOff>169377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14454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4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125681</xdr:rowOff>
    </xdr:from>
    <xdr:to>
      <xdr:col>98</xdr:col>
      <xdr:colOff>38100</xdr:colOff>
      <xdr:row>58</xdr:row>
      <xdr:rowOff>55831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72358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129108</xdr:rowOff>
    </xdr:from>
    <xdr:to>
      <xdr:col>116</xdr:col>
      <xdr:colOff>63500</xdr:colOff>
      <xdr:row>76</xdr:row>
      <xdr:rowOff>162750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59308"/>
          <a:ext cx="8382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162750</xdr:rowOff>
    </xdr:from>
    <xdr:to>
      <xdr:col>111</xdr:col>
      <xdr:colOff>177800</xdr:colOff>
      <xdr:row>77</xdr:row>
      <xdr:rowOff>1639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92950"/>
          <a:ext cx="889000" cy="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1639</xdr:rowOff>
    </xdr:from>
    <xdr:to>
      <xdr:col>107</xdr:col>
      <xdr:colOff>50800</xdr:colOff>
      <xdr:row>77</xdr:row>
      <xdr:rowOff>12103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03289"/>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12103</xdr:rowOff>
    </xdr:from>
    <xdr:to>
      <xdr:col>102</xdr:col>
      <xdr:colOff>114300</xdr:colOff>
      <xdr:row>77</xdr:row>
      <xdr:rowOff>15748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13753"/>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78308</xdr:rowOff>
    </xdr:from>
    <xdr:to>
      <xdr:col>116</xdr:col>
      <xdr:colOff>114300</xdr:colOff>
      <xdr:row>77</xdr:row>
      <xdr:rowOff>8458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101185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111950</xdr:rowOff>
    </xdr:from>
    <xdr:to>
      <xdr:col>112</xdr:col>
      <xdr:colOff>38100</xdr:colOff>
      <xdr:row>77</xdr:row>
      <xdr:rowOff>42100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58628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122289</xdr:rowOff>
    </xdr:from>
    <xdr:to>
      <xdr:col>107</xdr:col>
      <xdr:colOff>101600</xdr:colOff>
      <xdr:row>77</xdr:row>
      <xdr:rowOff>52439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132753</xdr:rowOff>
    </xdr:from>
    <xdr:to>
      <xdr:col>102</xdr:col>
      <xdr:colOff>165100</xdr:colOff>
      <xdr:row>77</xdr:row>
      <xdr:rowOff>62903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79430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136398</xdr:rowOff>
    </xdr:from>
    <xdr:to>
      <xdr:col>98</xdr:col>
      <xdr:colOff>38100</xdr:colOff>
      <xdr:row>77</xdr:row>
      <xdr:rowOff>66548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57675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126,367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円となっており、類似団体や全国、県平均と比べ高い状況で推移している。これは本市の地理的要因により類似団体と比べ職員数が多いことが要因である。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人事院勧告によるベースアップや会計年度任用職員期末手当の引上げ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人口減少等の影響により前年度に比べ増加した。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124,019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円となっており、類似団体や全国、県平均と比べ高い状況にあ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これはふるさと納税推進事業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における返礼品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が大きく影響して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いる。令和５年度は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における特割宿泊キャンペーンの終了等により前年度に比べ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174,951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や全国と比べて高く、県平均と同水準で推移している。令和５年度は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住民税非課税世帯に対する物価高騰対策支援事業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や保育所等に対する施設型給付費の公定価格改定等に伴い前年度に比べ増加した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108,449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円となっており、類似団体や全国、県平均と比べ高い状況で推移している。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令和５年度は新型コロナウイルス感染症対策経費やエネルギー・物価高騰対策経費等の縮小により前年度に比べ減少した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126,780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円となっており、類似団体や全国、県平均と比べ高い状況で推移している。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令和５年度は国補助による道路改修工事や市単独でのＬＥＤ化改修工事等により前年度に比べ増加した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42,898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類似団体を上回って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推移していたが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令和５年度は下回っている。これは、ふるさと納税寄附金や普通交付税の減少等により、基金積立の余裕がなくなっている状況にある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28,537
28,295
235.12
26,530,033
25,639,103
471,087
13,103,856
24,703,826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80835</xdr:rowOff>
    </xdr:from>
    <xdr:to>
      <xdr:col>24</xdr:col>
      <xdr:colOff>63500</xdr:colOff>
      <xdr:row>35</xdr:row>
      <xdr:rowOff>12827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0135"/>
          <a:ext cx="8382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xdr:rowOff>
    </xdr:from>
    <xdr:to>
      <xdr:col>19</xdr:col>
      <xdr:colOff>177800</xdr:colOff>
      <xdr:row>35</xdr:row>
      <xdr:rowOff>21399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357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21399</xdr:rowOff>
    </xdr:from>
    <xdr:to>
      <xdr:col>15</xdr:col>
      <xdr:colOff>50800</xdr:colOff>
      <xdr:row>35</xdr:row>
      <xdr:rowOff>49974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214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24828</xdr:rowOff>
    </xdr:from>
    <xdr:to>
      <xdr:col>10</xdr:col>
      <xdr:colOff>114300</xdr:colOff>
      <xdr:row>35</xdr:row>
      <xdr:rowOff>49974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5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30035</xdr:rowOff>
    </xdr:from>
    <xdr:to>
      <xdr:col>24</xdr:col>
      <xdr:colOff>114300</xdr:colOff>
      <xdr:row>34</xdr:row>
      <xdr:rowOff>131635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52912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133477</xdr:rowOff>
    </xdr:from>
    <xdr:to>
      <xdr:col>20</xdr:col>
      <xdr:colOff>38100</xdr:colOff>
      <xdr:row>35</xdr:row>
      <xdr:rowOff>63627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80154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142049</xdr:rowOff>
    </xdr:from>
    <xdr:to>
      <xdr:col>15</xdr:col>
      <xdr:colOff>101600</xdr:colOff>
      <xdr:row>35</xdr:row>
      <xdr:rowOff>72199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88726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170624</xdr:rowOff>
    </xdr:from>
    <xdr:to>
      <xdr:col>10</xdr:col>
      <xdr:colOff>165100</xdr:colOff>
      <xdr:row>35</xdr:row>
      <xdr:rowOff>100774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145478</xdr:rowOff>
    </xdr:from>
    <xdr:to>
      <xdr:col>6</xdr:col>
      <xdr:colOff>38100</xdr:colOff>
      <xdr:row>35</xdr:row>
      <xdr:rowOff>75628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8357</xdr:rowOff>
    </xdr:from>
    <xdr:to>
      <xdr:col>24</xdr:col>
      <xdr:colOff>63500</xdr:colOff>
      <xdr:row>58</xdr:row>
      <xdr:rowOff>23902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245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8357</xdr:rowOff>
    </xdr:from>
    <xdr:to>
      <xdr:col>19</xdr:col>
      <xdr:colOff>177800</xdr:colOff>
      <xdr:row>58</xdr:row>
      <xdr:rowOff>24812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2457"/>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45554</xdr:rowOff>
    </xdr:from>
    <xdr:to>
      <xdr:col>15</xdr:col>
      <xdr:colOff>50800</xdr:colOff>
      <xdr:row>58</xdr:row>
      <xdr:rowOff>24812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8204"/>
          <a:ext cx="889000" cy="15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45554</xdr:rowOff>
    </xdr:from>
    <xdr:to>
      <xdr:col>10</xdr:col>
      <xdr:colOff>114300</xdr:colOff>
      <xdr:row>58</xdr:row>
      <xdr:rowOff>58124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18204"/>
          <a:ext cx="889000" cy="18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144552</xdr:rowOff>
    </xdr:from>
    <xdr:to>
      <xdr:col>24</xdr:col>
      <xdr:colOff>114300</xdr:colOff>
      <xdr:row>58</xdr:row>
      <xdr:rowOff>74702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129007</xdr:rowOff>
    </xdr:from>
    <xdr:to>
      <xdr:col>20</xdr:col>
      <xdr:colOff>38100</xdr:colOff>
      <xdr:row>58</xdr:row>
      <xdr:rowOff>59157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75684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145462</xdr:rowOff>
    </xdr:from>
    <xdr:to>
      <xdr:col>15</xdr:col>
      <xdr:colOff>101600</xdr:colOff>
      <xdr:row>58</xdr:row>
      <xdr:rowOff>75612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92139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166204</xdr:rowOff>
    </xdr:from>
    <xdr:to>
      <xdr:col>10</xdr:col>
      <xdr:colOff>165100</xdr:colOff>
      <xdr:row>57</xdr:row>
      <xdr:rowOff>96354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112881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7324</xdr:rowOff>
    </xdr:from>
    <xdr:to>
      <xdr:col>6</xdr:col>
      <xdr:colOff>38100</xdr:colOff>
      <xdr:row>58</xdr:row>
      <xdr:rowOff>108924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125451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90176</xdr:rowOff>
    </xdr:from>
    <xdr:to>
      <xdr:col>24</xdr:col>
      <xdr:colOff>63500</xdr:colOff>
      <xdr:row>74</xdr:row>
      <xdr:rowOff>168202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7476"/>
          <a:ext cx="838200" cy="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105383</xdr:rowOff>
    </xdr:from>
    <xdr:to>
      <xdr:col>19</xdr:col>
      <xdr:colOff>177800</xdr:colOff>
      <xdr:row>74</xdr:row>
      <xdr:rowOff>168202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92683"/>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105383</xdr:rowOff>
    </xdr:from>
    <xdr:to>
      <xdr:col>15</xdr:col>
      <xdr:colOff>50800</xdr:colOff>
      <xdr:row>75</xdr:row>
      <xdr:rowOff>48178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92683"/>
          <a:ext cx="889000" cy="1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48178</xdr:rowOff>
    </xdr:from>
    <xdr:to>
      <xdr:col>10</xdr:col>
      <xdr:colOff>114300</xdr:colOff>
      <xdr:row>75</xdr:row>
      <xdr:rowOff>102946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6928"/>
          <a:ext cx="889000" cy="5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39376</xdr:rowOff>
    </xdr:from>
    <xdr:to>
      <xdr:col>24</xdr:col>
      <xdr:colOff>114300</xdr:colOff>
      <xdr:row>74</xdr:row>
      <xdr:rowOff>140976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62253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117402</xdr:rowOff>
    </xdr:from>
    <xdr:to>
      <xdr:col>20</xdr:col>
      <xdr:colOff>38100</xdr:colOff>
      <xdr:row>75</xdr:row>
      <xdr:rowOff>47552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64079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54583</xdr:rowOff>
    </xdr:from>
    <xdr:to>
      <xdr:col>15</xdr:col>
      <xdr:colOff>101600</xdr:colOff>
      <xdr:row>74</xdr:row>
      <xdr:rowOff>156183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168828</xdr:rowOff>
    </xdr:from>
    <xdr:to>
      <xdr:col>10</xdr:col>
      <xdr:colOff>165100</xdr:colOff>
      <xdr:row>75</xdr:row>
      <xdr:rowOff>98978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115505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52146</xdr:rowOff>
    </xdr:from>
    <xdr:to>
      <xdr:col>6</xdr:col>
      <xdr:colOff>38100</xdr:colOff>
      <xdr:row>75</xdr:row>
      <xdr:rowOff>153746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170273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33716</xdr:rowOff>
    </xdr:from>
    <xdr:to>
      <xdr:col>24</xdr:col>
      <xdr:colOff>63500</xdr:colOff>
      <xdr:row>96</xdr:row>
      <xdr:rowOff>34567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92916"/>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32916</xdr:rowOff>
    </xdr:from>
    <xdr:to>
      <xdr:col>19</xdr:col>
      <xdr:colOff>177800</xdr:colOff>
      <xdr:row>96</xdr:row>
      <xdr:rowOff>34567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49211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32916</xdr:rowOff>
    </xdr:from>
    <xdr:to>
      <xdr:col>15</xdr:col>
      <xdr:colOff>50800</xdr:colOff>
      <xdr:row>96</xdr:row>
      <xdr:rowOff>127753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92116"/>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127753</xdr:rowOff>
    </xdr:from>
    <xdr:to>
      <xdr:col>10</xdr:col>
      <xdr:colOff>114300</xdr:colOff>
      <xdr:row>96</xdr:row>
      <xdr:rowOff>146155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8695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154366</xdr:rowOff>
    </xdr:from>
    <xdr:to>
      <xdr:col>24</xdr:col>
      <xdr:colOff>114300</xdr:colOff>
      <xdr:row>96</xdr:row>
      <xdr:rowOff>84516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5793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155217</xdr:rowOff>
    </xdr:from>
    <xdr:to>
      <xdr:col>20</xdr:col>
      <xdr:colOff>38100</xdr:colOff>
      <xdr:row>96</xdr:row>
      <xdr:rowOff>85367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4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101894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153566</xdr:rowOff>
    </xdr:from>
    <xdr:to>
      <xdr:col>15</xdr:col>
      <xdr:colOff>101600</xdr:colOff>
      <xdr:row>96</xdr:row>
      <xdr:rowOff>83716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4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100243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76953</xdr:rowOff>
    </xdr:from>
    <xdr:to>
      <xdr:col>10</xdr:col>
      <xdr:colOff>165100</xdr:colOff>
      <xdr:row>97</xdr:row>
      <xdr:rowOff>7103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95355</xdr:rowOff>
    </xdr:from>
    <xdr:to>
      <xdr:col>6</xdr:col>
      <xdr:colOff>38100</xdr:colOff>
      <xdr:row>97</xdr:row>
      <xdr:rowOff>25505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5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42032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2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126964</xdr:rowOff>
    </xdr:from>
    <xdr:to>
      <xdr:col>55</xdr:col>
      <xdr:colOff>0</xdr:colOff>
      <xdr:row>38</xdr:row>
      <xdr:rowOff>128923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42064"/>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128923</xdr:rowOff>
    </xdr:from>
    <xdr:to>
      <xdr:col>50</xdr:col>
      <xdr:colOff>114300</xdr:colOff>
      <xdr:row>38</xdr:row>
      <xdr:rowOff>131209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440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131209</xdr:rowOff>
    </xdr:from>
    <xdr:to>
      <xdr:col>45</xdr:col>
      <xdr:colOff>177800</xdr:colOff>
      <xdr:row>38</xdr:row>
      <xdr:rowOff>134801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4630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134801</xdr:rowOff>
    </xdr:from>
    <xdr:to>
      <xdr:col>41</xdr:col>
      <xdr:colOff>50800</xdr:colOff>
      <xdr:row>38</xdr:row>
      <xdr:rowOff>148517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4990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76164</xdr:rowOff>
    </xdr:from>
    <xdr:to>
      <xdr:col>55</xdr:col>
      <xdr:colOff>50800</xdr:colOff>
      <xdr:row>39</xdr:row>
      <xdr:rowOff>6314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54591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78123</xdr:rowOff>
    </xdr:from>
    <xdr:to>
      <xdr:col>50</xdr:col>
      <xdr:colOff>165100</xdr:colOff>
      <xdr:row>39</xdr:row>
      <xdr:rowOff>8273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170850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80409</xdr:rowOff>
    </xdr:from>
    <xdr:to>
      <xdr:col>46</xdr:col>
      <xdr:colOff>38100</xdr:colOff>
      <xdr:row>39</xdr:row>
      <xdr:rowOff>10559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1686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84001</xdr:rowOff>
    </xdr:from>
    <xdr:to>
      <xdr:col>41</xdr:col>
      <xdr:colOff>101600</xdr:colOff>
      <xdr:row>39</xdr:row>
      <xdr:rowOff>14151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97717</xdr:rowOff>
    </xdr:from>
    <xdr:to>
      <xdr:col>36</xdr:col>
      <xdr:colOff>165100</xdr:colOff>
      <xdr:row>39</xdr:row>
      <xdr:rowOff>27867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39375</xdr:rowOff>
    </xdr:from>
    <xdr:to>
      <xdr:col>55</xdr:col>
      <xdr:colOff>0</xdr:colOff>
      <xdr:row>56</xdr:row>
      <xdr:rowOff>46233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4057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158955</xdr:rowOff>
    </xdr:from>
    <xdr:to>
      <xdr:col>50</xdr:col>
      <xdr:colOff>114300</xdr:colOff>
      <xdr:row>56</xdr:row>
      <xdr:rowOff>39375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88705"/>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158955</xdr:rowOff>
    </xdr:from>
    <xdr:to>
      <xdr:col>45</xdr:col>
      <xdr:colOff>177800</xdr:colOff>
      <xdr:row>55</xdr:row>
      <xdr:rowOff>169921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88705"/>
          <a:ext cx="889000" cy="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169921</xdr:rowOff>
    </xdr:from>
    <xdr:to>
      <xdr:col>41</xdr:col>
      <xdr:colOff>50800</xdr:colOff>
      <xdr:row>56</xdr:row>
      <xdr:rowOff>153988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99671"/>
          <a:ext cx="889000" cy="1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166883</xdr:rowOff>
    </xdr:from>
    <xdr:to>
      <xdr:col>55</xdr:col>
      <xdr:colOff>50800</xdr:colOff>
      <xdr:row>56</xdr:row>
      <xdr:rowOff>97033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18310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160025</xdr:rowOff>
    </xdr:from>
    <xdr:to>
      <xdr:col>50</xdr:col>
      <xdr:colOff>165100</xdr:colOff>
      <xdr:row>56</xdr:row>
      <xdr:rowOff>90175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106702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108155</xdr:rowOff>
    </xdr:from>
    <xdr:to>
      <xdr:col>46</xdr:col>
      <xdr:colOff>38100</xdr:colOff>
      <xdr:row>56</xdr:row>
      <xdr:rowOff>38305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54832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1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119121</xdr:rowOff>
    </xdr:from>
    <xdr:to>
      <xdr:col>41</xdr:col>
      <xdr:colOff>101600</xdr:colOff>
      <xdr:row>56</xdr:row>
      <xdr:rowOff>49271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65798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103188</xdr:rowOff>
    </xdr:from>
    <xdr:to>
      <xdr:col>36</xdr:col>
      <xdr:colOff>165100</xdr:colOff>
      <xdr:row>57</xdr:row>
      <xdr:rowOff>33338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49865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137409</xdr:rowOff>
    </xdr:from>
    <xdr:to>
      <xdr:col>55</xdr:col>
      <xdr:colOff>0</xdr:colOff>
      <xdr:row>78</xdr:row>
      <xdr:rowOff>22716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9059"/>
          <a:ext cx="8382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100788</xdr:rowOff>
    </xdr:from>
    <xdr:to>
      <xdr:col>50</xdr:col>
      <xdr:colOff>114300</xdr:colOff>
      <xdr:row>77</xdr:row>
      <xdr:rowOff>137409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02438"/>
          <a:ext cx="8890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62013</xdr:rowOff>
    </xdr:from>
    <xdr:to>
      <xdr:col>45</xdr:col>
      <xdr:colOff>177800</xdr:colOff>
      <xdr:row>77</xdr:row>
      <xdr:rowOff>100788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63663"/>
          <a:ext cx="889000" cy="3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62013</xdr:rowOff>
    </xdr:from>
    <xdr:to>
      <xdr:col>41</xdr:col>
      <xdr:colOff>50800</xdr:colOff>
      <xdr:row>77</xdr:row>
      <xdr:rowOff>151121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3663"/>
          <a:ext cx="889000" cy="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143366</xdr:rowOff>
    </xdr:from>
    <xdr:to>
      <xdr:col>55</xdr:col>
      <xdr:colOff>50800</xdr:colOff>
      <xdr:row>78</xdr:row>
      <xdr:rowOff>73516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86609</xdr:rowOff>
    </xdr:from>
    <xdr:to>
      <xdr:col>50</xdr:col>
      <xdr:colOff>165100</xdr:colOff>
      <xdr:row>78</xdr:row>
      <xdr:rowOff>16759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33286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49988</xdr:rowOff>
    </xdr:from>
    <xdr:to>
      <xdr:col>46</xdr:col>
      <xdr:colOff>38100</xdr:colOff>
      <xdr:row>77</xdr:row>
      <xdr:rowOff>151588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168115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11213</xdr:rowOff>
    </xdr:from>
    <xdr:to>
      <xdr:col>41</xdr:col>
      <xdr:colOff>101600</xdr:colOff>
      <xdr:row>77</xdr:row>
      <xdr:rowOff>112813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129340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100321</xdr:rowOff>
    </xdr:from>
    <xdr:to>
      <xdr:col>36</xdr:col>
      <xdr:colOff>165100</xdr:colOff>
      <xdr:row>78</xdr:row>
      <xdr:rowOff>30471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46998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63942</xdr:rowOff>
    </xdr:from>
    <xdr:to>
      <xdr:col>55</xdr:col>
      <xdr:colOff>0</xdr:colOff>
      <xdr:row>96</xdr:row>
      <xdr:rowOff>118760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23142"/>
          <a:ext cx="8382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92966</xdr:rowOff>
    </xdr:from>
    <xdr:to>
      <xdr:col>50</xdr:col>
      <xdr:colOff>114300</xdr:colOff>
      <xdr:row>96</xdr:row>
      <xdr:rowOff>118760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2166"/>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92966</xdr:rowOff>
    </xdr:from>
    <xdr:to>
      <xdr:col>45</xdr:col>
      <xdr:colOff>177800</xdr:colOff>
      <xdr:row>96</xdr:row>
      <xdr:rowOff>145934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2166"/>
          <a:ext cx="889000" cy="5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145934</xdr:rowOff>
    </xdr:from>
    <xdr:to>
      <xdr:col>41</xdr:col>
      <xdr:colOff>50800</xdr:colOff>
      <xdr:row>97</xdr:row>
      <xdr:rowOff>3446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5134"/>
          <a:ext cx="889000" cy="2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13142</xdr:rowOff>
    </xdr:from>
    <xdr:to>
      <xdr:col>55</xdr:col>
      <xdr:colOff>50800</xdr:colOff>
      <xdr:row>96</xdr:row>
      <xdr:rowOff>114742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36019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67960</xdr:rowOff>
    </xdr:from>
    <xdr:to>
      <xdr:col>50</xdr:col>
      <xdr:colOff>165100</xdr:colOff>
      <xdr:row>96</xdr:row>
      <xdr:rowOff>169560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160687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42166</xdr:rowOff>
    </xdr:from>
    <xdr:to>
      <xdr:col>46</xdr:col>
      <xdr:colOff>38100</xdr:colOff>
      <xdr:row>96</xdr:row>
      <xdr:rowOff>143766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134893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95134</xdr:rowOff>
    </xdr:from>
    <xdr:to>
      <xdr:col>41</xdr:col>
      <xdr:colOff>101600</xdr:colOff>
      <xdr:row>97</xdr:row>
      <xdr:rowOff>25284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4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124096</xdr:rowOff>
    </xdr:from>
    <xdr:to>
      <xdr:col>36</xdr:col>
      <xdr:colOff>165100</xdr:colOff>
      <xdr:row>97</xdr:row>
      <xdr:rowOff>54246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91740</xdr:rowOff>
    </xdr:from>
    <xdr:to>
      <xdr:col>85</xdr:col>
      <xdr:colOff>127000</xdr:colOff>
      <xdr:row>34</xdr:row>
      <xdr:rowOff>144638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21040"/>
          <a:ext cx="8382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144363</xdr:rowOff>
    </xdr:from>
    <xdr:to>
      <xdr:col>81</xdr:col>
      <xdr:colOff>50800</xdr:colOff>
      <xdr:row>34</xdr:row>
      <xdr:rowOff>144638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02213"/>
          <a:ext cx="889000" cy="17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134762</xdr:rowOff>
    </xdr:from>
    <xdr:to>
      <xdr:col>76</xdr:col>
      <xdr:colOff>114300</xdr:colOff>
      <xdr:row>33</xdr:row>
      <xdr:rowOff>144363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79261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134762</xdr:rowOff>
    </xdr:from>
    <xdr:to>
      <xdr:col>71</xdr:col>
      <xdr:colOff>177800</xdr:colOff>
      <xdr:row>34</xdr:row>
      <xdr:rowOff>132133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792612"/>
          <a:ext cx="889000" cy="1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40940</xdr:rowOff>
    </xdr:from>
    <xdr:to>
      <xdr:col>85</xdr:col>
      <xdr:colOff>177800</xdr:colOff>
      <xdr:row>34</xdr:row>
      <xdr:rowOff>142540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63817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93838</xdr:rowOff>
    </xdr:from>
    <xdr:to>
      <xdr:col>81</xdr:col>
      <xdr:colOff>101600</xdr:colOff>
      <xdr:row>35</xdr:row>
      <xdr:rowOff>23988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40515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93563</xdr:rowOff>
    </xdr:from>
    <xdr:to>
      <xdr:col>76</xdr:col>
      <xdr:colOff>165100</xdr:colOff>
      <xdr:row>34</xdr:row>
      <xdr:rowOff>23713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5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40240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2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83962</xdr:rowOff>
    </xdr:from>
    <xdr:to>
      <xdr:col>72</xdr:col>
      <xdr:colOff>38100</xdr:colOff>
      <xdr:row>34</xdr:row>
      <xdr:rowOff>14112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7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30639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81333</xdr:rowOff>
    </xdr:from>
    <xdr:to>
      <xdr:col>67</xdr:col>
      <xdr:colOff>101600</xdr:colOff>
      <xdr:row>35</xdr:row>
      <xdr:rowOff>11483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28010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8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123675</xdr:rowOff>
    </xdr:from>
    <xdr:to>
      <xdr:col>85</xdr:col>
      <xdr:colOff>127000</xdr:colOff>
      <xdr:row>56</xdr:row>
      <xdr:rowOff>159488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24875"/>
          <a:ext cx="8382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112968</xdr:rowOff>
    </xdr:from>
    <xdr:to>
      <xdr:col>81</xdr:col>
      <xdr:colOff>50800</xdr:colOff>
      <xdr:row>56</xdr:row>
      <xdr:rowOff>159488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14168"/>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112968</xdr:rowOff>
    </xdr:from>
    <xdr:to>
      <xdr:col>76</xdr:col>
      <xdr:colOff>114300</xdr:colOff>
      <xdr:row>57</xdr:row>
      <xdr:rowOff>491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14168"/>
          <a:ext cx="889000" cy="5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119162</xdr:rowOff>
    </xdr:from>
    <xdr:to>
      <xdr:col>71</xdr:col>
      <xdr:colOff>177800</xdr:colOff>
      <xdr:row>57</xdr:row>
      <xdr:rowOff>491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20362"/>
          <a:ext cx="8890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72875</xdr:rowOff>
    </xdr:from>
    <xdr:to>
      <xdr:col>85</xdr:col>
      <xdr:colOff>177800</xdr:colOff>
      <xdr:row>57</xdr:row>
      <xdr:rowOff>3025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95752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108688</xdr:rowOff>
    </xdr:from>
    <xdr:to>
      <xdr:col>81</xdr:col>
      <xdr:colOff>101600</xdr:colOff>
      <xdr:row>57</xdr:row>
      <xdr:rowOff>38838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55365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62168</xdr:rowOff>
    </xdr:from>
    <xdr:to>
      <xdr:col>76</xdr:col>
      <xdr:colOff>165100</xdr:colOff>
      <xdr:row>56</xdr:row>
      <xdr:rowOff>163768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8845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3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121141</xdr:rowOff>
    </xdr:from>
    <xdr:to>
      <xdr:col>72</xdr:col>
      <xdr:colOff>38100</xdr:colOff>
      <xdr:row>57</xdr:row>
      <xdr:rowOff>51291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42418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68362</xdr:rowOff>
    </xdr:from>
    <xdr:to>
      <xdr:col>67</xdr:col>
      <xdr:colOff>101600</xdr:colOff>
      <xdr:row>56</xdr:row>
      <xdr:rowOff>169962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15039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76415</xdr:rowOff>
    </xdr:from>
    <xdr:to>
      <xdr:col>85</xdr:col>
      <xdr:colOff>127000</xdr:colOff>
      <xdr:row>78</xdr:row>
      <xdr:rowOff>136361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49515"/>
          <a:ext cx="838200" cy="5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41390</xdr:rowOff>
    </xdr:from>
    <xdr:to>
      <xdr:col>81</xdr:col>
      <xdr:colOff>50800</xdr:colOff>
      <xdr:row>78</xdr:row>
      <xdr:rowOff>76415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14490"/>
          <a:ext cx="889000" cy="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85167</xdr:rowOff>
    </xdr:from>
    <xdr:to>
      <xdr:col>76</xdr:col>
      <xdr:colOff>114300</xdr:colOff>
      <xdr:row>78</xdr:row>
      <xdr:rowOff>41390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115367"/>
          <a:ext cx="889000" cy="29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85167</xdr:rowOff>
    </xdr:from>
    <xdr:to>
      <xdr:col>71</xdr:col>
      <xdr:colOff>177800</xdr:colOff>
      <xdr:row>78</xdr:row>
      <xdr:rowOff>65024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115367"/>
          <a:ext cx="889000" cy="3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85561</xdr:rowOff>
    </xdr:from>
    <xdr:to>
      <xdr:col>85</xdr:col>
      <xdr:colOff>177800</xdr:colOff>
      <xdr:row>79</xdr:row>
      <xdr:rowOff>15711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25615</xdr:rowOff>
    </xdr:from>
    <xdr:to>
      <xdr:col>81</xdr:col>
      <xdr:colOff>101600</xdr:colOff>
      <xdr:row>78</xdr:row>
      <xdr:rowOff>127215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143742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162040</xdr:rowOff>
    </xdr:from>
    <xdr:to>
      <xdr:col>76</xdr:col>
      <xdr:colOff>165100</xdr:colOff>
      <xdr:row>78</xdr:row>
      <xdr:rowOff>92190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108717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34367</xdr:rowOff>
    </xdr:from>
    <xdr:to>
      <xdr:col>72</xdr:col>
      <xdr:colOff>38100</xdr:colOff>
      <xdr:row>76</xdr:row>
      <xdr:rowOff>135967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152493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14224</xdr:rowOff>
    </xdr:from>
    <xdr:to>
      <xdr:col>67</xdr:col>
      <xdr:colOff>101600</xdr:colOff>
      <xdr:row>78</xdr:row>
      <xdr:rowOff>115824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132351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70002</xdr:rowOff>
    </xdr:from>
    <xdr:to>
      <xdr:col>85</xdr:col>
      <xdr:colOff>127000</xdr:colOff>
      <xdr:row>97</xdr:row>
      <xdr:rowOff>75665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00652"/>
          <a:ext cx="8382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64066</xdr:rowOff>
    </xdr:from>
    <xdr:to>
      <xdr:col>81</xdr:col>
      <xdr:colOff>50800</xdr:colOff>
      <xdr:row>97</xdr:row>
      <xdr:rowOff>75665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94716"/>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30342</xdr:rowOff>
    </xdr:from>
    <xdr:to>
      <xdr:col>76</xdr:col>
      <xdr:colOff>114300</xdr:colOff>
      <xdr:row>97</xdr:row>
      <xdr:rowOff>64066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60992"/>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21757</xdr:rowOff>
    </xdr:from>
    <xdr:to>
      <xdr:col>71</xdr:col>
      <xdr:colOff>177800</xdr:colOff>
      <xdr:row>97</xdr:row>
      <xdr:rowOff>30342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52407"/>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19202</xdr:rowOff>
    </xdr:from>
    <xdr:to>
      <xdr:col>85</xdr:col>
      <xdr:colOff>177800</xdr:colOff>
      <xdr:row>97</xdr:row>
      <xdr:rowOff>120802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42079</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24865</xdr:rowOff>
    </xdr:from>
    <xdr:to>
      <xdr:col>81</xdr:col>
      <xdr:colOff>101600</xdr:colOff>
      <xdr:row>97</xdr:row>
      <xdr:rowOff>126465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142992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13266</xdr:rowOff>
    </xdr:from>
    <xdr:to>
      <xdr:col>76</xdr:col>
      <xdr:colOff>165100</xdr:colOff>
      <xdr:row>97</xdr:row>
      <xdr:rowOff>114866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131393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1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150992</xdr:rowOff>
    </xdr:from>
    <xdr:to>
      <xdr:col>72</xdr:col>
      <xdr:colOff>38100</xdr:colOff>
      <xdr:row>97</xdr:row>
      <xdr:rowOff>81142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97669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142407</xdr:rowOff>
    </xdr:from>
    <xdr:to>
      <xdr:col>67</xdr:col>
      <xdr:colOff>101600</xdr:colOff>
      <xdr:row>97</xdr:row>
      <xdr:rowOff>72557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89084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7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19177</xdr:rowOff>
    </xdr:from>
    <xdr:to>
      <xdr:col>116</xdr:col>
      <xdr:colOff>63500</xdr:colOff>
      <xdr:row>38</xdr:row>
      <xdr:rowOff>43307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5342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19177</xdr:rowOff>
    </xdr:from>
    <xdr:to>
      <xdr:col>111</xdr:col>
      <xdr:colOff>177800</xdr:colOff>
      <xdr:row>38</xdr:row>
      <xdr:rowOff>81661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534277"/>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81661</xdr:rowOff>
    </xdr:from>
    <xdr:to>
      <xdr:col>107</xdr:col>
      <xdr:colOff>50800</xdr:colOff>
      <xdr:row>38</xdr:row>
      <xdr:rowOff>107315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596761"/>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153416</xdr:rowOff>
    </xdr:from>
    <xdr:to>
      <xdr:col>102</xdr:col>
      <xdr:colOff>114300</xdr:colOff>
      <xdr:row>38</xdr:row>
      <xdr:rowOff>107315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497066"/>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163957</xdr:rowOff>
    </xdr:from>
    <xdr:to>
      <xdr:col>116</xdr:col>
      <xdr:colOff>114300</xdr:colOff>
      <xdr:row>38</xdr:row>
      <xdr:rowOff>94107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15384</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35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139827</xdr:rowOff>
    </xdr:from>
    <xdr:to>
      <xdr:col>112</xdr:col>
      <xdr:colOff>38100</xdr:colOff>
      <xdr:row>38</xdr:row>
      <xdr:rowOff>69977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86504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25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30861</xdr:rowOff>
    </xdr:from>
    <xdr:to>
      <xdr:col>107</xdr:col>
      <xdr:colOff>101600</xdr:colOff>
      <xdr:row>38</xdr:row>
      <xdr:rowOff>132461</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148988</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56515</xdr:rowOff>
    </xdr:from>
    <xdr:to>
      <xdr:col>102</xdr:col>
      <xdr:colOff>165100</xdr:colOff>
      <xdr:row>38</xdr:row>
      <xdr:rowOff>158115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3192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46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102616</xdr:rowOff>
    </xdr:from>
    <xdr:to>
      <xdr:col>98</xdr:col>
      <xdr:colOff>38100</xdr:colOff>
      <xdr:row>38</xdr:row>
      <xdr:rowOff>32765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49293</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2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151,180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円となっており、「やらんば！平戸」応援基金積立金等により類似団体、全国及び県平均を上回っている状況にある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が、令和５年度はふるさと納税寄附金や普通交付税の減少等により基金積立額が減少したため前年度よりも減少している。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260,832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円となっており、類似団体や全国、県平均を上回っている状況で推移している。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令和５年度は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住民税非課税世帯に対する物価高騰対策支援事業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等により前年度よりも増加している。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98,181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を上回っている状況で推移している。これは、北松北部環境組合への負担金が大きな割合を占めており、令和３年度から建設改良に係る公債費の負担が開始し増加となってい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67,266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円となっており、類似団体や全国、県平均を上回っている状況で推移している。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本市の主要産業である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農林水産業の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担い手育成や経営規模拡大等に力を入れているためで</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25,587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円となっており、近年減少傾向にあり、令和２年度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年度に新型コロナウイルス</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感染症</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対策事業が実施されていたことが影響し、令和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年度では減少となった。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64,942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円となっており、令和５年度は類似団体を上回っている。要因としては、令和４年度国補正にかかる道路改修事業の令和５年度繰越等によるものである。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消防費は、住民一人当たり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32,098</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類似団体や全国、県平均を上回っている状況で推移している。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令和５年度は旧原子力防災器具等保管施設の解体や消防署田平出張所の建替えに着手したため前年度よりも増加している。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78,505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円となっており、類似団体や全国、県平均を上回っている状況で推移している。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令和５年度は学校施設照明ＬＥＤ化改修や南部市民屋内運動場建替えに着手したため</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よりも増加している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年度以降取崩を行っておらず、令和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310,927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結果、標準財政規模の約３割を確保している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。基金については、持続可能な財政運営を行うために、国の動向を注視しながら、積立や活用を行っていく予定である。「実質収支額」については、大きな増減はなく前年度から</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％となった。「実質単年度収支」について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前年度同様、繰上償還および財政調整基金取崩しをしていないことから、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大きな増減はなく前年度から</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0.62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しかしながら、今後は人口減少により地方交付税の減額も予想されるため、市税ほか歳入を適正に確保するとともに、歳出抑制を図りながら標準財政規模と財政調整基金のバランスを考慮した健全な財政運営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前年度に引き続き、全会計にて黒字で資金不足額は生じておらず、適正な財政運営が行われている。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病院事業会計については、前年度に比べ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ポイント改善しているが、これは新型コロナウイルス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５類移行を契機とした、これまで受診控えしていた入院外来患者の増加によるものと推測される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。今後は医師不足等による経営悪化が懸念されるため、令和４年度に策定した「平戸市立病院経営強化プラン」に基づき、さらなる経営の強化と健全化に努める。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水道事業会計については、平成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年度に料金改定を実施し、一定の経常収支を確保している。今後も引き続き経営の安定化を図るとともに、「平戸市水道ビジョン（経営戦略）」に基づき、さらなる経営の健全化に努める。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一般会計については、「平戸市財政健全化計画（平成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～令和５年度）」等の着実な実施により、徹底した経費の節減と効率的な事業執行に努め、健全な財政運営を進めていく。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26530033</v>
      </c>
      <c r="BO4" s="485"/>
      <c r="BP4" s="485"/>
      <c r="BQ4" s="485"/>
      <c r="BR4" s="485"/>
      <c r="BS4" s="485"/>
      <c r="BT4" s="485"/>
      <c r="BU4" s="486"/>
      <c r="BV4" s="484">
        <v>26893705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3.6</v>
      </c>
      <c r="CU4" s="625"/>
      <c r="CV4" s="625"/>
      <c r="CW4" s="625"/>
      <c r="CX4" s="625"/>
      <c r="CY4" s="625"/>
      <c r="CZ4" s="625"/>
      <c r="DA4" s="626"/>
      <c r="DB4" s="624">
        <v>4.4000000000000004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25639103</v>
      </c>
      <c r="BO5" s="456"/>
      <c r="BP5" s="456"/>
      <c r="BQ5" s="456"/>
      <c r="BR5" s="456"/>
      <c r="BS5" s="456"/>
      <c r="BT5" s="456"/>
      <c r="BU5" s="457"/>
      <c r="BV5" s="455">
        <v>25991965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91.3</v>
      </c>
      <c r="CU5" s="453"/>
      <c r="CV5" s="453"/>
      <c r="CW5" s="453"/>
      <c r="CX5" s="453"/>
      <c r="CY5" s="453"/>
      <c r="CZ5" s="453"/>
      <c r="DA5" s="454"/>
      <c r="DB5" s="452">
        <v>87.4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890930</v>
      </c>
      <c r="BO6" s="456"/>
      <c r="BP6" s="456"/>
      <c r="BQ6" s="456"/>
      <c r="BR6" s="456"/>
      <c r="BS6" s="456"/>
      <c r="BT6" s="456"/>
      <c r="BU6" s="457"/>
      <c r="BV6" s="455">
        <v>901740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91.3</v>
      </c>
      <c r="CU6" s="599"/>
      <c r="CV6" s="599"/>
      <c r="CW6" s="599"/>
      <c r="CX6" s="599"/>
      <c r="CY6" s="599"/>
      <c r="CZ6" s="599"/>
      <c r="DA6" s="600"/>
      <c r="DB6" s="598">
        <v>88.2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419843</v>
      </c>
      <c r="BO7" s="456"/>
      <c r="BP7" s="456"/>
      <c r="BQ7" s="456"/>
      <c r="BR7" s="456"/>
      <c r="BS7" s="456"/>
      <c r="BT7" s="456"/>
      <c r="BU7" s="457"/>
      <c r="BV7" s="455">
        <v>315566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13103856</v>
      </c>
      <c r="CU7" s="456"/>
      <c r="CV7" s="456"/>
      <c r="CW7" s="456"/>
      <c r="CX7" s="456"/>
      <c r="CY7" s="456"/>
      <c r="CZ7" s="456"/>
      <c r="DA7" s="457"/>
      <c r="DB7" s="455">
        <v>13205256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471087</v>
      </c>
      <c r="BO8" s="456"/>
      <c r="BP8" s="456"/>
      <c r="BQ8" s="456"/>
      <c r="BR8" s="456"/>
      <c r="BS8" s="456"/>
      <c r="BT8" s="456"/>
      <c r="BU8" s="457"/>
      <c r="BV8" s="455">
        <v>586174</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0.24</v>
      </c>
      <c r="CU8" s="559"/>
      <c r="CV8" s="559"/>
      <c r="CW8" s="559"/>
      <c r="CX8" s="559"/>
      <c r="CY8" s="559"/>
      <c r="CZ8" s="559"/>
      <c r="DA8" s="560"/>
      <c r="DB8" s="558">
        <v>0.24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29365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-115087</v>
      </c>
      <c r="BO9" s="456"/>
      <c r="BP9" s="456"/>
      <c r="BQ9" s="456"/>
      <c r="BR9" s="456"/>
      <c r="BS9" s="456"/>
      <c r="BT9" s="456"/>
      <c r="BU9" s="457"/>
      <c r="BV9" s="455">
        <v>-47814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v>
      </c>
      <c r="CU9" s="453"/>
      <c r="CV9" s="453"/>
      <c r="CW9" s="453"/>
      <c r="CX9" s="453"/>
      <c r="CY9" s="453"/>
      <c r="CZ9" s="453"/>
      <c r="DA9" s="454"/>
      <c r="DB9" s="452">
        <v>17.899999999999999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31920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310927</v>
      </c>
      <c r="BO10" s="456"/>
      <c r="BP10" s="456"/>
      <c r="BQ10" s="456"/>
      <c r="BR10" s="456"/>
      <c r="BS10" s="456"/>
      <c r="BT10" s="456"/>
      <c r="BU10" s="457"/>
      <c r="BV10" s="455">
        <v>326239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28537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28295</v>
      </c>
      <c r="S13" s="543"/>
      <c r="T13" s="543"/>
      <c r="U13" s="543"/>
      <c r="V13" s="544"/>
      <c r="W13" s="545" t="s">
        <v>131</v>
      </c>
      <c r="X13" s="441"/>
      <c r="Y13" s="441"/>
      <c r="Z13" s="441"/>
      <c r="AA13" s="441"/>
      <c r="AB13" s="442"/>
      <c r="AC13" s="408">
        <v>2497</v>
      </c>
      <c r="AD13" s="409"/>
      <c r="AE13" s="409"/>
      <c r="AF13" s="409"/>
      <c r="AG13" s="410"/>
      <c r="AH13" s="408">
        <v>3000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195840</v>
      </c>
      <c r="BO13" s="456"/>
      <c r="BP13" s="456"/>
      <c r="BQ13" s="456"/>
      <c r="BR13" s="456"/>
      <c r="BS13" s="456"/>
      <c r="BT13" s="456"/>
      <c r="BU13" s="457"/>
      <c r="BV13" s="455">
        <v>278425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3.3</v>
      </c>
      <c r="CU13" s="453"/>
      <c r="CV13" s="453"/>
      <c r="CW13" s="453"/>
      <c r="CX13" s="453"/>
      <c r="CY13" s="453"/>
      <c r="CZ13" s="453"/>
      <c r="DA13" s="454"/>
      <c r="DB13" s="452">
        <v>1.7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29162</v>
      </c>
      <c r="S14" s="543"/>
      <c r="T14" s="543"/>
      <c r="U14" s="543"/>
      <c r="V14" s="544"/>
      <c r="W14" s="546"/>
      <c r="X14" s="444"/>
      <c r="Y14" s="444"/>
      <c r="Z14" s="444"/>
      <c r="AA14" s="444"/>
      <c r="AB14" s="445"/>
      <c r="AC14" s="535">
        <v>17.899999999999999</v>
      </c>
      <c r="AD14" s="536"/>
      <c r="AE14" s="536"/>
      <c r="AF14" s="536"/>
      <c r="AG14" s="537"/>
      <c r="AH14" s="535">
        <v>20</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28946</v>
      </c>
      <c r="S15" s="543"/>
      <c r="T15" s="543"/>
      <c r="U15" s="543"/>
      <c r="V15" s="544"/>
      <c r="W15" s="545" t="s">
        <v>137</v>
      </c>
      <c r="X15" s="441"/>
      <c r="Y15" s="441"/>
      <c r="Z15" s="441"/>
      <c r="AA15" s="441"/>
      <c r="AB15" s="442"/>
      <c r="AC15" s="408">
        <v>2669</v>
      </c>
      <c r="AD15" s="409"/>
      <c r="AE15" s="409"/>
      <c r="AF15" s="409"/>
      <c r="AG15" s="410"/>
      <c r="AH15" s="408">
        <v>2755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3029824</v>
      </c>
      <c r="BO15" s="485"/>
      <c r="BP15" s="485"/>
      <c r="BQ15" s="485"/>
      <c r="BR15" s="485"/>
      <c r="BS15" s="485"/>
      <c r="BT15" s="485"/>
      <c r="BU15" s="486"/>
      <c r="BV15" s="484">
        <v>2953815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19.2</v>
      </c>
      <c r="AD16" s="536"/>
      <c r="AE16" s="536"/>
      <c r="AF16" s="536"/>
      <c r="AG16" s="537"/>
      <c r="AH16" s="535">
        <v>18.3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12328582</v>
      </c>
      <c r="BO16" s="456"/>
      <c r="BP16" s="456"/>
      <c r="BQ16" s="456"/>
      <c r="BR16" s="456"/>
      <c r="BS16" s="456"/>
      <c r="BT16" s="456"/>
      <c r="BU16" s="457"/>
      <c r="BV16" s="455">
        <v>12397795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8766</v>
      </c>
      <c r="AD17" s="409"/>
      <c r="AE17" s="409"/>
      <c r="AF17" s="409"/>
      <c r="AG17" s="410"/>
      <c r="AH17" s="408">
        <v>9276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3750054</v>
      </c>
      <c r="BO17" s="456"/>
      <c r="BP17" s="456"/>
      <c r="BQ17" s="456"/>
      <c r="BR17" s="456"/>
      <c r="BS17" s="456"/>
      <c r="BT17" s="456"/>
      <c r="BU17" s="457"/>
      <c r="BV17" s="455">
        <v>3661132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235.12</v>
      </c>
      <c r="M18" s="508"/>
      <c r="N18" s="508"/>
      <c r="O18" s="508"/>
      <c r="P18" s="508"/>
      <c r="Q18" s="508"/>
      <c r="R18" s="509"/>
      <c r="S18" s="509"/>
      <c r="T18" s="509"/>
      <c r="U18" s="509"/>
      <c r="V18" s="510"/>
      <c r="W18" s="526"/>
      <c r="X18" s="527"/>
      <c r="Y18" s="527"/>
      <c r="Z18" s="527"/>
      <c r="AA18" s="527"/>
      <c r="AB18" s="551"/>
      <c r="AC18" s="425">
        <v>62.9</v>
      </c>
      <c r="AD18" s="426"/>
      <c r="AE18" s="426"/>
      <c r="AF18" s="426"/>
      <c r="AG18" s="511"/>
      <c r="AH18" s="425">
        <v>61.7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12016775</v>
      </c>
      <c r="BO18" s="456"/>
      <c r="BP18" s="456"/>
      <c r="BQ18" s="456"/>
      <c r="BR18" s="456"/>
      <c r="BS18" s="456"/>
      <c r="BT18" s="456"/>
      <c r="BU18" s="457"/>
      <c r="BV18" s="455">
        <v>11704291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16463493</v>
      </c>
      <c r="BO19" s="456"/>
      <c r="BP19" s="456"/>
      <c r="BQ19" s="456"/>
      <c r="BR19" s="456"/>
      <c r="BS19" s="456"/>
      <c r="BT19" s="456"/>
      <c r="BU19" s="457"/>
      <c r="BV19" s="455">
        <v>16536795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12009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24703826</v>
      </c>
      <c r="BO22" s="485"/>
      <c r="BP22" s="485"/>
      <c r="BQ22" s="485"/>
      <c r="BR22" s="485"/>
      <c r="BS22" s="485"/>
      <c r="BT22" s="485"/>
      <c r="BU22" s="486"/>
      <c r="BV22" s="484">
        <v>25707706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19829486</v>
      </c>
      <c r="BO23" s="456"/>
      <c r="BP23" s="456"/>
      <c r="BQ23" s="456"/>
      <c r="BR23" s="456"/>
      <c r="BS23" s="456"/>
      <c r="BT23" s="456"/>
      <c r="BU23" s="457"/>
      <c r="BV23" s="455">
        <v>20360156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8090</v>
      </c>
      <c r="R24" s="409"/>
      <c r="S24" s="409"/>
      <c r="T24" s="409"/>
      <c r="U24" s="409"/>
      <c r="V24" s="410"/>
      <c r="W24" s="498"/>
      <c r="X24" s="435"/>
      <c r="Y24" s="436"/>
      <c r="Z24" s="411" t="s">
        <v>162</v>
      </c>
      <c r="AA24" s="412"/>
      <c r="AB24" s="412"/>
      <c r="AC24" s="412"/>
      <c r="AD24" s="412"/>
      <c r="AE24" s="412"/>
      <c r="AF24" s="412"/>
      <c r="AG24" s="413"/>
      <c r="AH24" s="408">
        <v>358</v>
      </c>
      <c r="AI24" s="409"/>
      <c r="AJ24" s="409"/>
      <c r="AK24" s="409"/>
      <c r="AL24" s="410"/>
      <c r="AM24" s="408">
        <v>1120898</v>
      </c>
      <c r="AN24" s="409"/>
      <c r="AO24" s="409"/>
      <c r="AP24" s="409"/>
      <c r="AQ24" s="409"/>
      <c r="AR24" s="410"/>
      <c r="AS24" s="408">
        <v>3131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18765075</v>
      </c>
      <c r="BO24" s="456"/>
      <c r="BP24" s="456"/>
      <c r="BQ24" s="456"/>
      <c r="BR24" s="456"/>
      <c r="BS24" s="456"/>
      <c r="BT24" s="456"/>
      <c r="BU24" s="457"/>
      <c r="BV24" s="455">
        <v>19087227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6640</v>
      </c>
      <c r="R25" s="409"/>
      <c r="S25" s="409"/>
      <c r="T25" s="409"/>
      <c r="U25" s="409"/>
      <c r="V25" s="410"/>
      <c r="W25" s="498"/>
      <c r="X25" s="435"/>
      <c r="Y25" s="436"/>
      <c r="Z25" s="411" t="s">
        <v>165</v>
      </c>
      <c r="AA25" s="412"/>
      <c r="AB25" s="412"/>
      <c r="AC25" s="412"/>
      <c r="AD25" s="412"/>
      <c r="AE25" s="412"/>
      <c r="AF25" s="412"/>
      <c r="AG25" s="413"/>
      <c r="AH25" s="408">
        <v>74</v>
      </c>
      <c r="AI25" s="409"/>
      <c r="AJ25" s="409"/>
      <c r="AK25" s="409"/>
      <c r="AL25" s="410"/>
      <c r="AM25" s="408">
        <v>215044</v>
      </c>
      <c r="AN25" s="409"/>
      <c r="AO25" s="409"/>
      <c r="AP25" s="409"/>
      <c r="AQ25" s="409"/>
      <c r="AR25" s="410"/>
      <c r="AS25" s="408">
        <v>2906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2014708</v>
      </c>
      <c r="BO25" s="485"/>
      <c r="BP25" s="485"/>
      <c r="BQ25" s="485"/>
      <c r="BR25" s="485"/>
      <c r="BS25" s="485"/>
      <c r="BT25" s="485"/>
      <c r="BU25" s="486"/>
      <c r="BV25" s="484">
        <v>1238716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5940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4150</v>
      </c>
      <c r="R27" s="409"/>
      <c r="S27" s="409"/>
      <c r="T27" s="409"/>
      <c r="U27" s="409"/>
      <c r="V27" s="410"/>
      <c r="W27" s="498"/>
      <c r="X27" s="435"/>
      <c r="Y27" s="436"/>
      <c r="Z27" s="411" t="s">
        <v>172</v>
      </c>
      <c r="AA27" s="412"/>
      <c r="AB27" s="412"/>
      <c r="AC27" s="412"/>
      <c r="AD27" s="412"/>
      <c r="AE27" s="412"/>
      <c r="AF27" s="412"/>
      <c r="AG27" s="413"/>
      <c r="AH27" s="408">
        <v>6</v>
      </c>
      <c r="AI27" s="409"/>
      <c r="AJ27" s="409"/>
      <c r="AK27" s="409"/>
      <c r="AL27" s="410"/>
      <c r="AM27" s="408">
        <v>26226</v>
      </c>
      <c r="AN27" s="409"/>
      <c r="AO27" s="409"/>
      <c r="AP27" s="409"/>
      <c r="AQ27" s="409"/>
      <c r="AR27" s="410"/>
      <c r="AS27" s="408">
        <v>4371</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643344</v>
      </c>
      <c r="BO27" s="490"/>
      <c r="BP27" s="490"/>
      <c r="BQ27" s="490"/>
      <c r="BR27" s="490"/>
      <c r="BS27" s="490"/>
      <c r="BT27" s="490"/>
      <c r="BU27" s="491"/>
      <c r="BV27" s="489">
        <v>642818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3470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3878637</v>
      </c>
      <c r="BO28" s="485"/>
      <c r="BP28" s="485"/>
      <c r="BQ28" s="485"/>
      <c r="BR28" s="485"/>
      <c r="BS28" s="485"/>
      <c r="BT28" s="485"/>
      <c r="BU28" s="486"/>
      <c r="BV28" s="484">
        <v>3567710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16</v>
      </c>
      <c r="M29" s="409"/>
      <c r="N29" s="409"/>
      <c r="O29" s="409"/>
      <c r="P29" s="410"/>
      <c r="Q29" s="408">
        <v>3260</v>
      </c>
      <c r="R29" s="409"/>
      <c r="S29" s="409"/>
      <c r="T29" s="409"/>
      <c r="U29" s="409"/>
      <c r="V29" s="410"/>
      <c r="W29" s="499"/>
      <c r="X29" s="500"/>
      <c r="Y29" s="501"/>
      <c r="Z29" s="411" t="s">
        <v>178</v>
      </c>
      <c r="AA29" s="412"/>
      <c r="AB29" s="412"/>
      <c r="AC29" s="412"/>
      <c r="AD29" s="412"/>
      <c r="AE29" s="412"/>
      <c r="AF29" s="412"/>
      <c r="AG29" s="413"/>
      <c r="AH29" s="408">
        <v>364</v>
      </c>
      <c r="AI29" s="409"/>
      <c r="AJ29" s="409"/>
      <c r="AK29" s="409"/>
      <c r="AL29" s="410"/>
      <c r="AM29" s="408">
        <v>1147124</v>
      </c>
      <c r="AN29" s="409"/>
      <c r="AO29" s="409"/>
      <c r="AP29" s="409"/>
      <c r="AQ29" s="409"/>
      <c r="AR29" s="410"/>
      <c r="AS29" s="408">
        <v>3151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2509949</v>
      </c>
      <c r="BO29" s="456"/>
      <c r="BP29" s="456"/>
      <c r="BQ29" s="456"/>
      <c r="BR29" s="456"/>
      <c r="BS29" s="456"/>
      <c r="BT29" s="456"/>
      <c r="BU29" s="457"/>
      <c r="BV29" s="455">
        <v>2500132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7869351</v>
      </c>
      <c r="BO30" s="490"/>
      <c r="BP30" s="490"/>
      <c r="BQ30" s="490"/>
      <c r="BR30" s="490"/>
      <c r="BS30" s="490"/>
      <c r="BT30" s="490"/>
      <c r="BU30" s="491"/>
      <c r="BV30" s="489">
        <v>8170498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北松北部環境組合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平戸市振興公社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交通船事業会計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IF('各会計、関係団体の財政状況及び健全化判断比率'!B36="","",'各会計、関係団体の財政状況及び健全化判断比率'!B36)</f>
        <v>あづち大島いさりびの里事業特別会計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長崎県市町村総合事務組合(一般会計)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的山大島風力発電所</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病院事業会計</v>
      </c>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IF('各会計、関係団体の財政状況及び健全化判断比率'!B37="","",'各会計、関係団体の財政状況及び健全化判断比率'!B37)</f>
        <v>宅地開発事業特別会計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長崎県市町村総合事務組合(市町村会館管理事業特別会計)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田平風力発電所</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IF('各会計、関係団体の財政状況及び健全化判断比率'!B38="","",'各会計、関係団体の財政状況及び健全化判断比率'!B38)</f>
        <v>工業団地事業特別会計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長崎県市町村総合事務組合(市町村会館馬町別館管理事業特別会計)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長崎県林業公社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〇</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長崎県市町村総合事務組合(公平委員会事業特別会計)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長崎県市町村総合事務組合(行政不服審査会事業特別会計)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長崎県市町村総合事務組合(交通災害共済事業特別会計)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長崎県後期高齢者医療広域連合(普通会計)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長崎県後期高齢者医療広域連合(後期高齢者医療事業会計)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G6zEb4MUYhHJpCF/dh8HDIb01LmNmoX2BktkaTe3RBSBbY3hGp3gfRmKWS9FYSn8AG3BJx66uRSDy+QOmg0jg==" saltValue="OfaJAtk6jEsSh5EyqaB9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7" t="s">
        <v>537</v>
      </c>
      <c r="D34" s="1187"/>
      <c r="E34" s="1188"/>
      <c r="F34" s="32">
        <v>5.74</v>
      </c>
      <c r="G34" s="33">
        <v>7.25</v>
      </c>
      <c r="H34" s="33">
        <v>9.01</v>
      </c>
      <c r="I34" s="33">
        <v>10.8</v>
      </c>
      <c r="J34" s="34">
        <v>12.3</v>
      </c>
      <c r="K34" s="22"/>
      <c r="L34" s="22"/>
      <c r="M34" s="22"/>
      <c r="N34" s="22"/>
      <c r="O34" s="22"/>
      <c r="P34" s="22"/>
    </row>
    <row r="35" spans="1:16" ht="39" customHeight="1" x14ac:dyDescent="0.15">
      <c r="A35" s="22"/>
      <c r="B35" s="35"/>
      <c r="C35" s="1181" t="s">
        <v>538</v>
      </c>
      <c r="D35" s="1182"/>
      <c r="E35" s="1183"/>
      <c r="F35" s="36">
        <v>8.25</v>
      </c>
      <c r="G35" s="37">
        <v>8.4499999999999993</v>
      </c>
      <c r="H35" s="37">
        <v>9.74</v>
      </c>
      <c r="I35" s="37">
        <v>9.36</v>
      </c>
      <c r="J35" s="38">
        <v>9.0399999999999991</v>
      </c>
      <c r="K35" s="22"/>
      <c r="L35" s="22"/>
      <c r="M35" s="22"/>
      <c r="N35" s="22"/>
      <c r="O35" s="22"/>
      <c r="P35" s="22"/>
    </row>
    <row r="36" spans="1:16" ht="39" customHeight="1" x14ac:dyDescent="0.15">
      <c r="A36" s="22"/>
      <c r="B36" s="35"/>
      <c r="C36" s="1181" t="s">
        <v>539</v>
      </c>
      <c r="D36" s="1182"/>
      <c r="E36" s="1183"/>
      <c r="F36" s="36">
        <v>2.27</v>
      </c>
      <c r="G36" s="37">
        <v>1</v>
      </c>
      <c r="H36" s="37">
        <v>4.66</v>
      </c>
      <c r="I36" s="37">
        <v>4.43</v>
      </c>
      <c r="J36" s="38">
        <v>3.59</v>
      </c>
      <c r="K36" s="22"/>
      <c r="L36" s="22"/>
      <c r="M36" s="22"/>
      <c r="N36" s="22"/>
      <c r="O36" s="22"/>
      <c r="P36" s="22"/>
    </row>
    <row r="37" spans="1:16" ht="39" customHeight="1" x14ac:dyDescent="0.15">
      <c r="A37" s="22"/>
      <c r="B37" s="35"/>
      <c r="C37" s="1181" t="s">
        <v>540</v>
      </c>
      <c r="D37" s="1182"/>
      <c r="E37" s="1183"/>
      <c r="F37" s="36">
        <v>1.35</v>
      </c>
      <c r="G37" s="37">
        <v>1.57</v>
      </c>
      <c r="H37" s="37">
        <v>1.67</v>
      </c>
      <c r="I37" s="37">
        <v>1.61</v>
      </c>
      <c r="J37" s="38">
        <v>1.45</v>
      </c>
      <c r="K37" s="22"/>
      <c r="L37" s="22"/>
      <c r="M37" s="22"/>
      <c r="N37" s="22"/>
      <c r="O37" s="22"/>
      <c r="P37" s="22"/>
    </row>
    <row r="38" spans="1:16" ht="39" customHeight="1" x14ac:dyDescent="0.15">
      <c r="A38" s="22"/>
      <c r="B38" s="35"/>
      <c r="C38" s="1181" t="s">
        <v>541</v>
      </c>
      <c r="D38" s="1182"/>
      <c r="E38" s="1183"/>
      <c r="F38" s="36">
        <v>1.1399999999999999</v>
      </c>
      <c r="G38" s="37">
        <v>0.83</v>
      </c>
      <c r="H38" s="37">
        <v>0.26</v>
      </c>
      <c r="I38" s="37">
        <v>0.63</v>
      </c>
      <c r="J38" s="38">
        <v>0.95</v>
      </c>
      <c r="K38" s="22"/>
      <c r="L38" s="22"/>
      <c r="M38" s="22"/>
      <c r="N38" s="22"/>
      <c r="O38" s="22"/>
      <c r="P38" s="22"/>
    </row>
    <row r="39" spans="1:16" ht="39" customHeight="1" x14ac:dyDescent="0.15">
      <c r="A39" s="22"/>
      <c r="B39" s="35"/>
      <c r="C39" s="1181" t="s">
        <v>542</v>
      </c>
      <c r="D39" s="1182"/>
      <c r="E39" s="1183"/>
      <c r="F39" s="36">
        <v>0.73</v>
      </c>
      <c r="G39" s="37">
        <v>0.16</v>
      </c>
      <c r="H39" s="37">
        <v>0.17</v>
      </c>
      <c r="I39" s="37">
        <v>0.43</v>
      </c>
      <c r="J39" s="38">
        <v>0.31</v>
      </c>
      <c r="K39" s="22"/>
      <c r="L39" s="22"/>
      <c r="M39" s="22"/>
      <c r="N39" s="22"/>
      <c r="O39" s="22"/>
      <c r="P39" s="22"/>
    </row>
    <row r="40" spans="1:16" ht="39" customHeight="1" x14ac:dyDescent="0.15">
      <c r="A40" s="22"/>
      <c r="B40" s="35"/>
      <c r="C40" s="1181" t="s">
        <v>543</v>
      </c>
      <c r="D40" s="1182"/>
      <c r="E40" s="1183"/>
      <c r="F40" s="36">
        <v>0</v>
      </c>
      <c r="G40" s="37">
        <v>0</v>
      </c>
      <c r="H40" s="37">
        <v>0</v>
      </c>
      <c r="I40" s="37">
        <v>0.01</v>
      </c>
      <c r="J40" s="38">
        <v>0.01</v>
      </c>
      <c r="K40" s="22"/>
      <c r="L40" s="22"/>
      <c r="M40" s="22"/>
      <c r="N40" s="22"/>
      <c r="O40" s="22"/>
      <c r="P40" s="22"/>
    </row>
    <row r="41" spans="1:16" ht="39" customHeight="1" x14ac:dyDescent="0.15">
      <c r="A41" s="22"/>
      <c r="B41" s="35"/>
      <c r="C41" s="1181" t="s">
        <v>544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545</v>
      </c>
      <c r="D42" s="1182"/>
      <c r="E42" s="1183"/>
      <c r="F42" s="36" t="s">
        <v>494</v>
      </c>
      <c r="G42" s="37" t="s">
        <v>494</v>
      </c>
      <c r="H42" s="37" t="s">
        <v>494</v>
      </c>
      <c r="I42" s="37" t="s">
        <v>494</v>
      </c>
      <c r="J42" s="38" t="s">
        <v>494</v>
      </c>
      <c r="K42" s="22"/>
      <c r="L42" s="22"/>
      <c r="M42" s="22"/>
      <c r="N42" s="22"/>
      <c r="O42" s="22"/>
      <c r="P42" s="22"/>
    </row>
    <row r="43" spans="1:16" ht="39" customHeight="1" thickBot="1" x14ac:dyDescent="0.2">
      <c r="A43" s="22"/>
      <c r="B43" s="40"/>
      <c r="C43" s="1184" t="s">
        <v>546</v>
      </c>
      <c r="D43" s="1185"/>
      <c r="E43" s="1186"/>
      <c r="F43" s="41">
        <v>0.49</v>
      </c>
      <c r="G43" s="42">
        <v>0.45</v>
      </c>
      <c r="H43" s="42">
        <v>0.37</v>
      </c>
      <c r="I43" s="42">
        <v>0.38</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JGXEau1fwFaPo58xuHDMNk1pBu751veNSOsJNGEuYPmjy9JMPi0gwsT7gSPb11prkyfTIsm3F2+GlcMJ5hHMg==" saltValue="8BleoRDXEsQDMzaakhU5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topLeftCell="A6"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3009</v>
      </c>
      <c r="L45" s="60">
        <v>2827</v>
      </c>
      <c r="M45" s="60">
        <v>2822</v>
      </c>
      <c r="N45" s="60">
        <v>2998</v>
      </c>
      <c r="O45" s="61">
        <v>3010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494</v>
      </c>
      <c r="L46" s="64" t="s">
        <v>494</v>
      </c>
      <c r="M46" s="64" t="s">
        <v>494</v>
      </c>
      <c r="N46" s="64" t="s">
        <v>494</v>
      </c>
      <c r="O46" s="65" t="s">
        <v>494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494</v>
      </c>
      <c r="L47" s="64" t="s">
        <v>494</v>
      </c>
      <c r="M47" s="64" t="s">
        <v>494</v>
      </c>
      <c r="N47" s="64" t="s">
        <v>494</v>
      </c>
      <c r="O47" s="65" t="s">
        <v>494</v>
      </c>
      <c r="P47" s="48"/>
      <c r="Q47" s="48"/>
      <c r="R47" s="48"/>
      <c r="S47" s="48"/>
      <c r="T47" s="48"/>
      <c r="U47" s="48"/>
    </row>
    <row r="48" spans="1:21" ht="30.75" customHeight="1" x14ac:dyDescent="0.15">
      <c r="A48" s="48"/>
      <c r="B48" s="1214"/>
      <c r="C48" s="1215"/>
      <c r="D48" s="62"/>
      <c r="E48" s="1191" t="s">
        <v>13</v>
      </c>
      <c r="F48" s="1191"/>
      <c r="G48" s="1191"/>
      <c r="H48" s="1191"/>
      <c r="I48" s="1191"/>
      <c r="J48" s="1192"/>
      <c r="K48" s="63">
        <v>351</v>
      </c>
      <c r="L48" s="64">
        <v>306</v>
      </c>
      <c r="M48" s="64">
        <v>322</v>
      </c>
      <c r="N48" s="64">
        <v>350</v>
      </c>
      <c r="O48" s="65">
        <v>353</v>
      </c>
      <c r="P48" s="48"/>
      <c r="Q48" s="48"/>
      <c r="R48" s="48"/>
      <c r="S48" s="48"/>
      <c r="T48" s="48"/>
      <c r="U48" s="48"/>
    </row>
    <row r="49" spans="1:21" ht="30.75" customHeight="1" x14ac:dyDescent="0.15">
      <c r="A49" s="48"/>
      <c r="B49" s="1214"/>
      <c r="C49" s="1215"/>
      <c r="D49" s="62"/>
      <c r="E49" s="1191" t="s">
        <v>14</v>
      </c>
      <c r="F49" s="1191"/>
      <c r="G49" s="1191"/>
      <c r="H49" s="1191"/>
      <c r="I49" s="1191"/>
      <c r="J49" s="1192"/>
      <c r="K49" s="63">
        <v>55</v>
      </c>
      <c r="L49" s="64">
        <v>1</v>
      </c>
      <c r="M49" s="64">
        <v>20</v>
      </c>
      <c r="N49" s="64">
        <v>64</v>
      </c>
      <c r="O49" s="65">
        <v>65</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1</v>
      </c>
      <c r="N50" s="64">
        <v>1</v>
      </c>
      <c r="O50" s="65">
        <v>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t="s">
        <v>494</v>
      </c>
      <c r="N51" s="64" t="s">
        <v>494</v>
      </c>
      <c r="O51" s="65" t="s">
        <v>494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3120</v>
      </c>
      <c r="L52" s="64">
        <v>3065</v>
      </c>
      <c r="M52" s="64">
        <v>3066</v>
      </c>
      <c r="N52" s="64">
        <v>3032</v>
      </c>
      <c r="O52" s="65">
        <v>2866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296</v>
      </c>
      <c r="L53" s="69">
        <v>70</v>
      </c>
      <c r="M53" s="69">
        <v>99</v>
      </c>
      <c r="N53" s="69">
        <v>381</v>
      </c>
      <c r="O53" s="70">
        <v>563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sheetData>
  <sheetProtection algorithmName="SHA-512" hashValue="q7SJdU0fIewua/bB+GP0vuzqSis53GxMFFy8eiCiEm6lum/M33z5nvBrgxAwVHuqiUzeTaTwKI2k0r7ZY7lpmA==" saltValue="Y7o556rUh54ymqkOUvqQ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232" t="s">
        <v>30</v>
      </c>
      <c r="C41" s="1233"/>
      <c r="D41" s="105"/>
      <c r="E41" s="1234" t="s">
        <v>31</v>
      </c>
      <c r="F41" s="1234"/>
      <c r="G41" s="1234"/>
      <c r="H41" s="1235"/>
      <c r="I41" s="355">
        <v>26021</v>
      </c>
      <c r="J41" s="356">
        <v>26852</v>
      </c>
      <c r="K41" s="356">
        <v>26723</v>
      </c>
      <c r="L41" s="356">
        <v>25708</v>
      </c>
      <c r="M41" s="357">
        <v>24704</v>
      </c>
    </row>
    <row r="42" spans="2:13" ht="27.75" customHeight="1" x14ac:dyDescent="0.15">
      <c r="B42" s="1222"/>
      <c r="C42" s="1223"/>
      <c r="D42" s="106"/>
      <c r="E42" s="1226" t="s">
        <v>32</v>
      </c>
      <c r="F42" s="1226"/>
      <c r="G42" s="1226"/>
      <c r="H42" s="1227"/>
      <c r="I42" s="358" t="s">
        <v>494</v>
      </c>
      <c r="J42" s="359" t="s">
        <v>494</v>
      </c>
      <c r="K42" s="359" t="s">
        <v>494</v>
      </c>
      <c r="L42" s="359" t="s">
        <v>494</v>
      </c>
      <c r="M42" s="360" t="s">
        <v>494</v>
      </c>
    </row>
    <row r="43" spans="2:13" ht="27.75" customHeight="1" x14ac:dyDescent="0.15">
      <c r="B43" s="1222"/>
      <c r="C43" s="1223"/>
      <c r="D43" s="106"/>
      <c r="E43" s="1226" t="s">
        <v>33</v>
      </c>
      <c r="F43" s="1226"/>
      <c r="G43" s="1226"/>
      <c r="H43" s="1227"/>
      <c r="I43" s="358">
        <v>3049</v>
      </c>
      <c r="J43" s="359">
        <v>2864</v>
      </c>
      <c r="K43" s="359">
        <v>2793</v>
      </c>
      <c r="L43" s="359">
        <v>2687</v>
      </c>
      <c r="M43" s="360">
        <v>2500</v>
      </c>
    </row>
    <row r="44" spans="2:13" ht="27.75" customHeight="1" x14ac:dyDescent="0.15">
      <c r="B44" s="1222"/>
      <c r="C44" s="1223"/>
      <c r="D44" s="106"/>
      <c r="E44" s="1226" t="s">
        <v>34</v>
      </c>
      <c r="F44" s="1226"/>
      <c r="G44" s="1226"/>
      <c r="H44" s="1227"/>
      <c r="I44" s="358">
        <v>770</v>
      </c>
      <c r="J44" s="359">
        <v>770</v>
      </c>
      <c r="K44" s="359">
        <v>751</v>
      </c>
      <c r="L44" s="359">
        <v>687</v>
      </c>
      <c r="M44" s="360">
        <v>624</v>
      </c>
    </row>
    <row r="45" spans="2:13" ht="27.75" customHeight="1" x14ac:dyDescent="0.15">
      <c r="B45" s="1222"/>
      <c r="C45" s="1223"/>
      <c r="D45" s="106"/>
      <c r="E45" s="1226" t="s">
        <v>35</v>
      </c>
      <c r="F45" s="1226"/>
      <c r="G45" s="1226"/>
      <c r="H45" s="1227"/>
      <c r="I45" s="358">
        <v>3184</v>
      </c>
      <c r="J45" s="359">
        <v>3079</v>
      </c>
      <c r="K45" s="359">
        <v>3065</v>
      </c>
      <c r="L45" s="359">
        <v>2981</v>
      </c>
      <c r="M45" s="360">
        <v>2967</v>
      </c>
    </row>
    <row r="46" spans="2:13" ht="27.75" customHeight="1" x14ac:dyDescent="0.15">
      <c r="B46" s="1222"/>
      <c r="C46" s="1223"/>
      <c r="D46" s="107"/>
      <c r="E46" s="1226" t="s">
        <v>36</v>
      </c>
      <c r="F46" s="1226"/>
      <c r="G46" s="1226"/>
      <c r="H46" s="1227"/>
      <c r="I46" s="358">
        <v>13</v>
      </c>
      <c r="J46" s="359">
        <v>12</v>
      </c>
      <c r="K46" s="359">
        <v>12</v>
      </c>
      <c r="L46" s="359">
        <v>11</v>
      </c>
      <c r="M46" s="360">
        <v>31</v>
      </c>
    </row>
    <row r="47" spans="2:13" ht="27.75" customHeight="1" x14ac:dyDescent="0.15">
      <c r="B47" s="1222"/>
      <c r="C47" s="1223"/>
      <c r="D47" s="108"/>
      <c r="E47" s="1236" t="s">
        <v>37</v>
      </c>
      <c r="F47" s="1237"/>
      <c r="G47" s="1237"/>
      <c r="H47" s="1238"/>
      <c r="I47" s="358" t="s">
        <v>494</v>
      </c>
      <c r="J47" s="359" t="s">
        <v>494</v>
      </c>
      <c r="K47" s="359" t="s">
        <v>494</v>
      </c>
      <c r="L47" s="359" t="s">
        <v>494</v>
      </c>
      <c r="M47" s="360" t="s">
        <v>494</v>
      </c>
    </row>
    <row r="48" spans="2:13" ht="27.75" customHeight="1" x14ac:dyDescent="0.15">
      <c r="B48" s="1222"/>
      <c r="C48" s="1223"/>
      <c r="D48" s="106"/>
      <c r="E48" s="1226" t="s">
        <v>38</v>
      </c>
      <c r="F48" s="1226"/>
      <c r="G48" s="1226"/>
      <c r="H48" s="1227"/>
      <c r="I48" s="358" t="s">
        <v>494</v>
      </c>
      <c r="J48" s="359" t="s">
        <v>494</v>
      </c>
      <c r="K48" s="359" t="s">
        <v>494</v>
      </c>
      <c r="L48" s="359" t="s">
        <v>494</v>
      </c>
      <c r="M48" s="360" t="s">
        <v>494</v>
      </c>
    </row>
    <row r="49" spans="2:13" ht="27.75" customHeight="1" x14ac:dyDescent="0.15">
      <c r="B49" s="1224"/>
      <c r="C49" s="1225"/>
      <c r="D49" s="106"/>
      <c r="E49" s="1226" t="s">
        <v>39</v>
      </c>
      <c r="F49" s="1226"/>
      <c r="G49" s="1226"/>
      <c r="H49" s="1227"/>
      <c r="I49" s="358" t="s">
        <v>494</v>
      </c>
      <c r="J49" s="359" t="s">
        <v>494</v>
      </c>
      <c r="K49" s="359" t="s">
        <v>494</v>
      </c>
      <c r="L49" s="359" t="s">
        <v>494</v>
      </c>
      <c r="M49" s="360" t="s">
        <v>494</v>
      </c>
    </row>
    <row r="50" spans="2:13" ht="27.75" customHeight="1" x14ac:dyDescent="0.15">
      <c r="B50" s="1220" t="s">
        <v>40</v>
      </c>
      <c r="C50" s="1221"/>
      <c r="D50" s="109"/>
      <c r="E50" s="1226" t="s">
        <v>41</v>
      </c>
      <c r="F50" s="1226"/>
      <c r="G50" s="1226"/>
      <c r="H50" s="1227"/>
      <c r="I50" s="358">
        <v>12555</v>
      </c>
      <c r="J50" s="359">
        <v>12844</v>
      </c>
      <c r="K50" s="359">
        <v>14091</v>
      </c>
      <c r="L50" s="359">
        <v>14957</v>
      </c>
      <c r="M50" s="360">
        <v>15184</v>
      </c>
    </row>
    <row r="51" spans="2:13" ht="27.75" customHeight="1" x14ac:dyDescent="0.15">
      <c r="B51" s="1222"/>
      <c r="C51" s="1223"/>
      <c r="D51" s="106"/>
      <c r="E51" s="1226" t="s">
        <v>42</v>
      </c>
      <c r="F51" s="1226"/>
      <c r="G51" s="1226"/>
      <c r="H51" s="1227"/>
      <c r="I51" s="358">
        <v>703</v>
      </c>
      <c r="J51" s="359">
        <v>725</v>
      </c>
      <c r="K51" s="359">
        <v>964</v>
      </c>
      <c r="L51" s="359">
        <v>907</v>
      </c>
      <c r="M51" s="360">
        <v>864</v>
      </c>
    </row>
    <row r="52" spans="2:13" ht="27.75" customHeight="1" x14ac:dyDescent="0.15">
      <c r="B52" s="1224"/>
      <c r="C52" s="1225"/>
      <c r="D52" s="106"/>
      <c r="E52" s="1226" t="s">
        <v>43</v>
      </c>
      <c r="F52" s="1226"/>
      <c r="G52" s="1226"/>
      <c r="H52" s="1227"/>
      <c r="I52" s="358">
        <v>23497</v>
      </c>
      <c r="J52" s="359">
        <v>23806</v>
      </c>
      <c r="K52" s="359">
        <v>22181</v>
      </c>
      <c r="L52" s="359">
        <v>20637</v>
      </c>
      <c r="M52" s="360">
        <v>19473</v>
      </c>
    </row>
    <row r="53" spans="2:13" ht="27.75" customHeight="1" thickBot="1" x14ac:dyDescent="0.2">
      <c r="B53" s="1228" t="s">
        <v>19</v>
      </c>
      <c r="C53" s="1229"/>
      <c r="D53" s="110"/>
      <c r="E53" s="1230" t="s">
        <v>44</v>
      </c>
      <c r="F53" s="1230"/>
      <c r="G53" s="1230"/>
      <c r="H53" s="1231"/>
      <c r="I53" s="361">
        <v>-3718</v>
      </c>
      <c r="J53" s="362">
        <v>-3798</v>
      </c>
      <c r="K53" s="362">
        <v>-3893</v>
      </c>
      <c r="L53" s="362">
        <v>-4428</v>
      </c>
      <c r="M53" s="363">
        <v>-4696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8N0IFx+k9Aq2/InAMNDsAlO4KA5NHhFXeuyACDm77+Uy8OgaMCh+X4AKH6mi1Ymbyif6Eed3xDZmrG8v2P0hQ==" saltValue="tyWUQZ4yI8U3lkVHHa9b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topLeftCell="E1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47" t="s">
        <v>46</v>
      </c>
      <c r="D55" s="1247"/>
      <c r="E55" s="1248"/>
      <c r="F55" s="122">
        <v>3241</v>
      </c>
      <c r="G55" s="122">
        <v>3568</v>
      </c>
      <c r="H55" s="123">
        <v>3879</v>
      </c>
    </row>
    <row r="56" spans="2:8" ht="52.5" customHeight="1" x14ac:dyDescent="0.15">
      <c r="B56" s="124"/>
      <c r="C56" s="1249" t="s">
        <v>47</v>
      </c>
      <c r="D56" s="1249"/>
      <c r="E56" s="1250"/>
      <c r="F56" s="125">
        <v>2495</v>
      </c>
      <c r="G56" s="125">
        <v>2500</v>
      </c>
      <c r="H56" s="126">
        <v>2510</v>
      </c>
    </row>
    <row r="57" spans="2:8" ht="53.25" customHeight="1" x14ac:dyDescent="0.15">
      <c r="B57" s="124"/>
      <c r="C57" s="1251" t="s">
        <v>48</v>
      </c>
      <c r="D57" s="1251"/>
      <c r="E57" s="1252"/>
      <c r="F57" s="127">
        <v>7752</v>
      </c>
      <c r="G57" s="127">
        <v>8170</v>
      </c>
      <c r="H57" s="128">
        <v>7869</v>
      </c>
    </row>
    <row r="58" spans="2:8" ht="45.75" customHeight="1" x14ac:dyDescent="0.15">
      <c r="B58" s="129"/>
      <c r="C58" s="1239" t="s">
        <v>568</v>
      </c>
      <c r="D58" s="1240"/>
      <c r="E58" s="1241"/>
      <c r="F58" s="130">
        <v>3041</v>
      </c>
      <c r="G58" s="130">
        <v>3552</v>
      </c>
      <c r="H58" s="131">
        <v>3570</v>
      </c>
    </row>
    <row r="59" spans="2:8" ht="45.75" customHeight="1" x14ac:dyDescent="0.15">
      <c r="B59" s="129"/>
      <c r="C59" s="1239" t="s">
        <v>569</v>
      </c>
      <c r="D59" s="1240"/>
      <c r="E59" s="1241"/>
      <c r="F59" s="130">
        <v>3575</v>
      </c>
      <c r="G59" s="130">
        <v>3509</v>
      </c>
      <c r="H59" s="131">
        <v>3230</v>
      </c>
    </row>
    <row r="60" spans="2:8" ht="45.75" customHeight="1" x14ac:dyDescent="0.15">
      <c r="B60" s="129"/>
      <c r="C60" s="1239" t="s">
        <v>570</v>
      </c>
      <c r="D60" s="1240"/>
      <c r="E60" s="1241"/>
      <c r="F60" s="130">
        <v>689</v>
      </c>
      <c r="G60" s="130">
        <v>673</v>
      </c>
      <c r="H60" s="131">
        <v>646</v>
      </c>
    </row>
    <row r="61" spans="2:8" ht="45.75" customHeight="1" x14ac:dyDescent="0.15">
      <c r="B61" s="129"/>
      <c r="C61" s="1239" t="s">
        <v>571</v>
      </c>
      <c r="D61" s="1240"/>
      <c r="E61" s="1241"/>
      <c r="F61" s="130">
        <v>276</v>
      </c>
      <c r="G61" s="130">
        <v>272</v>
      </c>
      <c r="H61" s="131">
        <v>269</v>
      </c>
    </row>
    <row r="62" spans="2:8" ht="45.75" customHeight="1" thickBot="1" x14ac:dyDescent="0.2">
      <c r="B62" s="132"/>
      <c r="C62" s="1242" t="s">
        <v>572</v>
      </c>
      <c r="D62" s="1243"/>
      <c r="E62" s="1244"/>
      <c r="F62" s="133">
        <v>26</v>
      </c>
      <c r="G62" s="133">
        <v>38</v>
      </c>
      <c r="H62" s="134">
        <v>52</v>
      </c>
    </row>
    <row r="63" spans="2:8" ht="52.5" customHeight="1" thickBot="1" x14ac:dyDescent="0.2">
      <c r="B63" s="135"/>
      <c r="C63" s="1245" t="s">
        <v>49</v>
      </c>
      <c r="D63" s="1245"/>
      <c r="E63" s="1246"/>
      <c r="F63" s="136">
        <v>13488</v>
      </c>
      <c r="G63" s="136">
        <v>14238</v>
      </c>
      <c r="H63" s="137">
        <v>14258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d2ccfYIiLjOVFkZ/j8kSa3qi8jM62BAIJitZZepBC4UtSXfBbUIm2GD8JOTqYEjv6FzL+m+Dj+9UubXAtMxTCA==" saltValue="/YfLhqbGvzGB1b0+lOwF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5DF3A-891A-42B7-89B5-7DA76A2C7B48}">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583</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578</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532</v>
      </c>
      <c r="BQ50" s="1253"/>
      <c r="BR50" s="1253"/>
      <c r="BS50" s="1253"/>
      <c r="BT50" s="1253"/>
      <c r="BU50" s="1253"/>
      <c r="BV50" s="1253"/>
      <c r="BW50" s="1253"/>
      <c r="BX50" s="1253" t="s">
        <v>533</v>
      </c>
      <c r="BY50" s="1253"/>
      <c r="BZ50" s="1253"/>
      <c r="CA50" s="1253"/>
      <c r="CB50" s="1253"/>
      <c r="CC50" s="1253"/>
      <c r="CD50" s="1253"/>
      <c r="CE50" s="1253"/>
      <c r="CF50" s="1253" t="s">
        <v>534</v>
      </c>
      <c r="CG50" s="1253"/>
      <c r="CH50" s="1253"/>
      <c r="CI50" s="1253"/>
      <c r="CJ50" s="1253"/>
      <c r="CK50" s="1253"/>
      <c r="CL50" s="1253"/>
      <c r="CM50" s="1253"/>
      <c r="CN50" s="1253" t="s">
        <v>535</v>
      </c>
      <c r="CO50" s="1253"/>
      <c r="CP50" s="1253"/>
      <c r="CQ50" s="1253"/>
      <c r="CR50" s="1253"/>
      <c r="CS50" s="1253"/>
      <c r="CT50" s="1253"/>
      <c r="CU50" s="1253"/>
      <c r="CV50" s="1253" t="s">
        <v>536</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577</v>
      </c>
      <c r="AO51" s="1269"/>
      <c r="AP51" s="1269"/>
      <c r="AQ51" s="1269"/>
      <c r="AR51" s="1269"/>
      <c r="AS51" s="1269"/>
      <c r="AT51" s="1269"/>
      <c r="AU51" s="1269"/>
      <c r="AV51" s="1269"/>
      <c r="AW51" s="1269"/>
      <c r="AX51" s="1269"/>
      <c r="AY51" s="1269"/>
      <c r="AZ51" s="1269"/>
      <c r="BA51" s="1269"/>
      <c r="BB51" s="1269" t="s">
        <v>575</v>
      </c>
      <c r="BC51" s="1269"/>
      <c r="BD51" s="1269"/>
      <c r="BE51" s="1269"/>
      <c r="BF51" s="1269"/>
      <c r="BG51" s="1269"/>
      <c r="BH51" s="1269"/>
      <c r="BI51" s="1269"/>
      <c r="BJ51" s="1269"/>
      <c r="BK51" s="1269"/>
      <c r="BL51" s="1269"/>
      <c r="BM51" s="1269"/>
      <c r="BN51" s="1269"/>
      <c r="BO51" s="1269"/>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582</v>
      </c>
      <c r="BC53" s="1269"/>
      <c r="BD53" s="1269"/>
      <c r="BE53" s="1269"/>
      <c r="BF53" s="1269"/>
      <c r="BG53" s="1269"/>
      <c r="BH53" s="1269"/>
      <c r="BI53" s="1269"/>
      <c r="BJ53" s="1269"/>
      <c r="BK53" s="1269"/>
      <c r="BL53" s="1269"/>
      <c r="BM53" s="1269"/>
      <c r="BN53" s="1269"/>
      <c r="BO53" s="1269"/>
      <c r="BP53" s="1254">
        <v>57.2</v>
      </c>
      <c r="BQ53" s="1254"/>
      <c r="BR53" s="1254"/>
      <c r="BS53" s="1254"/>
      <c r="BT53" s="1254"/>
      <c r="BU53" s="1254"/>
      <c r="BV53" s="1254"/>
      <c r="BW53" s="1254"/>
      <c r="BX53" s="1254">
        <v>58.5</v>
      </c>
      <c r="BY53" s="1254"/>
      <c r="BZ53" s="1254"/>
      <c r="CA53" s="1254"/>
      <c r="CB53" s="1254"/>
      <c r="CC53" s="1254"/>
      <c r="CD53" s="1254"/>
      <c r="CE53" s="1254"/>
      <c r="CF53" s="1254">
        <v>59.9</v>
      </c>
      <c r="CG53" s="1254"/>
      <c r="CH53" s="1254"/>
      <c r="CI53" s="1254"/>
      <c r="CJ53" s="1254"/>
      <c r="CK53" s="1254"/>
      <c r="CL53" s="1254"/>
      <c r="CM53" s="1254"/>
      <c r="CN53" s="1254">
        <v>61.5</v>
      </c>
      <c r="CO53" s="1254"/>
      <c r="CP53" s="1254"/>
      <c r="CQ53" s="1254"/>
      <c r="CR53" s="1254"/>
      <c r="CS53" s="1254"/>
      <c r="CT53" s="1254"/>
      <c r="CU53" s="1254"/>
      <c r="CV53" s="1254">
        <v>63.3</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576</v>
      </c>
      <c r="AO55" s="1253"/>
      <c r="AP55" s="1253"/>
      <c r="AQ55" s="1253"/>
      <c r="AR55" s="1253"/>
      <c r="AS55" s="1253"/>
      <c r="AT55" s="1253"/>
      <c r="AU55" s="1253"/>
      <c r="AV55" s="1253"/>
      <c r="AW55" s="1253"/>
      <c r="AX55" s="1253"/>
      <c r="AY55" s="1253"/>
      <c r="AZ55" s="1253"/>
      <c r="BA55" s="1253"/>
      <c r="BB55" s="1269" t="s">
        <v>575</v>
      </c>
      <c r="BC55" s="1269"/>
      <c r="BD55" s="1269"/>
      <c r="BE55" s="1269"/>
      <c r="BF55" s="1269"/>
      <c r="BG55" s="1269"/>
      <c r="BH55" s="1269"/>
      <c r="BI55" s="1269"/>
      <c r="BJ55" s="1269"/>
      <c r="BK55" s="1269"/>
      <c r="BL55" s="1269"/>
      <c r="BM55" s="1269"/>
      <c r="BN55" s="1269"/>
      <c r="BO55" s="1269"/>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582</v>
      </c>
      <c r="BC57" s="1269"/>
      <c r="BD57" s="1269"/>
      <c r="BE57" s="1269"/>
      <c r="BF57" s="1269"/>
      <c r="BG57" s="1269"/>
      <c r="BH57" s="1269"/>
      <c r="BI57" s="1269"/>
      <c r="BJ57" s="1269"/>
      <c r="BK57" s="1269"/>
      <c r="BL57" s="1269"/>
      <c r="BM57" s="1269"/>
      <c r="BN57" s="1269"/>
      <c r="BO57" s="1269"/>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581</v>
      </c>
    </row>
    <row r="64" spans="1:109" ht="13.5" x14ac:dyDescent="0.15">
      <c r="B64" s="365"/>
      <c r="G64" s="380"/>
      <c r="I64" s="382"/>
      <c r="J64" s="382"/>
      <c r="K64" s="382"/>
      <c r="L64" s="382"/>
      <c r="M64" s="382"/>
      <c r="N64" s="381"/>
      <c r="AM64" s="380"/>
      <c r="AN64" s="380" t="s">
        <v>580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6" t="s">
        <v>579</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5" x14ac:dyDescent="0.15">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5" x14ac:dyDescent="0.15">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5" x14ac:dyDescent="0.15">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5" x14ac:dyDescent="0.15">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578</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532</v>
      </c>
      <c r="BQ72" s="1253"/>
      <c r="BR72" s="1253"/>
      <c r="BS72" s="1253"/>
      <c r="BT72" s="1253"/>
      <c r="BU72" s="1253"/>
      <c r="BV72" s="1253"/>
      <c r="BW72" s="1253"/>
      <c r="BX72" s="1253" t="s">
        <v>533</v>
      </c>
      <c r="BY72" s="1253"/>
      <c r="BZ72" s="1253"/>
      <c r="CA72" s="1253"/>
      <c r="CB72" s="1253"/>
      <c r="CC72" s="1253"/>
      <c r="CD72" s="1253"/>
      <c r="CE72" s="1253"/>
      <c r="CF72" s="1253" t="s">
        <v>534</v>
      </c>
      <c r="CG72" s="1253"/>
      <c r="CH72" s="1253"/>
      <c r="CI72" s="1253"/>
      <c r="CJ72" s="1253"/>
      <c r="CK72" s="1253"/>
      <c r="CL72" s="1253"/>
      <c r="CM72" s="1253"/>
      <c r="CN72" s="1253" t="s">
        <v>535</v>
      </c>
      <c r="CO72" s="1253"/>
      <c r="CP72" s="1253"/>
      <c r="CQ72" s="1253"/>
      <c r="CR72" s="1253"/>
      <c r="CS72" s="1253"/>
      <c r="CT72" s="1253"/>
      <c r="CU72" s="1253"/>
      <c r="CV72" s="1253" t="s">
        <v>536</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577</v>
      </c>
      <c r="AO73" s="1269"/>
      <c r="AP73" s="1269"/>
      <c r="AQ73" s="1269"/>
      <c r="AR73" s="1269"/>
      <c r="AS73" s="1269"/>
      <c r="AT73" s="1269"/>
      <c r="AU73" s="1269"/>
      <c r="AV73" s="1269"/>
      <c r="AW73" s="1269"/>
      <c r="AX73" s="1269"/>
      <c r="AY73" s="1269"/>
      <c r="AZ73" s="1269"/>
      <c r="BA73" s="1269"/>
      <c r="BB73" s="1269" t="s">
        <v>575</v>
      </c>
      <c r="BC73" s="1269"/>
      <c r="BD73" s="1269"/>
      <c r="BE73" s="1269"/>
      <c r="BF73" s="1269"/>
      <c r="BG73" s="1269"/>
      <c r="BH73" s="1269"/>
      <c r="BI73" s="1269"/>
      <c r="BJ73" s="1269"/>
      <c r="BK73" s="1269"/>
      <c r="BL73" s="1269"/>
      <c r="BM73" s="1269"/>
      <c r="BN73" s="1269"/>
      <c r="BO73" s="1269"/>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574</v>
      </c>
      <c r="BC75" s="1269"/>
      <c r="BD75" s="1269"/>
      <c r="BE75" s="1269"/>
      <c r="BF75" s="1269"/>
      <c r="BG75" s="1269"/>
      <c r="BH75" s="1269"/>
      <c r="BI75" s="1269"/>
      <c r="BJ75" s="1269"/>
      <c r="BK75" s="1269"/>
      <c r="BL75" s="1269"/>
      <c r="BM75" s="1269"/>
      <c r="BN75" s="1269"/>
      <c r="BO75" s="1269"/>
      <c r="BP75" s="1254">
        <v>4.7</v>
      </c>
      <c r="BQ75" s="1254"/>
      <c r="BR75" s="1254"/>
      <c r="BS75" s="1254"/>
      <c r="BT75" s="1254"/>
      <c r="BU75" s="1254"/>
      <c r="BV75" s="1254"/>
      <c r="BW75" s="1254"/>
      <c r="BX75" s="1254">
        <v>3</v>
      </c>
      <c r="BY75" s="1254"/>
      <c r="BZ75" s="1254"/>
      <c r="CA75" s="1254"/>
      <c r="CB75" s="1254"/>
      <c r="CC75" s="1254"/>
      <c r="CD75" s="1254"/>
      <c r="CE75" s="1254"/>
      <c r="CF75" s="1254">
        <v>1.5</v>
      </c>
      <c r="CG75" s="1254"/>
      <c r="CH75" s="1254"/>
      <c r="CI75" s="1254"/>
      <c r="CJ75" s="1254"/>
      <c r="CK75" s="1254"/>
      <c r="CL75" s="1254"/>
      <c r="CM75" s="1254"/>
      <c r="CN75" s="1254">
        <v>1.7</v>
      </c>
      <c r="CO75" s="1254"/>
      <c r="CP75" s="1254"/>
      <c r="CQ75" s="1254"/>
      <c r="CR75" s="1254"/>
      <c r="CS75" s="1254"/>
      <c r="CT75" s="1254"/>
      <c r="CU75" s="1254"/>
      <c r="CV75" s="1254">
        <v>3.3</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576</v>
      </c>
      <c r="AO77" s="1253"/>
      <c r="AP77" s="1253"/>
      <c r="AQ77" s="1253"/>
      <c r="AR77" s="1253"/>
      <c r="AS77" s="1253"/>
      <c r="AT77" s="1253"/>
      <c r="AU77" s="1253"/>
      <c r="AV77" s="1253"/>
      <c r="AW77" s="1253"/>
      <c r="AX77" s="1253"/>
      <c r="AY77" s="1253"/>
      <c r="AZ77" s="1253"/>
      <c r="BA77" s="1253"/>
      <c r="BB77" s="1269" t="s">
        <v>575</v>
      </c>
      <c r="BC77" s="1269"/>
      <c r="BD77" s="1269"/>
      <c r="BE77" s="1269"/>
      <c r="BF77" s="1269"/>
      <c r="BG77" s="1269"/>
      <c r="BH77" s="1269"/>
      <c r="BI77" s="1269"/>
      <c r="BJ77" s="1269"/>
      <c r="BK77" s="1269"/>
      <c r="BL77" s="1269"/>
      <c r="BM77" s="1269"/>
      <c r="BN77" s="1269"/>
      <c r="BO77" s="1269"/>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574</v>
      </c>
      <c r="BC79" s="1269"/>
      <c r="BD79" s="1269"/>
      <c r="BE79" s="1269"/>
      <c r="BF79" s="1269"/>
      <c r="BG79" s="1269"/>
      <c r="BH79" s="1269"/>
      <c r="BI79" s="1269"/>
      <c r="BJ79" s="1269"/>
      <c r="BK79" s="1269"/>
      <c r="BL79" s="1269"/>
      <c r="BM79" s="1269"/>
      <c r="BN79" s="1269"/>
      <c r="BO79" s="1269"/>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5" x14ac:dyDescent="0.15">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ZeWvVcijt9qiXRtYAxyhJQiXmieWPaM+UW3Txl1upHEuNtHwM0CrWVb+s3p1BLomyaalSwvJZMlM11ep8GpYOg==" saltValue="pS+EFII0xTQd7986MgRUC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485C2-E0D2-47AB-95B4-34E778276F5E}">
  <sheetPr>
    <pageSetUpPr fitToPage="1"/>
  </sheetPr>
  <dimension ref="A1:DR125"/>
  <sheetViews>
    <sheetView showGridLines="0" topLeftCell="E2"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BlIUixkR2HArZ+TNKCOPgd+hQ1YbnIgixyvXzMsa2vmyscgpVk8Oh+wGCertr0AWBg+ybmYZyeSIGm7JTCBRHQ==" saltValue="3Bti6Nkim/W6ElOcYRDP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F5F50-D0A9-4E30-87D6-D637133343D5}">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pITnZLgSi2ambJpOpWzD+eB27jf1/cGXkC+Qu1CALJaVorPa2n00oGqEZr0+c/xGQEveY64fi0ZW14p6vpfftg==" saltValue="6dhEopBVamR/XoyWNIRE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531</v>
      </c>
      <c r="G2" s="151"/>
      <c r="H2" s="152"/>
    </row>
    <row r="3" spans="1:8" x14ac:dyDescent="0.15">
      <c r="A3" s="148" t="s">
        <v>524</v>
      </c>
      <c r="B3" s="153"/>
      <c r="C3" s="154"/>
      <c r="D3" s="155">
        <v>127339</v>
      </c>
      <c r="E3" s="156"/>
      <c r="F3" s="157">
        <v>94081</v>
      </c>
      <c r="G3" s="158"/>
      <c r="H3" s="159"/>
    </row>
    <row r="4" spans="1:8" x14ac:dyDescent="0.15">
      <c r="A4" s="160"/>
      <c r="B4" s="161"/>
      <c r="C4" s="162"/>
      <c r="D4" s="163">
        <v>80448</v>
      </c>
      <c r="E4" s="164"/>
      <c r="F4" s="165">
        <v>48949</v>
      </c>
      <c r="G4" s="166"/>
      <c r="H4" s="167"/>
    </row>
    <row r="5" spans="1:8" x14ac:dyDescent="0.15">
      <c r="A5" s="148" t="s">
        <v>526</v>
      </c>
      <c r="B5" s="153"/>
      <c r="C5" s="154"/>
      <c r="D5" s="155">
        <v>146490</v>
      </c>
      <c r="E5" s="156"/>
      <c r="F5" s="157">
        <v>92632</v>
      </c>
      <c r="G5" s="158"/>
      <c r="H5" s="159"/>
    </row>
    <row r="6" spans="1:8" x14ac:dyDescent="0.15">
      <c r="A6" s="160"/>
      <c r="B6" s="161"/>
      <c r="C6" s="162"/>
      <c r="D6" s="163">
        <v>75177</v>
      </c>
      <c r="E6" s="164"/>
      <c r="F6" s="165">
        <v>47978</v>
      </c>
      <c r="G6" s="166"/>
      <c r="H6" s="167"/>
    </row>
    <row r="7" spans="1:8" x14ac:dyDescent="0.15">
      <c r="A7" s="148" t="s">
        <v>527</v>
      </c>
      <c r="B7" s="153"/>
      <c r="C7" s="154"/>
      <c r="D7" s="155">
        <v>153865</v>
      </c>
      <c r="E7" s="156"/>
      <c r="F7" s="157">
        <v>96469</v>
      </c>
      <c r="G7" s="158"/>
      <c r="H7" s="159"/>
    </row>
    <row r="8" spans="1:8" x14ac:dyDescent="0.15">
      <c r="A8" s="160"/>
      <c r="B8" s="161"/>
      <c r="C8" s="162"/>
      <c r="D8" s="163">
        <v>67257</v>
      </c>
      <c r="E8" s="164"/>
      <c r="F8" s="165">
        <v>49775</v>
      </c>
      <c r="G8" s="166"/>
      <c r="H8" s="167"/>
    </row>
    <row r="9" spans="1:8" x14ac:dyDescent="0.15">
      <c r="A9" s="148" t="s">
        <v>528</v>
      </c>
      <c r="B9" s="153"/>
      <c r="C9" s="154"/>
      <c r="D9" s="155">
        <v>112954</v>
      </c>
      <c r="E9" s="156"/>
      <c r="F9" s="157">
        <v>85743</v>
      </c>
      <c r="G9" s="158"/>
      <c r="H9" s="159"/>
    </row>
    <row r="10" spans="1:8" x14ac:dyDescent="0.15">
      <c r="A10" s="160"/>
      <c r="B10" s="161"/>
      <c r="C10" s="162"/>
      <c r="D10" s="163">
        <v>58211</v>
      </c>
      <c r="E10" s="164"/>
      <c r="F10" s="165">
        <v>45231</v>
      </c>
      <c r="G10" s="166"/>
      <c r="H10" s="167"/>
    </row>
    <row r="11" spans="1:8" x14ac:dyDescent="0.15">
      <c r="A11" s="148" t="s">
        <v>529</v>
      </c>
      <c r="B11" s="153"/>
      <c r="C11" s="154"/>
      <c r="D11" s="155">
        <v>126780</v>
      </c>
      <c r="E11" s="156"/>
      <c r="F11" s="157">
        <v>92509</v>
      </c>
      <c r="G11" s="158"/>
      <c r="H11" s="159"/>
    </row>
    <row r="12" spans="1:8" x14ac:dyDescent="0.15">
      <c r="A12" s="160"/>
      <c r="B12" s="161"/>
      <c r="C12" s="168"/>
      <c r="D12" s="163">
        <v>61959</v>
      </c>
      <c r="E12" s="164"/>
      <c r="F12" s="165">
        <v>52274</v>
      </c>
      <c r="G12" s="166"/>
      <c r="H12" s="167"/>
    </row>
    <row r="13" spans="1:8" x14ac:dyDescent="0.15">
      <c r="A13" s="148"/>
      <c r="B13" s="153"/>
      <c r="C13" s="169"/>
      <c r="D13" s="170">
        <v>133486</v>
      </c>
      <c r="E13" s="171"/>
      <c r="F13" s="172">
        <v>92287</v>
      </c>
      <c r="G13" s="173"/>
      <c r="H13" s="159"/>
    </row>
    <row r="14" spans="1:8" x14ac:dyDescent="0.15">
      <c r="A14" s="160"/>
      <c r="B14" s="161"/>
      <c r="C14" s="162"/>
      <c r="D14" s="163">
        <v>68610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2.2799999999999998</v>
      </c>
      <c r="C19" s="174">
        <f>ROUND(VALUE(SUBSTITUTE(実質収支比率等に係る経年分析!G$48,"▲","-")),2)</f>
        <v>1</v>
      </c>
      <c r="D19" s="174">
        <f>ROUND(VALUE(SUBSTITUTE(実質収支比率等に係る経年分析!H$48,"▲","-")),2)</f>
        <v>4.67</v>
      </c>
      <c r="E19" s="174">
        <f>ROUND(VALUE(SUBSTITUTE(実質収支比率等に係る経年分析!I$48,"▲","-")),2)</f>
        <v>4.4400000000000004</v>
      </c>
      <c r="F19" s="174">
        <f>ROUND(VALUE(SUBSTITUTE(実質収支比率等に係る経年分析!J$48,"▲","-")),2)</f>
        <v>3.6</v>
      </c>
    </row>
    <row r="20" spans="1:11" x14ac:dyDescent="0.15">
      <c r="A20" s="174" t="s">
        <v>53</v>
      </c>
      <c r="B20" s="174">
        <f>ROUND(VALUE(SUBSTITUTE(実質収支比率等に係る経年分析!F$47,"▲","-")),2)</f>
        <v>21.64</v>
      </c>
      <c r="C20" s="174">
        <f>ROUND(VALUE(SUBSTITUTE(実質収支比率等に係る経年分析!G$47,"▲","-")),2)</f>
        <v>21.51</v>
      </c>
      <c r="D20" s="174">
        <f>ROUND(VALUE(SUBSTITUTE(実質収支比率等に係る経年分析!H$47,"▲","-")),2)</f>
        <v>23.86</v>
      </c>
      <c r="E20" s="174">
        <f>ROUND(VALUE(SUBSTITUTE(実質収支比率等に係る経年分析!I$47,"▲","-")),2)</f>
        <v>27.02</v>
      </c>
      <c r="F20" s="174">
        <f>ROUND(VALUE(SUBSTITUTE(実質収支比率等に係る経年分析!J$47,"▲","-")),2)</f>
        <v>29.6</v>
      </c>
    </row>
    <row r="21" spans="1:11" x14ac:dyDescent="0.15">
      <c r="A21" s="174" t="s">
        <v>54</v>
      </c>
      <c r="B21" s="174">
        <f>IF(ISNUMBER(VALUE(SUBSTITUTE(実質収支比率等に係る経年分析!F$49,"▲","-"))),ROUND(VALUE(SUBSTITUTE(実質収支比率等に係る経年分析!F$49,"▲","-")),2),NA())</f>
        <v>7.09</v>
      </c>
      <c r="C21" s="174">
        <f>IF(ISNUMBER(VALUE(SUBSTITUTE(実質収支比率等に係る経年分析!G$49,"▲","-"))),ROUND(VALUE(SUBSTITUTE(実質収支比率等に係る経年分析!G$49,"▲","-")),2),NA())</f>
        <v>5.58</v>
      </c>
      <c r="D21" s="174">
        <f>IF(ISNUMBER(VALUE(SUBSTITUTE(実質収支比率等に係る経年分析!H$49,"▲","-"))),ROUND(VALUE(SUBSTITUTE(実質収支比率等に係る経年分析!H$49,"▲","-")),2),NA())</f>
        <v>9.74</v>
      </c>
      <c r="E21" s="174">
        <f>IF(ISNUMBER(VALUE(SUBSTITUTE(実質収支比率等に係る経年分析!I$49,"▲","-"))),ROUND(VALUE(SUBSTITUTE(実質収支比率等に係る経年分析!I$49,"▲","-")),2),NA())</f>
        <v>2.11</v>
      </c>
      <c r="F21" s="174">
        <f>IF(ISNUMBER(VALUE(SUBSTITUTE(実質収支比率等に係る経年分析!J$49,"▲","-"))),ROUND(VALUE(SUBSTITUTE(実質収支比率等に係る経年分析!J$49,"▲","-")),2),NA())</f>
        <v>1.49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1.1399999999999999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x14ac:dyDescent="0.15">
      <c r="A33" s="175" t="str">
        <f>IF(連結実質赤字比率に係る赤字・黒字の構成分析!C$37="",NA(),連結実質赤字比率に係る赤字・黒字の構成分析!C$37)</f>
        <v>交通船事業会計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4.66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8.4499999999999993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9.0399999999999991</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3120</v>
      </c>
      <c r="E42" s="176"/>
      <c r="F42" s="176"/>
      <c r="G42" s="176">
        <f>'実質公債費比率（分子）の構造'!L$52</f>
        <v>3065</v>
      </c>
      <c r="H42" s="176"/>
      <c r="I42" s="176"/>
      <c r="J42" s="176">
        <f>'実質公債費比率（分子）の構造'!M$52</f>
        <v>3066</v>
      </c>
      <c r="K42" s="176"/>
      <c r="L42" s="176"/>
      <c r="M42" s="176">
        <f>'実質公債費比率（分子）の構造'!N$52</f>
        <v>3032</v>
      </c>
      <c r="N42" s="176"/>
      <c r="O42" s="176"/>
      <c r="P42" s="176">
        <f>'実質公債費比率（分子）の構造'!O$52</f>
        <v>2866</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55</v>
      </c>
      <c r="C45" s="176"/>
      <c r="D45" s="176"/>
      <c r="E45" s="176">
        <f>'実質公債費比率（分子）の構造'!L$49</f>
        <v>1</v>
      </c>
      <c r="F45" s="176"/>
      <c r="G45" s="176"/>
      <c r="H45" s="176">
        <f>'実質公債費比率（分子）の構造'!M$49</f>
        <v>20</v>
      </c>
      <c r="I45" s="176"/>
      <c r="J45" s="176"/>
      <c r="K45" s="176">
        <f>'実質公債費比率（分子）の構造'!N$49</f>
        <v>64</v>
      </c>
      <c r="L45" s="176"/>
      <c r="M45" s="176"/>
      <c r="N45" s="176">
        <f>'実質公債費比率（分子）の構造'!O$49</f>
        <v>65</v>
      </c>
      <c r="O45" s="176"/>
      <c r="P45" s="176"/>
    </row>
    <row r="46" spans="1:16" x14ac:dyDescent="0.15">
      <c r="A46" s="176" t="s">
        <v>64</v>
      </c>
      <c r="B46" s="176">
        <f>'実質公債費比率（分子）の構造'!K$48</f>
        <v>351</v>
      </c>
      <c r="C46" s="176"/>
      <c r="D46" s="176"/>
      <c r="E46" s="176">
        <f>'実質公債費比率（分子）の構造'!L$48</f>
        <v>306</v>
      </c>
      <c r="F46" s="176"/>
      <c r="G46" s="176"/>
      <c r="H46" s="176">
        <f>'実質公債費比率（分子）の構造'!M$48</f>
        <v>322</v>
      </c>
      <c r="I46" s="176"/>
      <c r="J46" s="176"/>
      <c r="K46" s="176">
        <f>'実質公債費比率（分子）の構造'!N$48</f>
        <v>350</v>
      </c>
      <c r="L46" s="176"/>
      <c r="M46" s="176"/>
      <c r="N46" s="176">
        <f>'実質公債費比率（分子）の構造'!O$48</f>
        <v>353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3009</v>
      </c>
      <c r="C49" s="176"/>
      <c r="D49" s="176"/>
      <c r="E49" s="176">
        <f>'実質公債費比率（分子）の構造'!L$45</f>
        <v>2827</v>
      </c>
      <c r="F49" s="176"/>
      <c r="G49" s="176"/>
      <c r="H49" s="176">
        <f>'実質公債費比率（分子）の構造'!M$45</f>
        <v>2822</v>
      </c>
      <c r="I49" s="176"/>
      <c r="J49" s="176"/>
      <c r="K49" s="176">
        <f>'実質公債費比率（分子）の構造'!N$45</f>
        <v>2998</v>
      </c>
      <c r="L49" s="176"/>
      <c r="M49" s="176"/>
      <c r="N49" s="176">
        <f>'実質公債費比率（分子）の構造'!O$45</f>
        <v>3010</v>
      </c>
      <c r="O49" s="176"/>
      <c r="P49" s="176"/>
    </row>
    <row r="50" spans="1:16" x14ac:dyDescent="0.15">
      <c r="A50" s="176" t="s">
        <v>67</v>
      </c>
      <c r="B50" s="176" t="e">
        <f>NA()</f>
        <v>#N/A</v>
      </c>
      <c r="C50" s="176">
        <f>IF(ISNUMBER('実質公債費比率（分子）の構造'!K$53),'実質公債費比率（分子）の構造'!K$53,NA())</f>
        <v>296</v>
      </c>
      <c r="D50" s="176" t="e">
        <f>NA()</f>
        <v>#N/A</v>
      </c>
      <c r="E50" s="176" t="e">
        <f>NA()</f>
        <v>#N/A</v>
      </c>
      <c r="F50" s="176">
        <f>IF(ISNUMBER('実質公債費比率（分子）の構造'!L$53),'実質公債費比率（分子）の構造'!L$53,NA())</f>
        <v>70</v>
      </c>
      <c r="G50" s="176" t="e">
        <f>NA()</f>
        <v>#N/A</v>
      </c>
      <c r="H50" s="176" t="e">
        <f>NA()</f>
        <v>#N/A</v>
      </c>
      <c r="I50" s="176">
        <f>IF(ISNUMBER('実質公債費比率（分子）の構造'!M$53),'実質公債費比率（分子）の構造'!M$53,NA())</f>
        <v>99</v>
      </c>
      <c r="J50" s="176" t="e">
        <f>NA()</f>
        <v>#N/A</v>
      </c>
      <c r="K50" s="176" t="e">
        <f>NA()</f>
        <v>#N/A</v>
      </c>
      <c r="L50" s="176">
        <f>IF(ISNUMBER('実質公債費比率（分子）の構造'!N$53),'実質公債費比率（分子）の構造'!N$53,NA())</f>
        <v>381</v>
      </c>
      <c r="M50" s="176" t="e">
        <f>NA()</f>
        <v>#N/A</v>
      </c>
      <c r="N50" s="176" t="e">
        <f>NA()</f>
        <v>#N/A</v>
      </c>
      <c r="O50" s="176">
        <f>IF(ISNUMBER('実質公債費比率（分子）の構造'!O$53),'実質公債費比率（分子）の構造'!O$53,NA())</f>
        <v>563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23497</v>
      </c>
      <c r="E56" s="175"/>
      <c r="F56" s="175"/>
      <c r="G56" s="175">
        <f>'将来負担比率（分子）の構造'!J$52</f>
        <v>23806</v>
      </c>
      <c r="H56" s="175"/>
      <c r="I56" s="175"/>
      <c r="J56" s="175">
        <f>'将来負担比率（分子）の構造'!K$52</f>
        <v>22181</v>
      </c>
      <c r="K56" s="175"/>
      <c r="L56" s="175"/>
      <c r="M56" s="175">
        <f>'将来負担比率（分子）の構造'!L$52</f>
        <v>20637</v>
      </c>
      <c r="N56" s="175"/>
      <c r="O56" s="175"/>
      <c r="P56" s="175">
        <f>'将来負担比率（分子）の構造'!M$52</f>
        <v>19473</v>
      </c>
    </row>
    <row r="57" spans="1:16" x14ac:dyDescent="0.15">
      <c r="A57" s="175" t="s">
        <v>42</v>
      </c>
      <c r="B57" s="175"/>
      <c r="C57" s="175"/>
      <c r="D57" s="175">
        <f>'将来負担比率（分子）の構造'!I$51</f>
        <v>703</v>
      </c>
      <c r="E57" s="175"/>
      <c r="F57" s="175"/>
      <c r="G57" s="175">
        <f>'将来負担比率（分子）の構造'!J$51</f>
        <v>725</v>
      </c>
      <c r="H57" s="175"/>
      <c r="I57" s="175"/>
      <c r="J57" s="175">
        <f>'将来負担比率（分子）の構造'!K$51</f>
        <v>964</v>
      </c>
      <c r="K57" s="175"/>
      <c r="L57" s="175"/>
      <c r="M57" s="175">
        <f>'将来負担比率（分子）の構造'!L$51</f>
        <v>907</v>
      </c>
      <c r="N57" s="175"/>
      <c r="O57" s="175"/>
      <c r="P57" s="175">
        <f>'将来負担比率（分子）の構造'!M$51</f>
        <v>864</v>
      </c>
    </row>
    <row r="58" spans="1:16" x14ac:dyDescent="0.15">
      <c r="A58" s="175" t="s">
        <v>41</v>
      </c>
      <c r="B58" s="175"/>
      <c r="C58" s="175"/>
      <c r="D58" s="175">
        <f>'将来負担比率（分子）の構造'!I$50</f>
        <v>12555</v>
      </c>
      <c r="E58" s="175"/>
      <c r="F58" s="175"/>
      <c r="G58" s="175">
        <f>'将来負担比率（分子）の構造'!J$50</f>
        <v>12844</v>
      </c>
      <c r="H58" s="175"/>
      <c r="I58" s="175"/>
      <c r="J58" s="175">
        <f>'将来負担比率（分子）の構造'!K$50</f>
        <v>14091</v>
      </c>
      <c r="K58" s="175"/>
      <c r="L58" s="175"/>
      <c r="M58" s="175">
        <f>'将来負担比率（分子）の構造'!L$50</f>
        <v>14957</v>
      </c>
      <c r="N58" s="175"/>
      <c r="O58" s="175"/>
      <c r="P58" s="175">
        <f>'将来負担比率（分子）の構造'!M$50</f>
        <v>15184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v>
      </c>
      <c r="C61" s="175"/>
      <c r="D61" s="175"/>
      <c r="E61" s="175">
        <f>'将来負担比率（分子）の構造'!J$46</f>
        <v>12</v>
      </c>
      <c r="F61" s="175"/>
      <c r="G61" s="175"/>
      <c r="H61" s="175">
        <f>'将来負担比率（分子）の構造'!K$46</f>
        <v>12</v>
      </c>
      <c r="I61" s="175"/>
      <c r="J61" s="175"/>
      <c r="K61" s="175">
        <f>'将来負担比率（分子）の構造'!L$46</f>
        <v>11</v>
      </c>
      <c r="L61" s="175"/>
      <c r="M61" s="175"/>
      <c r="N61" s="175">
        <f>'将来負担比率（分子）の構造'!M$46</f>
        <v>31</v>
      </c>
      <c r="O61" s="175"/>
      <c r="P61" s="175"/>
    </row>
    <row r="62" spans="1:16" x14ac:dyDescent="0.15">
      <c r="A62" s="175" t="s">
        <v>35</v>
      </c>
      <c r="B62" s="175">
        <f>'将来負担比率（分子）の構造'!I$45</f>
        <v>3184</v>
      </c>
      <c r="C62" s="175"/>
      <c r="D62" s="175"/>
      <c r="E62" s="175">
        <f>'将来負担比率（分子）の構造'!J$45</f>
        <v>3079</v>
      </c>
      <c r="F62" s="175"/>
      <c r="G62" s="175"/>
      <c r="H62" s="175">
        <f>'将来負担比率（分子）の構造'!K$45</f>
        <v>3065</v>
      </c>
      <c r="I62" s="175"/>
      <c r="J62" s="175"/>
      <c r="K62" s="175">
        <f>'将来負担比率（分子）の構造'!L$45</f>
        <v>2981</v>
      </c>
      <c r="L62" s="175"/>
      <c r="M62" s="175"/>
      <c r="N62" s="175">
        <f>'将来負担比率（分子）の構造'!M$45</f>
        <v>2967</v>
      </c>
      <c r="O62" s="175"/>
      <c r="P62" s="175"/>
    </row>
    <row r="63" spans="1:16" x14ac:dyDescent="0.15">
      <c r="A63" s="175" t="s">
        <v>34</v>
      </c>
      <c r="B63" s="175">
        <f>'将来負担比率（分子）の構造'!I$44</f>
        <v>770</v>
      </c>
      <c r="C63" s="175"/>
      <c r="D63" s="175"/>
      <c r="E63" s="175">
        <f>'将来負担比率（分子）の構造'!J$44</f>
        <v>770</v>
      </c>
      <c r="F63" s="175"/>
      <c r="G63" s="175"/>
      <c r="H63" s="175">
        <f>'将来負担比率（分子）の構造'!K$44</f>
        <v>751</v>
      </c>
      <c r="I63" s="175"/>
      <c r="J63" s="175"/>
      <c r="K63" s="175">
        <f>'将来負担比率（分子）の構造'!L$44</f>
        <v>687</v>
      </c>
      <c r="L63" s="175"/>
      <c r="M63" s="175"/>
      <c r="N63" s="175">
        <f>'将来負担比率（分子）の構造'!M$44</f>
        <v>624</v>
      </c>
      <c r="O63" s="175"/>
      <c r="P63" s="175"/>
    </row>
    <row r="64" spans="1:16" x14ac:dyDescent="0.15">
      <c r="A64" s="175" t="s">
        <v>33</v>
      </c>
      <c r="B64" s="175">
        <f>'将来負担比率（分子）の構造'!I$43</f>
        <v>3049</v>
      </c>
      <c r="C64" s="175"/>
      <c r="D64" s="175"/>
      <c r="E64" s="175">
        <f>'将来負担比率（分子）の構造'!J$43</f>
        <v>2864</v>
      </c>
      <c r="F64" s="175"/>
      <c r="G64" s="175"/>
      <c r="H64" s="175">
        <f>'将来負担比率（分子）の構造'!K$43</f>
        <v>2793</v>
      </c>
      <c r="I64" s="175"/>
      <c r="J64" s="175"/>
      <c r="K64" s="175">
        <f>'将来負担比率（分子）の構造'!L$43</f>
        <v>2687</v>
      </c>
      <c r="L64" s="175"/>
      <c r="M64" s="175"/>
      <c r="N64" s="175">
        <f>'将来負担比率（分子）の構造'!M$43</f>
        <v>2500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26021</v>
      </c>
      <c r="C66" s="175"/>
      <c r="D66" s="175"/>
      <c r="E66" s="175">
        <f>'将来負担比率（分子）の構造'!J$41</f>
        <v>26852</v>
      </c>
      <c r="F66" s="175"/>
      <c r="G66" s="175"/>
      <c r="H66" s="175">
        <f>'将来負担比率（分子）の構造'!K$41</f>
        <v>26723</v>
      </c>
      <c r="I66" s="175"/>
      <c r="J66" s="175"/>
      <c r="K66" s="175">
        <f>'将来負担比率（分子）の構造'!L$41</f>
        <v>25708</v>
      </c>
      <c r="L66" s="175"/>
      <c r="M66" s="175"/>
      <c r="N66" s="175">
        <f>'将来負担比率（分子）の構造'!M$41</f>
        <v>24704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3241</v>
      </c>
      <c r="C72" s="179">
        <f>基金残高に係る経年分析!G55</f>
        <v>3568</v>
      </c>
      <c r="D72" s="179">
        <f>基金残高に係る経年分析!H55</f>
        <v>3879</v>
      </c>
    </row>
    <row r="73" spans="1:16" x14ac:dyDescent="0.15">
      <c r="A73" s="178" t="s">
        <v>74</v>
      </c>
      <c r="B73" s="179">
        <f>基金残高に係る経年分析!F56</f>
        <v>2495</v>
      </c>
      <c r="C73" s="179">
        <f>基金残高に係る経年分析!G56</f>
        <v>2500</v>
      </c>
      <c r="D73" s="179">
        <f>基金残高に係る経年分析!H56</f>
        <v>2510</v>
      </c>
    </row>
    <row r="74" spans="1:16" x14ac:dyDescent="0.15">
      <c r="A74" s="178" t="s">
        <v>75</v>
      </c>
      <c r="B74" s="179">
        <f>基金残高に係る経年分析!F57</f>
        <v>7752</v>
      </c>
      <c r="C74" s="179">
        <f>基金残高に係る経年分析!G57</f>
        <v>8170</v>
      </c>
      <c r="D74" s="179">
        <f>基金残高に係る経年分析!H57</f>
        <v>7869</v>
      </c>
    </row>
  </sheetData>
  <sheetProtection algorithmName="SHA-512" hashValue="18K7nE2cGGsAX95PJKJPDAXLoa+D+8yuk/DWGqmLMCucsYr2GKaBkmh2c7uJXdIikxmaDHBzzO7VCRAw6WkLQw==" saltValue="YGp65tDSc9Zbik9WyD3C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2837860</v>
      </c>
      <c r="S5" s="713"/>
      <c r="T5" s="713"/>
      <c r="U5" s="713"/>
      <c r="V5" s="713"/>
      <c r="W5" s="713"/>
      <c r="X5" s="713"/>
      <c r="Y5" s="738"/>
      <c r="Z5" s="751">
        <v>10.7</v>
      </c>
      <c r="AA5" s="751"/>
      <c r="AB5" s="751"/>
      <c r="AC5" s="751"/>
      <c r="AD5" s="752">
        <v>2789435</v>
      </c>
      <c r="AE5" s="752"/>
      <c r="AF5" s="752"/>
      <c r="AG5" s="752"/>
      <c r="AH5" s="752"/>
      <c r="AI5" s="752"/>
      <c r="AJ5" s="752"/>
      <c r="AK5" s="752"/>
      <c r="AL5" s="739">
        <v>21.2</v>
      </c>
      <c r="AM5" s="721"/>
      <c r="AN5" s="721"/>
      <c r="AO5" s="740"/>
      <c r="AP5" s="715" t="s">
        <v>217</v>
      </c>
      <c r="AQ5" s="716"/>
      <c r="AR5" s="716"/>
      <c r="AS5" s="716"/>
      <c r="AT5" s="716"/>
      <c r="AU5" s="716"/>
      <c r="AV5" s="716"/>
      <c r="AW5" s="716"/>
      <c r="AX5" s="716"/>
      <c r="AY5" s="716"/>
      <c r="AZ5" s="716"/>
      <c r="BA5" s="716"/>
      <c r="BB5" s="716"/>
      <c r="BC5" s="716"/>
      <c r="BD5" s="716"/>
      <c r="BE5" s="716"/>
      <c r="BF5" s="717"/>
      <c r="BG5" s="657">
        <v>2761083</v>
      </c>
      <c r="BH5" s="658"/>
      <c r="BI5" s="658"/>
      <c r="BJ5" s="658"/>
      <c r="BK5" s="658"/>
      <c r="BL5" s="658"/>
      <c r="BM5" s="658"/>
      <c r="BN5" s="659"/>
      <c r="BO5" s="695">
        <v>97.3</v>
      </c>
      <c r="BP5" s="695"/>
      <c r="BQ5" s="695"/>
      <c r="BR5" s="695"/>
      <c r="BS5" s="696">
        <v>18838</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214315</v>
      </c>
      <c r="S6" s="658"/>
      <c r="T6" s="658"/>
      <c r="U6" s="658"/>
      <c r="V6" s="658"/>
      <c r="W6" s="658"/>
      <c r="X6" s="658"/>
      <c r="Y6" s="659"/>
      <c r="Z6" s="695">
        <v>0.8</v>
      </c>
      <c r="AA6" s="695"/>
      <c r="AB6" s="695"/>
      <c r="AC6" s="695"/>
      <c r="AD6" s="696">
        <v>214315</v>
      </c>
      <c r="AE6" s="696"/>
      <c r="AF6" s="696"/>
      <c r="AG6" s="696"/>
      <c r="AH6" s="696"/>
      <c r="AI6" s="696"/>
      <c r="AJ6" s="696"/>
      <c r="AK6" s="696"/>
      <c r="AL6" s="660">
        <v>1.6</v>
      </c>
      <c r="AM6" s="661"/>
      <c r="AN6" s="661"/>
      <c r="AO6" s="697"/>
      <c r="AP6" s="654" t="s">
        <v>222</v>
      </c>
      <c r="AQ6" s="655"/>
      <c r="AR6" s="655"/>
      <c r="AS6" s="655"/>
      <c r="AT6" s="655"/>
      <c r="AU6" s="655"/>
      <c r="AV6" s="655"/>
      <c r="AW6" s="655"/>
      <c r="AX6" s="655"/>
      <c r="AY6" s="655"/>
      <c r="AZ6" s="655"/>
      <c r="BA6" s="655"/>
      <c r="BB6" s="655"/>
      <c r="BC6" s="655"/>
      <c r="BD6" s="655"/>
      <c r="BE6" s="655"/>
      <c r="BF6" s="656"/>
      <c r="BG6" s="657">
        <v>2761083</v>
      </c>
      <c r="BH6" s="658"/>
      <c r="BI6" s="658"/>
      <c r="BJ6" s="658"/>
      <c r="BK6" s="658"/>
      <c r="BL6" s="658"/>
      <c r="BM6" s="658"/>
      <c r="BN6" s="659"/>
      <c r="BO6" s="695">
        <v>97.3</v>
      </c>
      <c r="BP6" s="695"/>
      <c r="BQ6" s="695"/>
      <c r="BR6" s="695"/>
      <c r="BS6" s="696">
        <v>18838</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180048</v>
      </c>
      <c r="CS6" s="658"/>
      <c r="CT6" s="658"/>
      <c r="CU6" s="658"/>
      <c r="CV6" s="658"/>
      <c r="CW6" s="658"/>
      <c r="CX6" s="658"/>
      <c r="CY6" s="659"/>
      <c r="CZ6" s="739">
        <v>0.7</v>
      </c>
      <c r="DA6" s="721"/>
      <c r="DB6" s="721"/>
      <c r="DC6" s="741"/>
      <c r="DD6" s="663">
        <v>4754</v>
      </c>
      <c r="DE6" s="658"/>
      <c r="DF6" s="658"/>
      <c r="DG6" s="658"/>
      <c r="DH6" s="658"/>
      <c r="DI6" s="658"/>
      <c r="DJ6" s="658"/>
      <c r="DK6" s="658"/>
      <c r="DL6" s="658"/>
      <c r="DM6" s="658"/>
      <c r="DN6" s="658"/>
      <c r="DO6" s="658"/>
      <c r="DP6" s="659"/>
      <c r="DQ6" s="663">
        <v>180048</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791</v>
      </c>
      <c r="S7" s="658"/>
      <c r="T7" s="658"/>
      <c r="U7" s="658"/>
      <c r="V7" s="658"/>
      <c r="W7" s="658"/>
      <c r="X7" s="658"/>
      <c r="Y7" s="659"/>
      <c r="Z7" s="695">
        <v>0</v>
      </c>
      <c r="AA7" s="695"/>
      <c r="AB7" s="695"/>
      <c r="AC7" s="695"/>
      <c r="AD7" s="696">
        <v>791</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1133689</v>
      </c>
      <c r="BH7" s="658"/>
      <c r="BI7" s="658"/>
      <c r="BJ7" s="658"/>
      <c r="BK7" s="658"/>
      <c r="BL7" s="658"/>
      <c r="BM7" s="658"/>
      <c r="BN7" s="659"/>
      <c r="BO7" s="695">
        <v>39.9</v>
      </c>
      <c r="BP7" s="695"/>
      <c r="BQ7" s="695"/>
      <c r="BR7" s="695"/>
      <c r="BS7" s="696">
        <v>18838</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4314221</v>
      </c>
      <c r="CS7" s="658"/>
      <c r="CT7" s="658"/>
      <c r="CU7" s="658"/>
      <c r="CV7" s="658"/>
      <c r="CW7" s="658"/>
      <c r="CX7" s="658"/>
      <c r="CY7" s="659"/>
      <c r="CZ7" s="695">
        <v>16.8</v>
      </c>
      <c r="DA7" s="695"/>
      <c r="DB7" s="695"/>
      <c r="DC7" s="695"/>
      <c r="DD7" s="663">
        <v>239146</v>
      </c>
      <c r="DE7" s="658"/>
      <c r="DF7" s="658"/>
      <c r="DG7" s="658"/>
      <c r="DH7" s="658"/>
      <c r="DI7" s="658"/>
      <c r="DJ7" s="658"/>
      <c r="DK7" s="658"/>
      <c r="DL7" s="658"/>
      <c r="DM7" s="658"/>
      <c r="DN7" s="658"/>
      <c r="DO7" s="658"/>
      <c r="DP7" s="659"/>
      <c r="DQ7" s="663">
        <v>2379619</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9918</v>
      </c>
      <c r="S8" s="658"/>
      <c r="T8" s="658"/>
      <c r="U8" s="658"/>
      <c r="V8" s="658"/>
      <c r="W8" s="658"/>
      <c r="X8" s="658"/>
      <c r="Y8" s="659"/>
      <c r="Z8" s="695">
        <v>0</v>
      </c>
      <c r="AA8" s="695"/>
      <c r="AB8" s="695"/>
      <c r="AC8" s="695"/>
      <c r="AD8" s="696">
        <v>9918</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46836</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7443367</v>
      </c>
      <c r="CS8" s="658"/>
      <c r="CT8" s="658"/>
      <c r="CU8" s="658"/>
      <c r="CV8" s="658"/>
      <c r="CW8" s="658"/>
      <c r="CX8" s="658"/>
      <c r="CY8" s="659"/>
      <c r="CZ8" s="695">
        <v>29</v>
      </c>
      <c r="DA8" s="695"/>
      <c r="DB8" s="695"/>
      <c r="DC8" s="695"/>
      <c r="DD8" s="663">
        <v>71805</v>
      </c>
      <c r="DE8" s="658"/>
      <c r="DF8" s="658"/>
      <c r="DG8" s="658"/>
      <c r="DH8" s="658"/>
      <c r="DI8" s="658"/>
      <c r="DJ8" s="658"/>
      <c r="DK8" s="658"/>
      <c r="DL8" s="658"/>
      <c r="DM8" s="658"/>
      <c r="DN8" s="658"/>
      <c r="DO8" s="658"/>
      <c r="DP8" s="659"/>
      <c r="DQ8" s="663">
        <v>3739121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12379</v>
      </c>
      <c r="S9" s="658"/>
      <c r="T9" s="658"/>
      <c r="U9" s="658"/>
      <c r="V9" s="658"/>
      <c r="W9" s="658"/>
      <c r="X9" s="658"/>
      <c r="Y9" s="659"/>
      <c r="Z9" s="695">
        <v>0</v>
      </c>
      <c r="AA9" s="695"/>
      <c r="AB9" s="695"/>
      <c r="AC9" s="695"/>
      <c r="AD9" s="696">
        <v>12379</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964603</v>
      </c>
      <c r="BH9" s="658"/>
      <c r="BI9" s="658"/>
      <c r="BJ9" s="658"/>
      <c r="BK9" s="658"/>
      <c r="BL9" s="658"/>
      <c r="BM9" s="658"/>
      <c r="BN9" s="659"/>
      <c r="BO9" s="695">
        <v>34</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2801784</v>
      </c>
      <c r="CS9" s="658"/>
      <c r="CT9" s="658"/>
      <c r="CU9" s="658"/>
      <c r="CV9" s="658"/>
      <c r="CW9" s="658"/>
      <c r="CX9" s="658"/>
      <c r="CY9" s="659"/>
      <c r="CZ9" s="695">
        <v>10.9</v>
      </c>
      <c r="DA9" s="695"/>
      <c r="DB9" s="695"/>
      <c r="DC9" s="695"/>
      <c r="DD9" s="663">
        <v>159753</v>
      </c>
      <c r="DE9" s="658"/>
      <c r="DF9" s="658"/>
      <c r="DG9" s="658"/>
      <c r="DH9" s="658"/>
      <c r="DI9" s="658"/>
      <c r="DJ9" s="658"/>
      <c r="DK9" s="658"/>
      <c r="DL9" s="658"/>
      <c r="DM9" s="658"/>
      <c r="DN9" s="658"/>
      <c r="DO9" s="658"/>
      <c r="DP9" s="659"/>
      <c r="DQ9" s="663">
        <v>2362813</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56263</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12532</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12532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722594</v>
      </c>
      <c r="S11" s="658"/>
      <c r="T11" s="658"/>
      <c r="U11" s="658"/>
      <c r="V11" s="658"/>
      <c r="W11" s="658"/>
      <c r="X11" s="658"/>
      <c r="Y11" s="659"/>
      <c r="Z11" s="660">
        <v>2.7</v>
      </c>
      <c r="AA11" s="661"/>
      <c r="AB11" s="661"/>
      <c r="AC11" s="662"/>
      <c r="AD11" s="663">
        <v>722594</v>
      </c>
      <c r="AE11" s="658"/>
      <c r="AF11" s="658"/>
      <c r="AG11" s="658"/>
      <c r="AH11" s="658"/>
      <c r="AI11" s="658"/>
      <c r="AJ11" s="658"/>
      <c r="AK11" s="659"/>
      <c r="AL11" s="660">
        <v>5.5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65987</v>
      </c>
      <c r="BH11" s="658"/>
      <c r="BI11" s="658"/>
      <c r="BJ11" s="658"/>
      <c r="BK11" s="658"/>
      <c r="BL11" s="658"/>
      <c r="BM11" s="658"/>
      <c r="BN11" s="659"/>
      <c r="BO11" s="695">
        <v>2.2999999999999998</v>
      </c>
      <c r="BP11" s="695"/>
      <c r="BQ11" s="695"/>
      <c r="BR11" s="695"/>
      <c r="BS11" s="696">
        <v>18838</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1919583</v>
      </c>
      <c r="CS11" s="658"/>
      <c r="CT11" s="658"/>
      <c r="CU11" s="658"/>
      <c r="CV11" s="658"/>
      <c r="CW11" s="658"/>
      <c r="CX11" s="658"/>
      <c r="CY11" s="659"/>
      <c r="CZ11" s="695">
        <v>7.5</v>
      </c>
      <c r="DA11" s="695"/>
      <c r="DB11" s="695"/>
      <c r="DC11" s="695"/>
      <c r="DD11" s="663">
        <v>1019029</v>
      </c>
      <c r="DE11" s="658"/>
      <c r="DF11" s="658"/>
      <c r="DG11" s="658"/>
      <c r="DH11" s="658"/>
      <c r="DI11" s="658"/>
      <c r="DJ11" s="658"/>
      <c r="DK11" s="658"/>
      <c r="DL11" s="658"/>
      <c r="DM11" s="658"/>
      <c r="DN11" s="658"/>
      <c r="DO11" s="658"/>
      <c r="DP11" s="659"/>
      <c r="DQ11" s="663">
        <v>658349</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1265728</v>
      </c>
      <c r="BH12" s="658"/>
      <c r="BI12" s="658"/>
      <c r="BJ12" s="658"/>
      <c r="BK12" s="658"/>
      <c r="BL12" s="658"/>
      <c r="BM12" s="658"/>
      <c r="BN12" s="659"/>
      <c r="BO12" s="695">
        <v>44.6</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730182</v>
      </c>
      <c r="CS12" s="658"/>
      <c r="CT12" s="658"/>
      <c r="CU12" s="658"/>
      <c r="CV12" s="658"/>
      <c r="CW12" s="658"/>
      <c r="CX12" s="658"/>
      <c r="CY12" s="659"/>
      <c r="CZ12" s="695">
        <v>2.8</v>
      </c>
      <c r="DA12" s="695"/>
      <c r="DB12" s="695"/>
      <c r="DC12" s="695"/>
      <c r="DD12" s="663">
        <v>34180</v>
      </c>
      <c r="DE12" s="658"/>
      <c r="DF12" s="658"/>
      <c r="DG12" s="658"/>
      <c r="DH12" s="658"/>
      <c r="DI12" s="658"/>
      <c r="DJ12" s="658"/>
      <c r="DK12" s="658"/>
      <c r="DL12" s="658"/>
      <c r="DM12" s="658"/>
      <c r="DN12" s="658"/>
      <c r="DO12" s="658"/>
      <c r="DP12" s="659"/>
      <c r="DQ12" s="663">
        <v>363590</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1258452</v>
      </c>
      <c r="BH13" s="658"/>
      <c r="BI13" s="658"/>
      <c r="BJ13" s="658"/>
      <c r="BK13" s="658"/>
      <c r="BL13" s="658"/>
      <c r="BM13" s="658"/>
      <c r="BN13" s="659"/>
      <c r="BO13" s="695">
        <v>44.3</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1853251</v>
      </c>
      <c r="CS13" s="658"/>
      <c r="CT13" s="658"/>
      <c r="CU13" s="658"/>
      <c r="CV13" s="658"/>
      <c r="CW13" s="658"/>
      <c r="CX13" s="658"/>
      <c r="CY13" s="659"/>
      <c r="CZ13" s="695">
        <v>7.2</v>
      </c>
      <c r="DA13" s="695"/>
      <c r="DB13" s="695"/>
      <c r="DC13" s="695"/>
      <c r="DD13" s="663">
        <v>1419462</v>
      </c>
      <c r="DE13" s="658"/>
      <c r="DF13" s="658"/>
      <c r="DG13" s="658"/>
      <c r="DH13" s="658"/>
      <c r="DI13" s="658"/>
      <c r="DJ13" s="658"/>
      <c r="DK13" s="658"/>
      <c r="DL13" s="658"/>
      <c r="DM13" s="658"/>
      <c r="DN13" s="658"/>
      <c r="DO13" s="658"/>
      <c r="DP13" s="659"/>
      <c r="DQ13" s="663">
        <v>512011</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630</v>
      </c>
      <c r="S14" s="658"/>
      <c r="T14" s="658"/>
      <c r="U14" s="658"/>
      <c r="V14" s="658"/>
      <c r="W14" s="658"/>
      <c r="X14" s="658"/>
      <c r="Y14" s="659"/>
      <c r="Z14" s="695">
        <v>0</v>
      </c>
      <c r="AA14" s="695"/>
      <c r="AB14" s="695"/>
      <c r="AC14" s="695"/>
      <c r="AD14" s="696">
        <v>630</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138262</v>
      </c>
      <c r="BH14" s="658"/>
      <c r="BI14" s="658"/>
      <c r="BJ14" s="658"/>
      <c r="BK14" s="658"/>
      <c r="BL14" s="658"/>
      <c r="BM14" s="658"/>
      <c r="BN14" s="659"/>
      <c r="BO14" s="695">
        <v>4.9000000000000004</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915993</v>
      </c>
      <c r="CS14" s="658"/>
      <c r="CT14" s="658"/>
      <c r="CU14" s="658"/>
      <c r="CV14" s="658"/>
      <c r="CW14" s="658"/>
      <c r="CX14" s="658"/>
      <c r="CY14" s="659"/>
      <c r="CZ14" s="695">
        <v>3.6</v>
      </c>
      <c r="DA14" s="695"/>
      <c r="DB14" s="695"/>
      <c r="DC14" s="695"/>
      <c r="DD14" s="663">
        <v>117785</v>
      </c>
      <c r="DE14" s="658"/>
      <c r="DF14" s="658"/>
      <c r="DG14" s="658"/>
      <c r="DH14" s="658"/>
      <c r="DI14" s="658"/>
      <c r="DJ14" s="658"/>
      <c r="DK14" s="658"/>
      <c r="DL14" s="658"/>
      <c r="DM14" s="658"/>
      <c r="DN14" s="658"/>
      <c r="DO14" s="658"/>
      <c r="DP14" s="659"/>
      <c r="DQ14" s="663">
        <v>798632</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223404</v>
      </c>
      <c r="BH15" s="658"/>
      <c r="BI15" s="658"/>
      <c r="BJ15" s="658"/>
      <c r="BK15" s="658"/>
      <c r="BL15" s="658"/>
      <c r="BM15" s="658"/>
      <c r="BN15" s="659"/>
      <c r="BO15" s="695">
        <v>7.9</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2240304</v>
      </c>
      <c r="CS15" s="658"/>
      <c r="CT15" s="658"/>
      <c r="CU15" s="658"/>
      <c r="CV15" s="658"/>
      <c r="CW15" s="658"/>
      <c r="CX15" s="658"/>
      <c r="CY15" s="659"/>
      <c r="CZ15" s="695">
        <v>8.6999999999999993</v>
      </c>
      <c r="DA15" s="695"/>
      <c r="DB15" s="695"/>
      <c r="DC15" s="695"/>
      <c r="DD15" s="663">
        <v>552001</v>
      </c>
      <c r="DE15" s="658"/>
      <c r="DF15" s="658"/>
      <c r="DG15" s="658"/>
      <c r="DH15" s="658"/>
      <c r="DI15" s="658"/>
      <c r="DJ15" s="658"/>
      <c r="DK15" s="658"/>
      <c r="DL15" s="658"/>
      <c r="DM15" s="658"/>
      <c r="DN15" s="658"/>
      <c r="DO15" s="658"/>
      <c r="DP15" s="659"/>
      <c r="DQ15" s="663">
        <v>1515104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15075</v>
      </c>
      <c r="S16" s="658"/>
      <c r="T16" s="658"/>
      <c r="U16" s="658"/>
      <c r="V16" s="658"/>
      <c r="W16" s="658"/>
      <c r="X16" s="658"/>
      <c r="Y16" s="659"/>
      <c r="Z16" s="695">
        <v>0.1</v>
      </c>
      <c r="AA16" s="695"/>
      <c r="AB16" s="695"/>
      <c r="AC16" s="695"/>
      <c r="AD16" s="696">
        <v>15075</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178713</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54630</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42824</v>
      </c>
      <c r="S17" s="658"/>
      <c r="T17" s="658"/>
      <c r="U17" s="658"/>
      <c r="V17" s="658"/>
      <c r="W17" s="658"/>
      <c r="X17" s="658"/>
      <c r="Y17" s="659"/>
      <c r="Z17" s="695">
        <v>0.2</v>
      </c>
      <c r="AA17" s="695"/>
      <c r="AB17" s="695"/>
      <c r="AC17" s="695"/>
      <c r="AD17" s="696">
        <v>42824</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3010342</v>
      </c>
      <c r="CS17" s="658"/>
      <c r="CT17" s="658"/>
      <c r="CU17" s="658"/>
      <c r="CV17" s="658"/>
      <c r="CW17" s="658"/>
      <c r="CX17" s="658"/>
      <c r="CY17" s="659"/>
      <c r="CZ17" s="695">
        <v>11.7</v>
      </c>
      <c r="DA17" s="695"/>
      <c r="DB17" s="695"/>
      <c r="DC17" s="695"/>
      <c r="DD17" s="663" t="s">
        <v>122</v>
      </c>
      <c r="DE17" s="658"/>
      <c r="DF17" s="658"/>
      <c r="DG17" s="658"/>
      <c r="DH17" s="658"/>
      <c r="DI17" s="658"/>
      <c r="DJ17" s="658"/>
      <c r="DK17" s="658"/>
      <c r="DL17" s="658"/>
      <c r="DM17" s="658"/>
      <c r="DN17" s="658"/>
      <c r="DO17" s="658"/>
      <c r="DP17" s="659"/>
      <c r="DQ17" s="663">
        <v>2960837</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12360</v>
      </c>
      <c r="S18" s="658"/>
      <c r="T18" s="658"/>
      <c r="U18" s="658"/>
      <c r="V18" s="658"/>
      <c r="W18" s="658"/>
      <c r="X18" s="658"/>
      <c r="Y18" s="659"/>
      <c r="Z18" s="695">
        <v>0</v>
      </c>
      <c r="AA18" s="695"/>
      <c r="AB18" s="695"/>
      <c r="AC18" s="695"/>
      <c r="AD18" s="696">
        <v>12360</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v>38783</v>
      </c>
      <c r="CS18" s="658"/>
      <c r="CT18" s="658"/>
      <c r="CU18" s="658"/>
      <c r="CV18" s="658"/>
      <c r="CW18" s="658"/>
      <c r="CX18" s="658"/>
      <c r="CY18" s="659"/>
      <c r="CZ18" s="695">
        <v>0.2</v>
      </c>
      <c r="DA18" s="695"/>
      <c r="DB18" s="695"/>
      <c r="DC18" s="695"/>
      <c r="DD18" s="663" t="s">
        <v>122</v>
      </c>
      <c r="DE18" s="658"/>
      <c r="DF18" s="658"/>
      <c r="DG18" s="658"/>
      <c r="DH18" s="658"/>
      <c r="DI18" s="658"/>
      <c r="DJ18" s="658"/>
      <c r="DK18" s="658"/>
      <c r="DL18" s="658"/>
      <c r="DM18" s="658"/>
      <c r="DN18" s="658"/>
      <c r="DO18" s="658"/>
      <c r="DP18" s="659"/>
      <c r="DQ18" s="663">
        <v>35277</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12360</v>
      </c>
      <c r="S19" s="658"/>
      <c r="T19" s="658"/>
      <c r="U19" s="658"/>
      <c r="V19" s="658"/>
      <c r="W19" s="658"/>
      <c r="X19" s="658"/>
      <c r="Y19" s="659"/>
      <c r="Z19" s="695">
        <v>0</v>
      </c>
      <c r="AA19" s="695"/>
      <c r="AB19" s="695"/>
      <c r="AC19" s="695"/>
      <c r="AD19" s="696">
        <v>12360</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76777</v>
      </c>
      <c r="BH19" s="658"/>
      <c r="BI19" s="658"/>
      <c r="BJ19" s="658"/>
      <c r="BK19" s="658"/>
      <c r="BL19" s="658"/>
      <c r="BM19" s="658"/>
      <c r="BN19" s="659"/>
      <c r="BO19" s="695">
        <v>2.7</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76777</v>
      </c>
      <c r="BH20" s="658"/>
      <c r="BI20" s="658"/>
      <c r="BJ20" s="658"/>
      <c r="BK20" s="658"/>
      <c r="BL20" s="658"/>
      <c r="BM20" s="658"/>
      <c r="BN20" s="659"/>
      <c r="BO20" s="695">
        <v>2.7</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25639103</v>
      </c>
      <c r="CS20" s="658"/>
      <c r="CT20" s="658"/>
      <c r="CU20" s="658"/>
      <c r="CV20" s="658"/>
      <c r="CW20" s="658"/>
      <c r="CX20" s="658"/>
      <c r="CY20" s="659"/>
      <c r="CZ20" s="695">
        <v>100</v>
      </c>
      <c r="DA20" s="695"/>
      <c r="DB20" s="695"/>
      <c r="DC20" s="695"/>
      <c r="DD20" s="663">
        <v>3617915</v>
      </c>
      <c r="DE20" s="658"/>
      <c r="DF20" s="658"/>
      <c r="DG20" s="658"/>
      <c r="DH20" s="658"/>
      <c r="DI20" s="658"/>
      <c r="DJ20" s="658"/>
      <c r="DK20" s="658"/>
      <c r="DL20" s="658"/>
      <c r="DM20" s="658"/>
      <c r="DN20" s="658"/>
      <c r="DO20" s="658"/>
      <c r="DP20" s="659"/>
      <c r="DQ20" s="663">
        <v>15572563</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11035205</v>
      </c>
      <c r="S21" s="658"/>
      <c r="T21" s="658"/>
      <c r="U21" s="658"/>
      <c r="V21" s="658"/>
      <c r="W21" s="658"/>
      <c r="X21" s="658"/>
      <c r="Y21" s="659"/>
      <c r="Z21" s="695">
        <v>41.6</v>
      </c>
      <c r="AA21" s="695"/>
      <c r="AB21" s="695"/>
      <c r="AC21" s="695"/>
      <c r="AD21" s="696">
        <v>9298758</v>
      </c>
      <c r="AE21" s="696"/>
      <c r="AF21" s="696"/>
      <c r="AG21" s="696"/>
      <c r="AH21" s="696"/>
      <c r="AI21" s="696"/>
      <c r="AJ21" s="696"/>
      <c r="AK21" s="696"/>
      <c r="AL21" s="660">
        <v>70.7</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28353</v>
      </c>
      <c r="BH21" s="658"/>
      <c r="BI21" s="658"/>
      <c r="BJ21" s="658"/>
      <c r="BK21" s="658"/>
      <c r="BL21" s="658"/>
      <c r="BM21" s="658"/>
      <c r="BN21" s="659"/>
      <c r="BO21" s="695">
        <v>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9298758</v>
      </c>
      <c r="S22" s="658"/>
      <c r="T22" s="658"/>
      <c r="U22" s="658"/>
      <c r="V22" s="658"/>
      <c r="W22" s="658"/>
      <c r="X22" s="658"/>
      <c r="Y22" s="659"/>
      <c r="Z22" s="695">
        <v>35</v>
      </c>
      <c r="AA22" s="695"/>
      <c r="AB22" s="695"/>
      <c r="AC22" s="695"/>
      <c r="AD22" s="696">
        <v>9298758</v>
      </c>
      <c r="AE22" s="696"/>
      <c r="AF22" s="696"/>
      <c r="AG22" s="696"/>
      <c r="AH22" s="696"/>
      <c r="AI22" s="696"/>
      <c r="AJ22" s="696"/>
      <c r="AK22" s="696"/>
      <c r="AL22" s="660">
        <v>70.7</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1736447</v>
      </c>
      <c r="S23" s="658"/>
      <c r="T23" s="658"/>
      <c r="U23" s="658"/>
      <c r="V23" s="658"/>
      <c r="W23" s="658"/>
      <c r="X23" s="658"/>
      <c r="Y23" s="659"/>
      <c r="Z23" s="695">
        <v>6.5</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v>48424</v>
      </c>
      <c r="BH23" s="658"/>
      <c r="BI23" s="658"/>
      <c r="BJ23" s="658"/>
      <c r="BK23" s="658"/>
      <c r="BL23" s="658"/>
      <c r="BM23" s="658"/>
      <c r="BN23" s="659"/>
      <c r="BO23" s="695">
        <v>1.7</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11609064</v>
      </c>
      <c r="CS24" s="713"/>
      <c r="CT24" s="713"/>
      <c r="CU24" s="713"/>
      <c r="CV24" s="713"/>
      <c r="CW24" s="713"/>
      <c r="CX24" s="713"/>
      <c r="CY24" s="738"/>
      <c r="CZ24" s="739">
        <v>45.3</v>
      </c>
      <c r="DA24" s="721"/>
      <c r="DB24" s="721"/>
      <c r="DC24" s="741"/>
      <c r="DD24" s="737">
        <v>8120090</v>
      </c>
      <c r="DE24" s="713"/>
      <c r="DF24" s="713"/>
      <c r="DG24" s="713"/>
      <c r="DH24" s="713"/>
      <c r="DI24" s="713"/>
      <c r="DJ24" s="713"/>
      <c r="DK24" s="738"/>
      <c r="DL24" s="737">
        <v>7417482</v>
      </c>
      <c r="DM24" s="713"/>
      <c r="DN24" s="713"/>
      <c r="DO24" s="713"/>
      <c r="DP24" s="713"/>
      <c r="DQ24" s="713"/>
      <c r="DR24" s="713"/>
      <c r="DS24" s="713"/>
      <c r="DT24" s="713"/>
      <c r="DU24" s="713"/>
      <c r="DV24" s="738"/>
      <c r="DW24" s="739">
        <v>56.3</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14903951</v>
      </c>
      <c r="S25" s="658"/>
      <c r="T25" s="658"/>
      <c r="U25" s="658"/>
      <c r="V25" s="658"/>
      <c r="W25" s="658"/>
      <c r="X25" s="658"/>
      <c r="Y25" s="659"/>
      <c r="Z25" s="695">
        <v>56.2</v>
      </c>
      <c r="AA25" s="695"/>
      <c r="AB25" s="695"/>
      <c r="AC25" s="695"/>
      <c r="AD25" s="696">
        <v>13119079</v>
      </c>
      <c r="AE25" s="696"/>
      <c r="AF25" s="696"/>
      <c r="AG25" s="696"/>
      <c r="AH25" s="696"/>
      <c r="AI25" s="696"/>
      <c r="AJ25" s="696"/>
      <c r="AK25" s="696"/>
      <c r="AL25" s="660">
        <v>99.7</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3606132</v>
      </c>
      <c r="CS25" s="670"/>
      <c r="CT25" s="670"/>
      <c r="CU25" s="670"/>
      <c r="CV25" s="670"/>
      <c r="CW25" s="670"/>
      <c r="CX25" s="670"/>
      <c r="CY25" s="671"/>
      <c r="CZ25" s="660">
        <v>14.1</v>
      </c>
      <c r="DA25" s="672"/>
      <c r="DB25" s="672"/>
      <c r="DC25" s="673"/>
      <c r="DD25" s="663">
        <v>3369671</v>
      </c>
      <c r="DE25" s="670"/>
      <c r="DF25" s="670"/>
      <c r="DG25" s="670"/>
      <c r="DH25" s="670"/>
      <c r="DI25" s="670"/>
      <c r="DJ25" s="670"/>
      <c r="DK25" s="671"/>
      <c r="DL25" s="663">
        <v>3146986</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2686</v>
      </c>
      <c r="S26" s="658"/>
      <c r="T26" s="658"/>
      <c r="U26" s="658"/>
      <c r="V26" s="658"/>
      <c r="W26" s="658"/>
      <c r="X26" s="658"/>
      <c r="Y26" s="659"/>
      <c r="Z26" s="695">
        <v>0</v>
      </c>
      <c r="AA26" s="695"/>
      <c r="AB26" s="695"/>
      <c r="AC26" s="695"/>
      <c r="AD26" s="696">
        <v>2686</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2120565</v>
      </c>
      <c r="CS26" s="658"/>
      <c r="CT26" s="658"/>
      <c r="CU26" s="658"/>
      <c r="CV26" s="658"/>
      <c r="CW26" s="658"/>
      <c r="CX26" s="658"/>
      <c r="CY26" s="659"/>
      <c r="CZ26" s="660">
        <v>8.3000000000000007</v>
      </c>
      <c r="DA26" s="672"/>
      <c r="DB26" s="672"/>
      <c r="DC26" s="673"/>
      <c r="DD26" s="663">
        <v>2026988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30399</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2837860</v>
      </c>
      <c r="BH27" s="658"/>
      <c r="BI27" s="658"/>
      <c r="BJ27" s="658"/>
      <c r="BK27" s="658"/>
      <c r="BL27" s="658"/>
      <c r="BM27" s="658"/>
      <c r="BN27" s="659"/>
      <c r="BO27" s="695">
        <v>100</v>
      </c>
      <c r="BP27" s="695"/>
      <c r="BQ27" s="695"/>
      <c r="BR27" s="695"/>
      <c r="BS27" s="696">
        <v>18838</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4992590</v>
      </c>
      <c r="CS27" s="670"/>
      <c r="CT27" s="670"/>
      <c r="CU27" s="670"/>
      <c r="CV27" s="670"/>
      <c r="CW27" s="670"/>
      <c r="CX27" s="670"/>
      <c r="CY27" s="671"/>
      <c r="CZ27" s="660">
        <v>19.5</v>
      </c>
      <c r="DA27" s="672"/>
      <c r="DB27" s="672"/>
      <c r="DC27" s="673"/>
      <c r="DD27" s="663">
        <v>1789582</v>
      </c>
      <c r="DE27" s="670"/>
      <c r="DF27" s="670"/>
      <c r="DG27" s="670"/>
      <c r="DH27" s="670"/>
      <c r="DI27" s="670"/>
      <c r="DJ27" s="670"/>
      <c r="DK27" s="671"/>
      <c r="DL27" s="663">
        <v>1309659</v>
      </c>
      <c r="DM27" s="670"/>
      <c r="DN27" s="670"/>
      <c r="DO27" s="670"/>
      <c r="DP27" s="670"/>
      <c r="DQ27" s="670"/>
      <c r="DR27" s="670"/>
      <c r="DS27" s="670"/>
      <c r="DT27" s="670"/>
      <c r="DU27" s="670"/>
      <c r="DV27" s="671"/>
      <c r="DW27" s="660">
        <v>9.9</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214705</v>
      </c>
      <c r="S28" s="658"/>
      <c r="T28" s="658"/>
      <c r="U28" s="658"/>
      <c r="V28" s="658"/>
      <c r="W28" s="658"/>
      <c r="X28" s="658"/>
      <c r="Y28" s="659"/>
      <c r="Z28" s="695">
        <v>0.8</v>
      </c>
      <c r="AA28" s="695"/>
      <c r="AB28" s="695"/>
      <c r="AC28" s="695"/>
      <c r="AD28" s="696">
        <v>221</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3010342</v>
      </c>
      <c r="CS28" s="658"/>
      <c r="CT28" s="658"/>
      <c r="CU28" s="658"/>
      <c r="CV28" s="658"/>
      <c r="CW28" s="658"/>
      <c r="CX28" s="658"/>
      <c r="CY28" s="659"/>
      <c r="CZ28" s="660">
        <v>11.7</v>
      </c>
      <c r="DA28" s="672"/>
      <c r="DB28" s="672"/>
      <c r="DC28" s="673"/>
      <c r="DD28" s="663">
        <v>2960837</v>
      </c>
      <c r="DE28" s="658"/>
      <c r="DF28" s="658"/>
      <c r="DG28" s="658"/>
      <c r="DH28" s="658"/>
      <c r="DI28" s="658"/>
      <c r="DJ28" s="658"/>
      <c r="DK28" s="659"/>
      <c r="DL28" s="663">
        <v>2960837</v>
      </c>
      <c r="DM28" s="658"/>
      <c r="DN28" s="658"/>
      <c r="DO28" s="658"/>
      <c r="DP28" s="658"/>
      <c r="DQ28" s="658"/>
      <c r="DR28" s="658"/>
      <c r="DS28" s="658"/>
      <c r="DT28" s="658"/>
      <c r="DU28" s="658"/>
      <c r="DV28" s="659"/>
      <c r="DW28" s="660">
        <v>22.5</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90350</v>
      </c>
      <c r="S29" s="658"/>
      <c r="T29" s="658"/>
      <c r="U29" s="658"/>
      <c r="V29" s="658"/>
      <c r="W29" s="658"/>
      <c r="X29" s="658"/>
      <c r="Y29" s="659"/>
      <c r="Z29" s="695">
        <v>0.3</v>
      </c>
      <c r="AA29" s="695"/>
      <c r="AB29" s="695"/>
      <c r="AC29" s="695"/>
      <c r="AD29" s="696">
        <v>454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3010342</v>
      </c>
      <c r="CS29" s="670"/>
      <c r="CT29" s="670"/>
      <c r="CU29" s="670"/>
      <c r="CV29" s="670"/>
      <c r="CW29" s="670"/>
      <c r="CX29" s="670"/>
      <c r="CY29" s="671"/>
      <c r="CZ29" s="660">
        <v>11.7</v>
      </c>
      <c r="DA29" s="672"/>
      <c r="DB29" s="672"/>
      <c r="DC29" s="673"/>
      <c r="DD29" s="663">
        <v>2960837</v>
      </c>
      <c r="DE29" s="670"/>
      <c r="DF29" s="670"/>
      <c r="DG29" s="670"/>
      <c r="DH29" s="670"/>
      <c r="DI29" s="670"/>
      <c r="DJ29" s="670"/>
      <c r="DK29" s="671"/>
      <c r="DL29" s="663">
        <v>2960837</v>
      </c>
      <c r="DM29" s="670"/>
      <c r="DN29" s="670"/>
      <c r="DO29" s="670"/>
      <c r="DP29" s="670"/>
      <c r="DQ29" s="670"/>
      <c r="DR29" s="670"/>
      <c r="DS29" s="670"/>
      <c r="DT29" s="670"/>
      <c r="DU29" s="670"/>
      <c r="DV29" s="671"/>
      <c r="DW29" s="660">
        <v>22.5</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3922748</v>
      </c>
      <c r="S30" s="658"/>
      <c r="T30" s="658"/>
      <c r="U30" s="658"/>
      <c r="V30" s="658"/>
      <c r="W30" s="658"/>
      <c r="X30" s="658"/>
      <c r="Y30" s="659"/>
      <c r="Z30" s="695">
        <v>14.8</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2926080</v>
      </c>
      <c r="CS30" s="658"/>
      <c r="CT30" s="658"/>
      <c r="CU30" s="658"/>
      <c r="CV30" s="658"/>
      <c r="CW30" s="658"/>
      <c r="CX30" s="658"/>
      <c r="CY30" s="659"/>
      <c r="CZ30" s="660">
        <v>11.4</v>
      </c>
      <c r="DA30" s="672"/>
      <c r="DB30" s="672"/>
      <c r="DC30" s="673"/>
      <c r="DD30" s="663">
        <v>2881654</v>
      </c>
      <c r="DE30" s="658"/>
      <c r="DF30" s="658"/>
      <c r="DG30" s="658"/>
      <c r="DH30" s="658"/>
      <c r="DI30" s="658"/>
      <c r="DJ30" s="658"/>
      <c r="DK30" s="659"/>
      <c r="DL30" s="663">
        <v>2881654</v>
      </c>
      <c r="DM30" s="658"/>
      <c r="DN30" s="658"/>
      <c r="DO30" s="658"/>
      <c r="DP30" s="658"/>
      <c r="DQ30" s="658"/>
      <c r="DR30" s="658"/>
      <c r="DS30" s="658"/>
      <c r="DT30" s="658"/>
      <c r="DU30" s="658"/>
      <c r="DV30" s="659"/>
      <c r="DW30" s="660">
        <v>21.9</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99.6</v>
      </c>
      <c r="BH31" s="720"/>
      <c r="BI31" s="720"/>
      <c r="BJ31" s="720"/>
      <c r="BK31" s="720"/>
      <c r="BL31" s="720"/>
      <c r="BM31" s="721">
        <v>98.3</v>
      </c>
      <c r="BN31" s="720"/>
      <c r="BO31" s="720"/>
      <c r="BP31" s="720"/>
      <c r="BQ31" s="722"/>
      <c r="BR31" s="719">
        <v>99.4</v>
      </c>
      <c r="BS31" s="720"/>
      <c r="BT31" s="720"/>
      <c r="BU31" s="720"/>
      <c r="BV31" s="720"/>
      <c r="BW31" s="720"/>
      <c r="BX31" s="721">
        <v>97.8</v>
      </c>
      <c r="BY31" s="720"/>
      <c r="BZ31" s="720"/>
      <c r="CA31" s="720"/>
      <c r="CB31" s="722"/>
      <c r="CD31" s="678"/>
      <c r="CE31" s="679"/>
      <c r="CF31" s="654" t="s">
        <v>301</v>
      </c>
      <c r="CG31" s="655"/>
      <c r="CH31" s="655"/>
      <c r="CI31" s="655"/>
      <c r="CJ31" s="655"/>
      <c r="CK31" s="655"/>
      <c r="CL31" s="655"/>
      <c r="CM31" s="655"/>
      <c r="CN31" s="655"/>
      <c r="CO31" s="655"/>
      <c r="CP31" s="655"/>
      <c r="CQ31" s="656"/>
      <c r="CR31" s="657">
        <v>84262</v>
      </c>
      <c r="CS31" s="670"/>
      <c r="CT31" s="670"/>
      <c r="CU31" s="670"/>
      <c r="CV31" s="670"/>
      <c r="CW31" s="670"/>
      <c r="CX31" s="670"/>
      <c r="CY31" s="671"/>
      <c r="CZ31" s="660">
        <v>0.3</v>
      </c>
      <c r="DA31" s="672"/>
      <c r="DB31" s="672"/>
      <c r="DC31" s="673"/>
      <c r="DD31" s="663">
        <v>79183</v>
      </c>
      <c r="DE31" s="670"/>
      <c r="DF31" s="670"/>
      <c r="DG31" s="670"/>
      <c r="DH31" s="670"/>
      <c r="DI31" s="670"/>
      <c r="DJ31" s="670"/>
      <c r="DK31" s="671"/>
      <c r="DL31" s="663">
        <v>79183</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2042896</v>
      </c>
      <c r="S32" s="658"/>
      <c r="T32" s="658"/>
      <c r="U32" s="658"/>
      <c r="V32" s="658"/>
      <c r="W32" s="658"/>
      <c r="X32" s="658"/>
      <c r="Y32" s="659"/>
      <c r="Z32" s="695">
        <v>7.7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99.8</v>
      </c>
      <c r="BH32" s="670"/>
      <c r="BI32" s="670"/>
      <c r="BJ32" s="670"/>
      <c r="BK32" s="670"/>
      <c r="BL32" s="670"/>
      <c r="BM32" s="661">
        <v>99</v>
      </c>
      <c r="BN32" s="670"/>
      <c r="BO32" s="670"/>
      <c r="BP32" s="670"/>
      <c r="BQ32" s="693"/>
      <c r="BR32" s="723">
        <v>99.6</v>
      </c>
      <c r="BS32" s="670"/>
      <c r="BT32" s="670"/>
      <c r="BU32" s="670"/>
      <c r="BV32" s="670"/>
      <c r="BW32" s="670"/>
      <c r="BX32" s="661">
        <v>98.6</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58057</v>
      </c>
      <c r="S33" s="658"/>
      <c r="T33" s="658"/>
      <c r="U33" s="658"/>
      <c r="V33" s="658"/>
      <c r="W33" s="658"/>
      <c r="X33" s="658"/>
      <c r="Y33" s="659"/>
      <c r="Z33" s="695">
        <v>0.2</v>
      </c>
      <c r="AA33" s="695"/>
      <c r="AB33" s="695"/>
      <c r="AC33" s="695"/>
      <c r="AD33" s="696">
        <v>13793</v>
      </c>
      <c r="AE33" s="696"/>
      <c r="AF33" s="696"/>
      <c r="AG33" s="696"/>
      <c r="AH33" s="696"/>
      <c r="AI33" s="696"/>
      <c r="AJ33" s="696"/>
      <c r="AK33" s="696"/>
      <c r="AL33" s="660">
        <v>0.1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99.3</v>
      </c>
      <c r="BH33" s="642"/>
      <c r="BI33" s="642"/>
      <c r="BJ33" s="642"/>
      <c r="BK33" s="642"/>
      <c r="BL33" s="642"/>
      <c r="BM33" s="688">
        <v>97.3</v>
      </c>
      <c r="BN33" s="642"/>
      <c r="BO33" s="642"/>
      <c r="BP33" s="642"/>
      <c r="BQ33" s="705"/>
      <c r="BR33" s="718">
        <v>99.2</v>
      </c>
      <c r="BS33" s="642"/>
      <c r="BT33" s="642"/>
      <c r="BU33" s="642"/>
      <c r="BV33" s="642"/>
      <c r="BW33" s="642"/>
      <c r="BX33" s="688">
        <v>96.6</v>
      </c>
      <c r="BY33" s="642"/>
      <c r="BZ33" s="642"/>
      <c r="CA33" s="642"/>
      <c r="CB33" s="705"/>
      <c r="CD33" s="654" t="s">
        <v>308</v>
      </c>
      <c r="CE33" s="655"/>
      <c r="CF33" s="655"/>
      <c r="CG33" s="655"/>
      <c r="CH33" s="655"/>
      <c r="CI33" s="655"/>
      <c r="CJ33" s="655"/>
      <c r="CK33" s="655"/>
      <c r="CL33" s="655"/>
      <c r="CM33" s="655"/>
      <c r="CN33" s="655"/>
      <c r="CO33" s="655"/>
      <c r="CP33" s="655"/>
      <c r="CQ33" s="656"/>
      <c r="CR33" s="657">
        <v>10233411</v>
      </c>
      <c r="CS33" s="670"/>
      <c r="CT33" s="670"/>
      <c r="CU33" s="670"/>
      <c r="CV33" s="670"/>
      <c r="CW33" s="670"/>
      <c r="CX33" s="670"/>
      <c r="CY33" s="671"/>
      <c r="CZ33" s="660">
        <v>39.9</v>
      </c>
      <c r="DA33" s="672"/>
      <c r="DB33" s="672"/>
      <c r="DC33" s="673"/>
      <c r="DD33" s="663">
        <v>6666032</v>
      </c>
      <c r="DE33" s="670"/>
      <c r="DF33" s="670"/>
      <c r="DG33" s="670"/>
      <c r="DH33" s="670"/>
      <c r="DI33" s="670"/>
      <c r="DJ33" s="670"/>
      <c r="DK33" s="671"/>
      <c r="DL33" s="663">
        <v>4599293</v>
      </c>
      <c r="DM33" s="670"/>
      <c r="DN33" s="670"/>
      <c r="DO33" s="670"/>
      <c r="DP33" s="670"/>
      <c r="DQ33" s="670"/>
      <c r="DR33" s="670"/>
      <c r="DS33" s="670"/>
      <c r="DT33" s="670"/>
      <c r="DU33" s="670"/>
      <c r="DV33" s="671"/>
      <c r="DW33" s="660">
        <v>34.9</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829112</v>
      </c>
      <c r="S34" s="658"/>
      <c r="T34" s="658"/>
      <c r="U34" s="658"/>
      <c r="V34" s="658"/>
      <c r="W34" s="658"/>
      <c r="X34" s="658"/>
      <c r="Y34" s="659"/>
      <c r="Z34" s="695">
        <v>3.1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3539122</v>
      </c>
      <c r="CS34" s="658"/>
      <c r="CT34" s="658"/>
      <c r="CU34" s="658"/>
      <c r="CV34" s="658"/>
      <c r="CW34" s="658"/>
      <c r="CX34" s="658"/>
      <c r="CY34" s="659"/>
      <c r="CZ34" s="660">
        <v>13.8</v>
      </c>
      <c r="DA34" s="672"/>
      <c r="DB34" s="672"/>
      <c r="DC34" s="673"/>
      <c r="DD34" s="663">
        <v>2109636</v>
      </c>
      <c r="DE34" s="658"/>
      <c r="DF34" s="658"/>
      <c r="DG34" s="658"/>
      <c r="DH34" s="658"/>
      <c r="DI34" s="658"/>
      <c r="DJ34" s="658"/>
      <c r="DK34" s="659"/>
      <c r="DL34" s="663">
        <v>1478304</v>
      </c>
      <c r="DM34" s="658"/>
      <c r="DN34" s="658"/>
      <c r="DO34" s="658"/>
      <c r="DP34" s="658"/>
      <c r="DQ34" s="658"/>
      <c r="DR34" s="658"/>
      <c r="DS34" s="658"/>
      <c r="DT34" s="658"/>
      <c r="DU34" s="658"/>
      <c r="DV34" s="659"/>
      <c r="DW34" s="660">
        <v>11.2</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1205685</v>
      </c>
      <c r="S35" s="658"/>
      <c r="T35" s="658"/>
      <c r="U35" s="658"/>
      <c r="V35" s="658"/>
      <c r="W35" s="658"/>
      <c r="X35" s="658"/>
      <c r="Y35" s="659"/>
      <c r="Z35" s="695">
        <v>4.5</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265804</v>
      </c>
      <c r="CS35" s="670"/>
      <c r="CT35" s="670"/>
      <c r="CU35" s="670"/>
      <c r="CV35" s="670"/>
      <c r="CW35" s="670"/>
      <c r="CX35" s="670"/>
      <c r="CY35" s="671"/>
      <c r="CZ35" s="660">
        <v>1</v>
      </c>
      <c r="DA35" s="672"/>
      <c r="DB35" s="672"/>
      <c r="DC35" s="673"/>
      <c r="DD35" s="663">
        <v>190630</v>
      </c>
      <c r="DE35" s="670"/>
      <c r="DF35" s="670"/>
      <c r="DG35" s="670"/>
      <c r="DH35" s="670"/>
      <c r="DI35" s="670"/>
      <c r="DJ35" s="670"/>
      <c r="DK35" s="671"/>
      <c r="DL35" s="663">
        <v>186616</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901740</v>
      </c>
      <c r="S36" s="658"/>
      <c r="T36" s="658"/>
      <c r="U36" s="658"/>
      <c r="V36" s="658"/>
      <c r="W36" s="658"/>
      <c r="X36" s="658"/>
      <c r="Y36" s="659"/>
      <c r="Z36" s="695">
        <v>3.4</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2743177</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41518</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3094809</v>
      </c>
      <c r="CS36" s="658"/>
      <c r="CT36" s="658"/>
      <c r="CU36" s="658"/>
      <c r="CV36" s="658"/>
      <c r="CW36" s="658"/>
      <c r="CX36" s="658"/>
      <c r="CY36" s="659"/>
      <c r="CZ36" s="660">
        <v>12.1</v>
      </c>
      <c r="DA36" s="672"/>
      <c r="DB36" s="672"/>
      <c r="DC36" s="673"/>
      <c r="DD36" s="663">
        <v>2460598</v>
      </c>
      <c r="DE36" s="658"/>
      <c r="DF36" s="658"/>
      <c r="DG36" s="658"/>
      <c r="DH36" s="658"/>
      <c r="DI36" s="658"/>
      <c r="DJ36" s="658"/>
      <c r="DK36" s="659"/>
      <c r="DL36" s="663">
        <v>1622016</v>
      </c>
      <c r="DM36" s="658"/>
      <c r="DN36" s="658"/>
      <c r="DO36" s="658"/>
      <c r="DP36" s="658"/>
      <c r="DQ36" s="658"/>
      <c r="DR36" s="658"/>
      <c r="DS36" s="658"/>
      <c r="DT36" s="658"/>
      <c r="DU36" s="658"/>
      <c r="DV36" s="659"/>
      <c r="DW36" s="660">
        <v>12.3</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405504</v>
      </c>
      <c r="S37" s="658"/>
      <c r="T37" s="658"/>
      <c r="U37" s="658"/>
      <c r="V37" s="658"/>
      <c r="W37" s="658"/>
      <c r="X37" s="658"/>
      <c r="Y37" s="659"/>
      <c r="Z37" s="695">
        <v>1.5</v>
      </c>
      <c r="AA37" s="695"/>
      <c r="AB37" s="695"/>
      <c r="AC37" s="695"/>
      <c r="AD37" s="696">
        <v>23840</v>
      </c>
      <c r="AE37" s="696"/>
      <c r="AF37" s="696"/>
      <c r="AG37" s="696"/>
      <c r="AH37" s="696"/>
      <c r="AI37" s="696"/>
      <c r="AJ37" s="696"/>
      <c r="AK37" s="696"/>
      <c r="AL37" s="660">
        <v>0.2</v>
      </c>
      <c r="AM37" s="661"/>
      <c r="AN37" s="661"/>
      <c r="AO37" s="697"/>
      <c r="AQ37" s="690" t="s">
        <v>320</v>
      </c>
      <c r="AR37" s="691"/>
      <c r="AS37" s="691"/>
      <c r="AT37" s="691"/>
      <c r="AU37" s="691"/>
      <c r="AV37" s="691"/>
      <c r="AW37" s="691"/>
      <c r="AX37" s="691"/>
      <c r="AY37" s="692"/>
      <c r="AZ37" s="657">
        <v>629110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-26474</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853463</v>
      </c>
      <c r="CS37" s="670"/>
      <c r="CT37" s="670"/>
      <c r="CU37" s="670"/>
      <c r="CV37" s="670"/>
      <c r="CW37" s="670"/>
      <c r="CX37" s="670"/>
      <c r="CY37" s="671"/>
      <c r="CZ37" s="660">
        <v>3.3</v>
      </c>
      <c r="DA37" s="672"/>
      <c r="DB37" s="672"/>
      <c r="DC37" s="673"/>
      <c r="DD37" s="663">
        <v>853463</v>
      </c>
      <c r="DE37" s="670"/>
      <c r="DF37" s="670"/>
      <c r="DG37" s="670"/>
      <c r="DH37" s="670"/>
      <c r="DI37" s="670"/>
      <c r="DJ37" s="670"/>
      <c r="DK37" s="671"/>
      <c r="DL37" s="663">
        <v>808912</v>
      </c>
      <c r="DM37" s="670"/>
      <c r="DN37" s="670"/>
      <c r="DO37" s="670"/>
      <c r="DP37" s="670"/>
      <c r="DQ37" s="670"/>
      <c r="DR37" s="670"/>
      <c r="DS37" s="670"/>
      <c r="DT37" s="670"/>
      <c r="DU37" s="670"/>
      <c r="DV37" s="671"/>
      <c r="DW37" s="660">
        <v>6.1</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1922200</v>
      </c>
      <c r="S38" s="658"/>
      <c r="T38" s="658"/>
      <c r="U38" s="658"/>
      <c r="V38" s="658"/>
      <c r="W38" s="658"/>
      <c r="X38" s="658"/>
      <c r="Y38" s="659"/>
      <c r="Z38" s="695">
        <v>7.2</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253650</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4696</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1821634</v>
      </c>
      <c r="CS38" s="658"/>
      <c r="CT38" s="658"/>
      <c r="CU38" s="658"/>
      <c r="CV38" s="658"/>
      <c r="CW38" s="658"/>
      <c r="CX38" s="658"/>
      <c r="CY38" s="659"/>
      <c r="CZ38" s="660">
        <v>7.1</v>
      </c>
      <c r="DA38" s="672"/>
      <c r="DB38" s="672"/>
      <c r="DC38" s="673"/>
      <c r="DD38" s="663">
        <v>1489324</v>
      </c>
      <c r="DE38" s="658"/>
      <c r="DF38" s="658"/>
      <c r="DG38" s="658"/>
      <c r="DH38" s="658"/>
      <c r="DI38" s="658"/>
      <c r="DJ38" s="658"/>
      <c r="DK38" s="659"/>
      <c r="DL38" s="663">
        <v>1312357</v>
      </c>
      <c r="DM38" s="658"/>
      <c r="DN38" s="658"/>
      <c r="DO38" s="658"/>
      <c r="DP38" s="658"/>
      <c r="DQ38" s="658"/>
      <c r="DR38" s="658"/>
      <c r="DS38" s="658"/>
      <c r="DT38" s="658"/>
      <c r="DU38" s="658"/>
      <c r="DV38" s="659"/>
      <c r="DW38" s="660">
        <v>10</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38783</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7323</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1224170</v>
      </c>
      <c r="CS39" s="670"/>
      <c r="CT39" s="670"/>
      <c r="CU39" s="670"/>
      <c r="CV39" s="670"/>
      <c r="CW39" s="670"/>
      <c r="CX39" s="670"/>
      <c r="CY39" s="671"/>
      <c r="CZ39" s="660">
        <v>4.8</v>
      </c>
      <c r="DA39" s="672"/>
      <c r="DB39" s="672"/>
      <c r="DC39" s="673"/>
      <c r="DD39" s="663">
        <v>414172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6100</v>
      </c>
      <c r="S40" s="658"/>
      <c r="T40" s="658"/>
      <c r="U40" s="658"/>
      <c r="V40" s="658"/>
      <c r="W40" s="658"/>
      <c r="X40" s="658"/>
      <c r="Y40" s="659"/>
      <c r="Z40" s="695">
        <v>0</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18989</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95</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287872</v>
      </c>
      <c r="CS40" s="658"/>
      <c r="CT40" s="658"/>
      <c r="CU40" s="658"/>
      <c r="CV40" s="658"/>
      <c r="CW40" s="658"/>
      <c r="CX40" s="658"/>
      <c r="CY40" s="659"/>
      <c r="CZ40" s="660">
        <v>1.1000000000000001</v>
      </c>
      <c r="DA40" s="672"/>
      <c r="DB40" s="672"/>
      <c r="DC40" s="673"/>
      <c r="DD40" s="663">
        <v>1672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26530033</v>
      </c>
      <c r="S41" s="682"/>
      <c r="T41" s="682"/>
      <c r="U41" s="682"/>
      <c r="V41" s="682"/>
      <c r="W41" s="682"/>
      <c r="X41" s="682"/>
      <c r="Y41" s="685"/>
      <c r="Z41" s="686">
        <v>100</v>
      </c>
      <c r="AA41" s="686"/>
      <c r="AB41" s="686"/>
      <c r="AC41" s="686"/>
      <c r="AD41" s="687">
        <v>13160073</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477870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1324775</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439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3796628</v>
      </c>
      <c r="CS42" s="670"/>
      <c r="CT42" s="670"/>
      <c r="CU42" s="670"/>
      <c r="CV42" s="670"/>
      <c r="CW42" s="670"/>
      <c r="CX42" s="670"/>
      <c r="CY42" s="671"/>
      <c r="CZ42" s="660">
        <v>14.8</v>
      </c>
      <c r="DA42" s="672"/>
      <c r="DB42" s="672"/>
      <c r="DC42" s="673"/>
      <c r="DD42" s="663">
        <v>786441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121561</v>
      </c>
      <c r="CS43" s="670"/>
      <c r="CT43" s="670"/>
      <c r="CU43" s="670"/>
      <c r="CV43" s="670"/>
      <c r="CW43" s="670"/>
      <c r="CX43" s="670"/>
      <c r="CY43" s="671"/>
      <c r="CZ43" s="660">
        <v>0.5</v>
      </c>
      <c r="DA43" s="672"/>
      <c r="DB43" s="672"/>
      <c r="DC43" s="673"/>
      <c r="DD43" s="663">
        <v>106717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3617915</v>
      </c>
      <c r="CS44" s="658"/>
      <c r="CT44" s="658"/>
      <c r="CU44" s="658"/>
      <c r="CV44" s="658"/>
      <c r="CW44" s="658"/>
      <c r="CX44" s="658"/>
      <c r="CY44" s="659"/>
      <c r="CZ44" s="660">
        <v>14.1</v>
      </c>
      <c r="DA44" s="661"/>
      <c r="DB44" s="661"/>
      <c r="DC44" s="662"/>
      <c r="DD44" s="663">
        <v>731811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1617834</v>
      </c>
      <c r="CS45" s="670"/>
      <c r="CT45" s="670"/>
      <c r="CU45" s="670"/>
      <c r="CV45" s="670"/>
      <c r="CW45" s="670"/>
      <c r="CX45" s="670"/>
      <c r="CY45" s="671"/>
      <c r="CZ45" s="660">
        <v>6.3</v>
      </c>
      <c r="DA45" s="672"/>
      <c r="DB45" s="672"/>
      <c r="DC45" s="673"/>
      <c r="DD45" s="663">
        <v>74306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1768124</v>
      </c>
      <c r="CS46" s="658"/>
      <c r="CT46" s="658"/>
      <c r="CU46" s="658"/>
      <c r="CV46" s="658"/>
      <c r="CW46" s="658"/>
      <c r="CX46" s="658"/>
      <c r="CY46" s="659"/>
      <c r="CZ46" s="660">
        <v>6.9</v>
      </c>
      <c r="DA46" s="661"/>
      <c r="DB46" s="661"/>
      <c r="DC46" s="662"/>
      <c r="DD46" s="663">
        <v>634350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178713</v>
      </c>
      <c r="CS47" s="670"/>
      <c r="CT47" s="670"/>
      <c r="CU47" s="670"/>
      <c r="CV47" s="670"/>
      <c r="CW47" s="670"/>
      <c r="CX47" s="670"/>
      <c r="CY47" s="671"/>
      <c r="CZ47" s="660">
        <v>0.7</v>
      </c>
      <c r="DA47" s="672"/>
      <c r="DB47" s="672"/>
      <c r="DC47" s="673"/>
      <c r="DD47" s="663">
        <v>54630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25639103</v>
      </c>
      <c r="CS49" s="642"/>
      <c r="CT49" s="642"/>
      <c r="CU49" s="642"/>
      <c r="CV49" s="642"/>
      <c r="CW49" s="642"/>
      <c r="CX49" s="642"/>
      <c r="CY49" s="643"/>
      <c r="CZ49" s="644">
        <v>100</v>
      </c>
      <c r="DA49" s="645"/>
      <c r="DB49" s="645"/>
      <c r="DC49" s="646"/>
      <c r="DD49" s="647">
        <v>15572563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krsVoL37JFzliGn7MOV2nRLkYBY1o3cq7lGQ71EHfjXU7XblREmK8vEQzkbdZlkCmpFBsD/EmAc7xfgk3y2ew==" saltValue="U/Dhldja64s/xBhNUHve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H10"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26557</v>
      </c>
      <c r="R7" s="1139"/>
      <c r="S7" s="1139"/>
      <c r="T7" s="1139"/>
      <c r="U7" s="1139"/>
      <c r="V7" s="1139">
        <v>25666</v>
      </c>
      <c r="W7" s="1139"/>
      <c r="X7" s="1139"/>
      <c r="Y7" s="1139"/>
      <c r="Z7" s="1139"/>
      <c r="AA7" s="1139">
        <v>891</v>
      </c>
      <c r="AB7" s="1139"/>
      <c r="AC7" s="1139"/>
      <c r="AD7" s="1139"/>
      <c r="AE7" s="1140"/>
      <c r="AF7" s="1141">
        <v>471</v>
      </c>
      <c r="AG7" s="1142"/>
      <c r="AH7" s="1142"/>
      <c r="AI7" s="1142"/>
      <c r="AJ7" s="1143"/>
      <c r="AK7" s="1144">
        <v>1206</v>
      </c>
      <c r="AL7" s="1145"/>
      <c r="AM7" s="1145"/>
      <c r="AN7" s="1145"/>
      <c r="AO7" s="1145"/>
      <c r="AP7" s="1145">
        <v>24704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-2</v>
      </c>
      <c r="CI7" s="1133"/>
      <c r="CJ7" s="1133"/>
      <c r="CK7" s="1133"/>
      <c r="CL7" s="1134"/>
      <c r="CM7" s="1132">
        <v>21</v>
      </c>
      <c r="CN7" s="1133"/>
      <c r="CO7" s="1133"/>
      <c r="CP7" s="1133"/>
      <c r="CQ7" s="1134"/>
      <c r="CR7" s="1132">
        <v>5</v>
      </c>
      <c r="CS7" s="1133"/>
      <c r="CT7" s="1133"/>
      <c r="CU7" s="1133"/>
      <c r="CV7" s="1134"/>
      <c r="CW7" s="1132" t="s">
        <v>553</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90</v>
      </c>
      <c r="CI8" s="1026"/>
      <c r="CJ8" s="1026"/>
      <c r="CK8" s="1026"/>
      <c r="CL8" s="1027"/>
      <c r="CM8" s="1025">
        <v>-374</v>
      </c>
      <c r="CN8" s="1026"/>
      <c r="CO8" s="1026"/>
      <c r="CP8" s="1026"/>
      <c r="CQ8" s="1027"/>
      <c r="CR8" s="1025">
        <v>3</v>
      </c>
      <c r="CS8" s="1026"/>
      <c r="CT8" s="1026"/>
      <c r="CU8" s="1026"/>
      <c r="CV8" s="1027"/>
      <c r="CW8" s="1025" t="s">
        <v>553</v>
      </c>
      <c r="CX8" s="1026"/>
      <c r="CY8" s="1026"/>
      <c r="CZ8" s="1026"/>
      <c r="DA8" s="1027"/>
      <c r="DB8" s="1025" t="s">
        <v>553</v>
      </c>
      <c r="DC8" s="1026"/>
      <c r="DD8" s="1026"/>
      <c r="DE8" s="1026"/>
      <c r="DF8" s="1027"/>
      <c r="DG8" s="1025" t="s">
        <v>553</v>
      </c>
      <c r="DH8" s="1026"/>
      <c r="DI8" s="1026"/>
      <c r="DJ8" s="1026"/>
      <c r="DK8" s="1027"/>
      <c r="DL8" s="1025" t="s">
        <v>553</v>
      </c>
      <c r="DM8" s="1026"/>
      <c r="DN8" s="1026"/>
      <c r="DO8" s="1026"/>
      <c r="DP8" s="1027"/>
      <c r="DQ8" s="1025" t="s">
        <v>553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565</v>
      </c>
      <c r="BT9" s="1029"/>
      <c r="BU9" s="1029"/>
      <c r="BV9" s="1029"/>
      <c r="BW9" s="1029"/>
      <c r="BX9" s="1029"/>
      <c r="BY9" s="1029"/>
      <c r="BZ9" s="1029"/>
      <c r="CA9" s="1029"/>
      <c r="CB9" s="1029"/>
      <c r="CC9" s="1029"/>
      <c r="CD9" s="1029"/>
      <c r="CE9" s="1029"/>
      <c r="CF9" s="1029"/>
      <c r="CG9" s="1050"/>
      <c r="CH9" s="1025">
        <v>7</v>
      </c>
      <c r="CI9" s="1026"/>
      <c r="CJ9" s="1026"/>
      <c r="CK9" s="1026"/>
      <c r="CL9" s="1027"/>
      <c r="CM9" s="1025">
        <v>128</v>
      </c>
      <c r="CN9" s="1026"/>
      <c r="CO9" s="1026"/>
      <c r="CP9" s="1026"/>
      <c r="CQ9" s="1027"/>
      <c r="CR9" s="1025">
        <v>5</v>
      </c>
      <c r="CS9" s="1026"/>
      <c r="CT9" s="1026"/>
      <c r="CU9" s="1026"/>
      <c r="CV9" s="1027"/>
      <c r="CW9" s="1025" t="s">
        <v>553</v>
      </c>
      <c r="CX9" s="1026"/>
      <c r="CY9" s="1026"/>
      <c r="CZ9" s="1026"/>
      <c r="DA9" s="1027"/>
      <c r="DB9" s="1025" t="s">
        <v>553</v>
      </c>
      <c r="DC9" s="1026"/>
      <c r="DD9" s="1026"/>
      <c r="DE9" s="1026"/>
      <c r="DF9" s="1027"/>
      <c r="DG9" s="1025" t="s">
        <v>553</v>
      </c>
      <c r="DH9" s="1026"/>
      <c r="DI9" s="1026"/>
      <c r="DJ9" s="1026"/>
      <c r="DK9" s="1027"/>
      <c r="DL9" s="1025" t="s">
        <v>553</v>
      </c>
      <c r="DM9" s="1026"/>
      <c r="DN9" s="1026"/>
      <c r="DO9" s="1026"/>
      <c r="DP9" s="1027"/>
      <c r="DQ9" s="1025" t="s">
        <v>553</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t="s">
        <v>567</v>
      </c>
      <c r="BS10" s="1028" t="s">
        <v>566</v>
      </c>
      <c r="BT10" s="1029"/>
      <c r="BU10" s="1029"/>
      <c r="BV10" s="1029"/>
      <c r="BW10" s="1029"/>
      <c r="BX10" s="1029"/>
      <c r="BY10" s="1029"/>
      <c r="BZ10" s="1029"/>
      <c r="CA10" s="1029"/>
      <c r="CB10" s="1029"/>
      <c r="CC10" s="1029"/>
      <c r="CD10" s="1029"/>
      <c r="CE10" s="1029"/>
      <c r="CF10" s="1029"/>
      <c r="CG10" s="1050"/>
      <c r="CH10" s="1025">
        <v>231</v>
      </c>
      <c r="CI10" s="1026"/>
      <c r="CJ10" s="1026"/>
      <c r="CK10" s="1026"/>
      <c r="CL10" s="1027"/>
      <c r="CM10" s="1025">
        <v>31823</v>
      </c>
      <c r="CN10" s="1026"/>
      <c r="CO10" s="1026"/>
      <c r="CP10" s="1026"/>
      <c r="CQ10" s="1027"/>
      <c r="CR10" s="1025" t="s">
        <v>553</v>
      </c>
      <c r="CS10" s="1026"/>
      <c r="CT10" s="1026"/>
      <c r="CU10" s="1026"/>
      <c r="CV10" s="1027"/>
      <c r="CW10" s="1025" t="s">
        <v>553</v>
      </c>
      <c r="CX10" s="1026"/>
      <c r="CY10" s="1026"/>
      <c r="CZ10" s="1026"/>
      <c r="DA10" s="1027"/>
      <c r="DB10" s="1025">
        <v>217</v>
      </c>
      <c r="DC10" s="1026"/>
      <c r="DD10" s="1026"/>
      <c r="DE10" s="1026"/>
      <c r="DF10" s="1027"/>
      <c r="DG10" s="1025" t="s">
        <v>553</v>
      </c>
      <c r="DH10" s="1026"/>
      <c r="DI10" s="1026"/>
      <c r="DJ10" s="1026"/>
      <c r="DK10" s="1027"/>
      <c r="DL10" s="1025">
        <v>102</v>
      </c>
      <c r="DM10" s="1026"/>
      <c r="DN10" s="1026"/>
      <c r="DO10" s="1026"/>
      <c r="DP10" s="1027"/>
      <c r="DQ10" s="1025">
        <v>31</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26557</v>
      </c>
      <c r="R23" s="1097"/>
      <c r="S23" s="1097"/>
      <c r="T23" s="1097"/>
      <c r="U23" s="1097"/>
      <c r="V23" s="1097">
        <v>25666</v>
      </c>
      <c r="W23" s="1097"/>
      <c r="X23" s="1097"/>
      <c r="Y23" s="1097"/>
      <c r="Z23" s="1097"/>
      <c r="AA23" s="1097">
        <v>891</v>
      </c>
      <c r="AB23" s="1097"/>
      <c r="AC23" s="1097"/>
      <c r="AD23" s="1097"/>
      <c r="AE23" s="1104"/>
      <c r="AF23" s="1105">
        <v>471</v>
      </c>
      <c r="AG23" s="1097"/>
      <c r="AH23" s="1097"/>
      <c r="AI23" s="1097"/>
      <c r="AJ23" s="1106"/>
      <c r="AK23" s="1107"/>
      <c r="AL23" s="1108"/>
      <c r="AM23" s="1108"/>
      <c r="AN23" s="1108"/>
      <c r="AO23" s="1108"/>
      <c r="AP23" s="1097">
        <v>24704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4624</v>
      </c>
      <c r="R28" s="1087"/>
      <c r="S28" s="1087"/>
      <c r="T28" s="1087"/>
      <c r="U28" s="1087"/>
      <c r="V28" s="1087">
        <v>4583</v>
      </c>
      <c r="W28" s="1087"/>
      <c r="X28" s="1087"/>
      <c r="Y28" s="1087"/>
      <c r="Z28" s="1087"/>
      <c r="AA28" s="1087">
        <v>42</v>
      </c>
      <c r="AB28" s="1087"/>
      <c r="AC28" s="1087"/>
      <c r="AD28" s="1087"/>
      <c r="AE28" s="1088"/>
      <c r="AF28" s="1089">
        <v>42</v>
      </c>
      <c r="AG28" s="1087"/>
      <c r="AH28" s="1087"/>
      <c r="AI28" s="1087"/>
      <c r="AJ28" s="1090"/>
      <c r="AK28" s="1078">
        <v>478</v>
      </c>
      <c r="AL28" s="1079"/>
      <c r="AM28" s="1079"/>
      <c r="AN28" s="1079"/>
      <c r="AO28" s="1079"/>
      <c r="AP28" s="1079">
        <v>308</v>
      </c>
      <c r="AQ28" s="1079"/>
      <c r="AR28" s="1079"/>
      <c r="AS28" s="1079"/>
      <c r="AT28" s="1079"/>
      <c r="AU28" s="1079">
        <v>27</v>
      </c>
      <c r="AV28" s="1079"/>
      <c r="AW28" s="1079"/>
      <c r="AX28" s="1079"/>
      <c r="AY28" s="1079"/>
      <c r="AZ28" s="1080" t="s">
        <v>573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4418</v>
      </c>
      <c r="R29" s="1075"/>
      <c r="S29" s="1075"/>
      <c r="T29" s="1075"/>
      <c r="U29" s="1075"/>
      <c r="V29" s="1075">
        <v>4292</v>
      </c>
      <c r="W29" s="1075"/>
      <c r="X29" s="1075"/>
      <c r="Y29" s="1075"/>
      <c r="Z29" s="1075"/>
      <c r="AA29" s="1075">
        <v>126</v>
      </c>
      <c r="AB29" s="1075"/>
      <c r="AC29" s="1075"/>
      <c r="AD29" s="1075"/>
      <c r="AE29" s="1076"/>
      <c r="AF29" s="1071">
        <v>126</v>
      </c>
      <c r="AG29" s="1072"/>
      <c r="AH29" s="1072"/>
      <c r="AI29" s="1072"/>
      <c r="AJ29" s="1073"/>
      <c r="AK29" s="1016">
        <v>661</v>
      </c>
      <c r="AL29" s="1007"/>
      <c r="AM29" s="1007"/>
      <c r="AN29" s="1007"/>
      <c r="AO29" s="1007"/>
      <c r="AP29" s="1007" t="s">
        <v>553</v>
      </c>
      <c r="AQ29" s="1007"/>
      <c r="AR29" s="1007"/>
      <c r="AS29" s="1007"/>
      <c r="AT29" s="1007"/>
      <c r="AU29" s="1007" t="s">
        <v>553</v>
      </c>
      <c r="AV29" s="1007"/>
      <c r="AW29" s="1007"/>
      <c r="AX29" s="1007"/>
      <c r="AY29" s="1007"/>
      <c r="AZ29" s="1077" t="s">
        <v>573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488</v>
      </c>
      <c r="R30" s="1075"/>
      <c r="S30" s="1075"/>
      <c r="T30" s="1075"/>
      <c r="U30" s="1075"/>
      <c r="V30" s="1075">
        <v>486</v>
      </c>
      <c r="W30" s="1075"/>
      <c r="X30" s="1075"/>
      <c r="Y30" s="1075"/>
      <c r="Z30" s="1075"/>
      <c r="AA30" s="1075">
        <v>2</v>
      </c>
      <c r="AB30" s="1075"/>
      <c r="AC30" s="1075"/>
      <c r="AD30" s="1075"/>
      <c r="AE30" s="1076"/>
      <c r="AF30" s="1071">
        <v>2</v>
      </c>
      <c r="AG30" s="1072"/>
      <c r="AH30" s="1072"/>
      <c r="AI30" s="1072"/>
      <c r="AJ30" s="1073"/>
      <c r="AK30" s="1016">
        <v>165</v>
      </c>
      <c r="AL30" s="1007"/>
      <c r="AM30" s="1007"/>
      <c r="AN30" s="1007"/>
      <c r="AO30" s="1007"/>
      <c r="AP30" s="1007" t="s">
        <v>553</v>
      </c>
      <c r="AQ30" s="1007"/>
      <c r="AR30" s="1007"/>
      <c r="AS30" s="1007"/>
      <c r="AT30" s="1007"/>
      <c r="AU30" s="1007" t="s">
        <v>553</v>
      </c>
      <c r="AV30" s="1007"/>
      <c r="AW30" s="1007"/>
      <c r="AX30" s="1007"/>
      <c r="AY30" s="1007"/>
      <c r="AZ30" s="1077" t="s">
        <v>573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13</v>
      </c>
      <c r="R31" s="1075"/>
      <c r="S31" s="1075"/>
      <c r="T31" s="1075"/>
      <c r="U31" s="1075"/>
      <c r="V31" s="1075">
        <v>13</v>
      </c>
      <c r="W31" s="1075"/>
      <c r="X31" s="1075"/>
      <c r="Y31" s="1075"/>
      <c r="Z31" s="1075"/>
      <c r="AA31" s="1075" t="s">
        <v>552</v>
      </c>
      <c r="AB31" s="1075"/>
      <c r="AC31" s="1075"/>
      <c r="AD31" s="1075"/>
      <c r="AE31" s="1076"/>
      <c r="AF31" s="1071" t="s">
        <v>122</v>
      </c>
      <c r="AG31" s="1072"/>
      <c r="AH31" s="1072"/>
      <c r="AI31" s="1072"/>
      <c r="AJ31" s="1073"/>
      <c r="AK31" s="1016">
        <v>8</v>
      </c>
      <c r="AL31" s="1007"/>
      <c r="AM31" s="1007"/>
      <c r="AN31" s="1007"/>
      <c r="AO31" s="1007"/>
      <c r="AP31" s="1007" t="s">
        <v>553</v>
      </c>
      <c r="AQ31" s="1007"/>
      <c r="AR31" s="1007"/>
      <c r="AS31" s="1007"/>
      <c r="AT31" s="1007"/>
      <c r="AU31" s="1007" t="s">
        <v>553</v>
      </c>
      <c r="AV31" s="1007"/>
      <c r="AW31" s="1007"/>
      <c r="AX31" s="1007"/>
      <c r="AY31" s="1007"/>
      <c r="AZ31" s="1077" t="s">
        <v>573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1032</v>
      </c>
      <c r="R32" s="1075"/>
      <c r="S32" s="1075"/>
      <c r="T32" s="1075"/>
      <c r="U32" s="1075"/>
      <c r="V32" s="1075">
        <v>952</v>
      </c>
      <c r="W32" s="1075"/>
      <c r="X32" s="1075"/>
      <c r="Y32" s="1075"/>
      <c r="Z32" s="1075"/>
      <c r="AA32" s="1075">
        <v>80</v>
      </c>
      <c r="AB32" s="1075"/>
      <c r="AC32" s="1075"/>
      <c r="AD32" s="1075"/>
      <c r="AE32" s="1076"/>
      <c r="AF32" s="1071">
        <v>1185</v>
      </c>
      <c r="AG32" s="1072"/>
      <c r="AH32" s="1072"/>
      <c r="AI32" s="1072"/>
      <c r="AJ32" s="1073"/>
      <c r="AK32" s="1016">
        <v>254</v>
      </c>
      <c r="AL32" s="1007"/>
      <c r="AM32" s="1007"/>
      <c r="AN32" s="1007"/>
      <c r="AO32" s="1007"/>
      <c r="AP32" s="1007">
        <v>5009</v>
      </c>
      <c r="AQ32" s="1007"/>
      <c r="AR32" s="1007"/>
      <c r="AS32" s="1007"/>
      <c r="AT32" s="1007"/>
      <c r="AU32" s="1007">
        <v>2054</v>
      </c>
      <c r="AV32" s="1007"/>
      <c r="AW32" s="1007"/>
      <c r="AX32" s="1007"/>
      <c r="AY32" s="1007"/>
      <c r="AZ32" s="1077" t="s">
        <v>573</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278</v>
      </c>
      <c r="R33" s="1075"/>
      <c r="S33" s="1075"/>
      <c r="T33" s="1075"/>
      <c r="U33" s="1075"/>
      <c r="V33" s="1075">
        <v>286</v>
      </c>
      <c r="W33" s="1075"/>
      <c r="X33" s="1075"/>
      <c r="Y33" s="1075"/>
      <c r="Z33" s="1075"/>
      <c r="AA33" s="1075">
        <v>-8</v>
      </c>
      <c r="AB33" s="1075"/>
      <c r="AC33" s="1075"/>
      <c r="AD33" s="1075"/>
      <c r="AE33" s="1076"/>
      <c r="AF33" s="1071">
        <v>191</v>
      </c>
      <c r="AG33" s="1072"/>
      <c r="AH33" s="1072"/>
      <c r="AI33" s="1072"/>
      <c r="AJ33" s="1073"/>
      <c r="AK33" s="1016">
        <v>39</v>
      </c>
      <c r="AL33" s="1007"/>
      <c r="AM33" s="1007"/>
      <c r="AN33" s="1007"/>
      <c r="AO33" s="1007"/>
      <c r="AP33" s="1007">
        <v>258</v>
      </c>
      <c r="AQ33" s="1007"/>
      <c r="AR33" s="1007"/>
      <c r="AS33" s="1007"/>
      <c r="AT33" s="1007"/>
      <c r="AU33" s="1007">
        <v>38</v>
      </c>
      <c r="AV33" s="1007"/>
      <c r="AW33" s="1007"/>
      <c r="AX33" s="1007"/>
      <c r="AY33" s="1007"/>
      <c r="AZ33" s="1077" t="s">
        <v>573</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2387</v>
      </c>
      <c r="R34" s="1075"/>
      <c r="S34" s="1075"/>
      <c r="T34" s="1075"/>
      <c r="U34" s="1075"/>
      <c r="V34" s="1075">
        <v>2307</v>
      </c>
      <c r="W34" s="1075"/>
      <c r="X34" s="1075"/>
      <c r="Y34" s="1075"/>
      <c r="Z34" s="1075"/>
      <c r="AA34" s="1075">
        <v>80</v>
      </c>
      <c r="AB34" s="1075"/>
      <c r="AC34" s="1075"/>
      <c r="AD34" s="1075"/>
      <c r="AE34" s="1076"/>
      <c r="AF34" s="1071">
        <v>1613</v>
      </c>
      <c r="AG34" s="1072"/>
      <c r="AH34" s="1072"/>
      <c r="AI34" s="1072"/>
      <c r="AJ34" s="1073"/>
      <c r="AK34" s="1016">
        <v>629</v>
      </c>
      <c r="AL34" s="1007"/>
      <c r="AM34" s="1007"/>
      <c r="AN34" s="1007"/>
      <c r="AO34" s="1007"/>
      <c r="AP34" s="1007">
        <v>474</v>
      </c>
      <c r="AQ34" s="1007"/>
      <c r="AR34" s="1007"/>
      <c r="AS34" s="1007"/>
      <c r="AT34" s="1007"/>
      <c r="AU34" s="1007">
        <v>341</v>
      </c>
      <c r="AV34" s="1007"/>
      <c r="AW34" s="1007"/>
      <c r="AX34" s="1007"/>
      <c r="AY34" s="1007"/>
      <c r="AZ34" s="1077" t="s">
        <v>573</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397</v>
      </c>
      <c r="C35" s="1067"/>
      <c r="D35" s="1067"/>
      <c r="E35" s="1067"/>
      <c r="F35" s="1067"/>
      <c r="G35" s="1067"/>
      <c r="H35" s="1067"/>
      <c r="I35" s="1067"/>
      <c r="J35" s="1067"/>
      <c r="K35" s="1067"/>
      <c r="L35" s="1067"/>
      <c r="M35" s="1067"/>
      <c r="N35" s="1067"/>
      <c r="O35" s="1067"/>
      <c r="P35" s="1068"/>
      <c r="Q35" s="1074">
        <v>12</v>
      </c>
      <c r="R35" s="1075"/>
      <c r="S35" s="1075"/>
      <c r="T35" s="1075"/>
      <c r="U35" s="1075"/>
      <c r="V35" s="1075">
        <v>12</v>
      </c>
      <c r="W35" s="1075"/>
      <c r="X35" s="1075"/>
      <c r="Y35" s="1075"/>
      <c r="Z35" s="1075"/>
      <c r="AA35" s="1075" t="s">
        <v>553</v>
      </c>
      <c r="AB35" s="1075"/>
      <c r="AC35" s="1075"/>
      <c r="AD35" s="1075"/>
      <c r="AE35" s="1076"/>
      <c r="AF35" s="1071" t="s">
        <v>122</v>
      </c>
      <c r="AG35" s="1072"/>
      <c r="AH35" s="1072"/>
      <c r="AI35" s="1072"/>
      <c r="AJ35" s="1073"/>
      <c r="AK35" s="1016">
        <v>9</v>
      </c>
      <c r="AL35" s="1007"/>
      <c r="AM35" s="1007"/>
      <c r="AN35" s="1007"/>
      <c r="AO35" s="1007"/>
      <c r="AP35" s="1007">
        <v>37</v>
      </c>
      <c r="AQ35" s="1007"/>
      <c r="AR35" s="1007"/>
      <c r="AS35" s="1007"/>
      <c r="AT35" s="1007"/>
      <c r="AU35" s="1007">
        <v>37</v>
      </c>
      <c r="AV35" s="1007"/>
      <c r="AW35" s="1007"/>
      <c r="AX35" s="1007"/>
      <c r="AY35" s="1007"/>
      <c r="AZ35" s="1077" t="s">
        <v>573</v>
      </c>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399</v>
      </c>
      <c r="C36" s="1067"/>
      <c r="D36" s="1067"/>
      <c r="E36" s="1067"/>
      <c r="F36" s="1067"/>
      <c r="G36" s="1067"/>
      <c r="H36" s="1067"/>
      <c r="I36" s="1067"/>
      <c r="J36" s="1067"/>
      <c r="K36" s="1067"/>
      <c r="L36" s="1067"/>
      <c r="M36" s="1067"/>
      <c r="N36" s="1067"/>
      <c r="O36" s="1067"/>
      <c r="P36" s="1068"/>
      <c r="Q36" s="1074">
        <v>19</v>
      </c>
      <c r="R36" s="1075"/>
      <c r="S36" s="1075"/>
      <c r="T36" s="1075"/>
      <c r="U36" s="1075"/>
      <c r="V36" s="1075">
        <v>19</v>
      </c>
      <c r="W36" s="1075"/>
      <c r="X36" s="1075"/>
      <c r="Y36" s="1075"/>
      <c r="Z36" s="1075"/>
      <c r="AA36" s="1075" t="s">
        <v>553</v>
      </c>
      <c r="AB36" s="1075"/>
      <c r="AC36" s="1075"/>
      <c r="AD36" s="1075"/>
      <c r="AE36" s="1076"/>
      <c r="AF36" s="1071" t="s">
        <v>122</v>
      </c>
      <c r="AG36" s="1072"/>
      <c r="AH36" s="1072"/>
      <c r="AI36" s="1072"/>
      <c r="AJ36" s="1073"/>
      <c r="AK36" s="1016">
        <v>19</v>
      </c>
      <c r="AL36" s="1007"/>
      <c r="AM36" s="1007"/>
      <c r="AN36" s="1007"/>
      <c r="AO36" s="1007"/>
      <c r="AP36" s="1007" t="s">
        <v>553</v>
      </c>
      <c r="AQ36" s="1007"/>
      <c r="AR36" s="1007"/>
      <c r="AS36" s="1007"/>
      <c r="AT36" s="1007"/>
      <c r="AU36" s="1007" t="s">
        <v>553</v>
      </c>
      <c r="AV36" s="1007"/>
      <c r="AW36" s="1007"/>
      <c r="AX36" s="1007"/>
      <c r="AY36" s="1007"/>
      <c r="AZ36" s="1077" t="s">
        <v>573</v>
      </c>
      <c r="BA36" s="1077"/>
      <c r="BB36" s="1077"/>
      <c r="BC36" s="1077"/>
      <c r="BD36" s="1077"/>
      <c r="BE36" s="1008" t="s">
        <v>398</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400</v>
      </c>
      <c r="C37" s="1067"/>
      <c r="D37" s="1067"/>
      <c r="E37" s="1067"/>
      <c r="F37" s="1067"/>
      <c r="G37" s="1067"/>
      <c r="H37" s="1067"/>
      <c r="I37" s="1067"/>
      <c r="J37" s="1067"/>
      <c r="K37" s="1067"/>
      <c r="L37" s="1067"/>
      <c r="M37" s="1067"/>
      <c r="N37" s="1067"/>
      <c r="O37" s="1067"/>
      <c r="P37" s="1068"/>
      <c r="Q37" s="1074">
        <v>0</v>
      </c>
      <c r="R37" s="1075"/>
      <c r="S37" s="1075"/>
      <c r="T37" s="1075"/>
      <c r="U37" s="1075"/>
      <c r="V37" s="1075">
        <v>0</v>
      </c>
      <c r="W37" s="1075"/>
      <c r="X37" s="1075"/>
      <c r="Y37" s="1075"/>
      <c r="Z37" s="1075"/>
      <c r="AA37" s="1075" t="s">
        <v>553</v>
      </c>
      <c r="AB37" s="1075"/>
      <c r="AC37" s="1075"/>
      <c r="AD37" s="1075"/>
      <c r="AE37" s="1076"/>
      <c r="AF37" s="1071" t="s">
        <v>122</v>
      </c>
      <c r="AG37" s="1072"/>
      <c r="AH37" s="1072"/>
      <c r="AI37" s="1072"/>
      <c r="AJ37" s="1073"/>
      <c r="AK37" s="1016" t="s">
        <v>553</v>
      </c>
      <c r="AL37" s="1007"/>
      <c r="AM37" s="1007"/>
      <c r="AN37" s="1007"/>
      <c r="AO37" s="1007"/>
      <c r="AP37" s="1007" t="s">
        <v>553</v>
      </c>
      <c r="AQ37" s="1007"/>
      <c r="AR37" s="1007"/>
      <c r="AS37" s="1007"/>
      <c r="AT37" s="1007"/>
      <c r="AU37" s="1007" t="s">
        <v>553</v>
      </c>
      <c r="AV37" s="1007"/>
      <c r="AW37" s="1007"/>
      <c r="AX37" s="1007"/>
      <c r="AY37" s="1007"/>
      <c r="AZ37" s="1077" t="s">
        <v>573</v>
      </c>
      <c r="BA37" s="1077"/>
      <c r="BB37" s="1077"/>
      <c r="BC37" s="1077"/>
      <c r="BD37" s="1077"/>
      <c r="BE37" s="1008" t="s">
        <v>398</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401</v>
      </c>
      <c r="C38" s="1067"/>
      <c r="D38" s="1067"/>
      <c r="E38" s="1067"/>
      <c r="F38" s="1067"/>
      <c r="G38" s="1067"/>
      <c r="H38" s="1067"/>
      <c r="I38" s="1067"/>
      <c r="J38" s="1067"/>
      <c r="K38" s="1067"/>
      <c r="L38" s="1067"/>
      <c r="M38" s="1067"/>
      <c r="N38" s="1067"/>
      <c r="O38" s="1067"/>
      <c r="P38" s="1068"/>
      <c r="Q38" s="1074">
        <v>30</v>
      </c>
      <c r="R38" s="1075"/>
      <c r="S38" s="1075"/>
      <c r="T38" s="1075"/>
      <c r="U38" s="1075"/>
      <c r="V38" s="1075">
        <v>30</v>
      </c>
      <c r="W38" s="1075"/>
      <c r="X38" s="1075"/>
      <c r="Y38" s="1075"/>
      <c r="Z38" s="1075"/>
      <c r="AA38" s="1075" t="s">
        <v>553</v>
      </c>
      <c r="AB38" s="1075"/>
      <c r="AC38" s="1075"/>
      <c r="AD38" s="1075"/>
      <c r="AE38" s="1076"/>
      <c r="AF38" s="1071" t="s">
        <v>122</v>
      </c>
      <c r="AG38" s="1072"/>
      <c r="AH38" s="1072"/>
      <c r="AI38" s="1072"/>
      <c r="AJ38" s="1073"/>
      <c r="AK38" s="1016" t="s">
        <v>553</v>
      </c>
      <c r="AL38" s="1007"/>
      <c r="AM38" s="1007"/>
      <c r="AN38" s="1007"/>
      <c r="AO38" s="1007"/>
      <c r="AP38" s="1007">
        <v>30</v>
      </c>
      <c r="AQ38" s="1007"/>
      <c r="AR38" s="1007"/>
      <c r="AS38" s="1007"/>
      <c r="AT38" s="1007"/>
      <c r="AU38" s="1007">
        <v>4</v>
      </c>
      <c r="AV38" s="1007"/>
      <c r="AW38" s="1007"/>
      <c r="AX38" s="1007"/>
      <c r="AY38" s="1007"/>
      <c r="AZ38" s="1077" t="s">
        <v>573</v>
      </c>
      <c r="BA38" s="1077"/>
      <c r="BB38" s="1077"/>
      <c r="BC38" s="1077"/>
      <c r="BD38" s="1077"/>
      <c r="BE38" s="1008" t="s">
        <v>398</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3158</v>
      </c>
      <c r="AG63" s="995"/>
      <c r="AH63" s="995"/>
      <c r="AI63" s="995"/>
      <c r="AJ63" s="1058"/>
      <c r="AK63" s="1059"/>
      <c r="AL63" s="999"/>
      <c r="AM63" s="999"/>
      <c r="AN63" s="999"/>
      <c r="AO63" s="999"/>
      <c r="AP63" s="995">
        <v>6116</v>
      </c>
      <c r="AQ63" s="995"/>
      <c r="AR63" s="995"/>
      <c r="AS63" s="995"/>
      <c r="AT63" s="995"/>
      <c r="AU63" s="995">
        <v>2500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405</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406</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1485</v>
      </c>
      <c r="R68" s="1018"/>
      <c r="S68" s="1018"/>
      <c r="T68" s="1018"/>
      <c r="U68" s="1018"/>
      <c r="V68" s="1018">
        <v>1456</v>
      </c>
      <c r="W68" s="1018"/>
      <c r="X68" s="1018"/>
      <c r="Y68" s="1018"/>
      <c r="Z68" s="1018"/>
      <c r="AA68" s="1018">
        <v>29</v>
      </c>
      <c r="AB68" s="1018"/>
      <c r="AC68" s="1018"/>
      <c r="AD68" s="1018"/>
      <c r="AE68" s="1018"/>
      <c r="AF68" s="1018">
        <v>29</v>
      </c>
      <c r="AG68" s="1018"/>
      <c r="AH68" s="1018"/>
      <c r="AI68" s="1018"/>
      <c r="AJ68" s="1018"/>
      <c r="AK68" s="1018" t="s">
        <v>553</v>
      </c>
      <c r="AL68" s="1018"/>
      <c r="AM68" s="1018"/>
      <c r="AN68" s="1018"/>
      <c r="AO68" s="1018"/>
      <c r="AP68" s="1018">
        <v>1111</v>
      </c>
      <c r="AQ68" s="1018"/>
      <c r="AR68" s="1018"/>
      <c r="AS68" s="1018"/>
      <c r="AT68" s="1018"/>
      <c r="AU68" s="1018">
        <v>624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5902</v>
      </c>
      <c r="R69" s="1007"/>
      <c r="S69" s="1007"/>
      <c r="T69" s="1007"/>
      <c r="U69" s="1007"/>
      <c r="V69" s="1007">
        <v>4291</v>
      </c>
      <c r="W69" s="1007"/>
      <c r="X69" s="1007"/>
      <c r="Y69" s="1007"/>
      <c r="Z69" s="1007"/>
      <c r="AA69" s="1007">
        <v>1611</v>
      </c>
      <c r="AB69" s="1007"/>
      <c r="AC69" s="1007"/>
      <c r="AD69" s="1007"/>
      <c r="AE69" s="1007"/>
      <c r="AF69" s="1007">
        <v>1611</v>
      </c>
      <c r="AG69" s="1007"/>
      <c r="AH69" s="1007"/>
      <c r="AI69" s="1007"/>
      <c r="AJ69" s="1007"/>
      <c r="AK69" s="1007">
        <v>24</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42</v>
      </c>
      <c r="R70" s="1007"/>
      <c r="S70" s="1007"/>
      <c r="T70" s="1007"/>
      <c r="U70" s="1007"/>
      <c r="V70" s="1007">
        <v>35</v>
      </c>
      <c r="W70" s="1007"/>
      <c r="X70" s="1007"/>
      <c r="Y70" s="1007"/>
      <c r="Z70" s="1007"/>
      <c r="AA70" s="1007">
        <v>7</v>
      </c>
      <c r="AB70" s="1007"/>
      <c r="AC70" s="1007"/>
      <c r="AD70" s="1007"/>
      <c r="AE70" s="1007"/>
      <c r="AF70" s="1007">
        <v>7</v>
      </c>
      <c r="AG70" s="1007"/>
      <c r="AH70" s="1007"/>
      <c r="AI70" s="1007"/>
      <c r="AJ70" s="1007"/>
      <c r="AK70" s="1007" t="s">
        <v>553</v>
      </c>
      <c r="AL70" s="1007"/>
      <c r="AM70" s="1007"/>
      <c r="AN70" s="1007"/>
      <c r="AO70" s="1007"/>
      <c r="AP70" s="1007" t="s">
        <v>553</v>
      </c>
      <c r="AQ70" s="1007"/>
      <c r="AR70" s="1007"/>
      <c r="AS70" s="1007"/>
      <c r="AT70" s="1007"/>
      <c r="AU70" s="1007" t="s">
        <v>553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13</v>
      </c>
      <c r="R71" s="1007"/>
      <c r="S71" s="1007"/>
      <c r="T71" s="1007"/>
      <c r="U71" s="1007"/>
      <c r="V71" s="1007">
        <v>9</v>
      </c>
      <c r="W71" s="1007"/>
      <c r="X71" s="1007"/>
      <c r="Y71" s="1007"/>
      <c r="Z71" s="1007"/>
      <c r="AA71" s="1007">
        <v>3</v>
      </c>
      <c r="AB71" s="1007"/>
      <c r="AC71" s="1007"/>
      <c r="AD71" s="1007"/>
      <c r="AE71" s="1007"/>
      <c r="AF71" s="1007">
        <v>3</v>
      </c>
      <c r="AG71" s="1007"/>
      <c r="AH71" s="1007"/>
      <c r="AI71" s="1007"/>
      <c r="AJ71" s="1007"/>
      <c r="AK71" s="1007" t="s">
        <v>553</v>
      </c>
      <c r="AL71" s="1007"/>
      <c r="AM71" s="1007"/>
      <c r="AN71" s="1007"/>
      <c r="AO71" s="1007"/>
      <c r="AP71" s="1007" t="s">
        <v>553</v>
      </c>
      <c r="AQ71" s="1007"/>
      <c r="AR71" s="1007"/>
      <c r="AS71" s="1007"/>
      <c r="AT71" s="1007"/>
      <c r="AU71" s="1007" t="s">
        <v>553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4</v>
      </c>
      <c r="R72" s="1007"/>
      <c r="S72" s="1007"/>
      <c r="T72" s="1007"/>
      <c r="U72" s="1007"/>
      <c r="V72" s="1007">
        <v>3</v>
      </c>
      <c r="W72" s="1007"/>
      <c r="X72" s="1007"/>
      <c r="Y72" s="1007"/>
      <c r="Z72" s="1007"/>
      <c r="AA72" s="1007">
        <v>2</v>
      </c>
      <c r="AB72" s="1007"/>
      <c r="AC72" s="1007"/>
      <c r="AD72" s="1007"/>
      <c r="AE72" s="1007"/>
      <c r="AF72" s="1007">
        <v>2</v>
      </c>
      <c r="AG72" s="1007"/>
      <c r="AH72" s="1007"/>
      <c r="AI72" s="1007"/>
      <c r="AJ72" s="1007"/>
      <c r="AK72" s="1007" t="s">
        <v>553</v>
      </c>
      <c r="AL72" s="1007"/>
      <c r="AM72" s="1007"/>
      <c r="AN72" s="1007"/>
      <c r="AO72" s="1007"/>
      <c r="AP72" s="1007" t="s">
        <v>553</v>
      </c>
      <c r="AQ72" s="1007"/>
      <c r="AR72" s="1007"/>
      <c r="AS72" s="1007"/>
      <c r="AT72" s="1007"/>
      <c r="AU72" s="1007" t="s">
        <v>553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6</v>
      </c>
      <c r="R73" s="1007"/>
      <c r="S73" s="1007"/>
      <c r="T73" s="1007"/>
      <c r="U73" s="1007"/>
      <c r="V73" s="1007">
        <v>3</v>
      </c>
      <c r="W73" s="1007"/>
      <c r="X73" s="1007"/>
      <c r="Y73" s="1007"/>
      <c r="Z73" s="1007"/>
      <c r="AA73" s="1007">
        <v>4</v>
      </c>
      <c r="AB73" s="1007"/>
      <c r="AC73" s="1007"/>
      <c r="AD73" s="1007"/>
      <c r="AE73" s="1007"/>
      <c r="AF73" s="1007">
        <v>4</v>
      </c>
      <c r="AG73" s="1007"/>
      <c r="AH73" s="1007"/>
      <c r="AI73" s="1007"/>
      <c r="AJ73" s="1007"/>
      <c r="AK73" s="1007" t="s">
        <v>553</v>
      </c>
      <c r="AL73" s="1007"/>
      <c r="AM73" s="1007"/>
      <c r="AN73" s="1007"/>
      <c r="AO73" s="1007"/>
      <c r="AP73" s="1007" t="s">
        <v>553</v>
      </c>
      <c r="AQ73" s="1007"/>
      <c r="AR73" s="1007"/>
      <c r="AS73" s="1007"/>
      <c r="AT73" s="1007"/>
      <c r="AU73" s="1007" t="s">
        <v>553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29</v>
      </c>
      <c r="R74" s="1007"/>
      <c r="S74" s="1007"/>
      <c r="T74" s="1007"/>
      <c r="U74" s="1007"/>
      <c r="V74" s="1007">
        <v>26</v>
      </c>
      <c r="W74" s="1007"/>
      <c r="X74" s="1007"/>
      <c r="Y74" s="1007"/>
      <c r="Z74" s="1007"/>
      <c r="AA74" s="1007">
        <v>3</v>
      </c>
      <c r="AB74" s="1007"/>
      <c r="AC74" s="1007"/>
      <c r="AD74" s="1007"/>
      <c r="AE74" s="1007"/>
      <c r="AF74" s="1007">
        <v>3</v>
      </c>
      <c r="AG74" s="1007"/>
      <c r="AH74" s="1007"/>
      <c r="AI74" s="1007"/>
      <c r="AJ74" s="1007"/>
      <c r="AK74" s="1007" t="s">
        <v>553</v>
      </c>
      <c r="AL74" s="1007"/>
      <c r="AM74" s="1007"/>
      <c r="AN74" s="1007"/>
      <c r="AO74" s="1007"/>
      <c r="AP74" s="1007" t="s">
        <v>553</v>
      </c>
      <c r="AQ74" s="1007"/>
      <c r="AR74" s="1007"/>
      <c r="AS74" s="1007"/>
      <c r="AT74" s="1007"/>
      <c r="AU74" s="1007" t="s">
        <v>553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561</v>
      </c>
      <c r="C75" s="1011"/>
      <c r="D75" s="1011"/>
      <c r="E75" s="1011"/>
      <c r="F75" s="1011"/>
      <c r="G75" s="1011"/>
      <c r="H75" s="1011"/>
      <c r="I75" s="1011"/>
      <c r="J75" s="1011"/>
      <c r="K75" s="1011"/>
      <c r="L75" s="1011"/>
      <c r="M75" s="1011"/>
      <c r="N75" s="1011"/>
      <c r="O75" s="1011"/>
      <c r="P75" s="1012"/>
      <c r="Q75" s="1014">
        <v>641</v>
      </c>
      <c r="R75" s="1015"/>
      <c r="S75" s="1015"/>
      <c r="T75" s="1015"/>
      <c r="U75" s="1016"/>
      <c r="V75" s="1017">
        <v>625</v>
      </c>
      <c r="W75" s="1015"/>
      <c r="X75" s="1015"/>
      <c r="Y75" s="1015"/>
      <c r="Z75" s="1016"/>
      <c r="AA75" s="1017">
        <v>16</v>
      </c>
      <c r="AB75" s="1015"/>
      <c r="AC75" s="1015"/>
      <c r="AD75" s="1015"/>
      <c r="AE75" s="1016"/>
      <c r="AF75" s="1017">
        <v>16</v>
      </c>
      <c r="AG75" s="1015"/>
      <c r="AH75" s="1015"/>
      <c r="AI75" s="1015"/>
      <c r="AJ75" s="1016"/>
      <c r="AK75" s="1017">
        <v>13</v>
      </c>
      <c r="AL75" s="1015"/>
      <c r="AM75" s="1015"/>
      <c r="AN75" s="1015"/>
      <c r="AO75" s="1016"/>
      <c r="AP75" s="1007" t="s">
        <v>552</v>
      </c>
      <c r="AQ75" s="1007"/>
      <c r="AR75" s="1007"/>
      <c r="AS75" s="1007"/>
      <c r="AT75" s="1007"/>
      <c r="AU75" s="1007" t="s">
        <v>552</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562</v>
      </c>
      <c r="C76" s="1011"/>
      <c r="D76" s="1011"/>
      <c r="E76" s="1011"/>
      <c r="F76" s="1011"/>
      <c r="G76" s="1011"/>
      <c r="H76" s="1011"/>
      <c r="I76" s="1011"/>
      <c r="J76" s="1011"/>
      <c r="K76" s="1011"/>
      <c r="L76" s="1011"/>
      <c r="M76" s="1011"/>
      <c r="N76" s="1011"/>
      <c r="O76" s="1011"/>
      <c r="P76" s="1012"/>
      <c r="Q76" s="1014">
        <v>240624</v>
      </c>
      <c r="R76" s="1015"/>
      <c r="S76" s="1015"/>
      <c r="T76" s="1015"/>
      <c r="U76" s="1016"/>
      <c r="V76" s="1017">
        <v>235439</v>
      </c>
      <c r="W76" s="1015"/>
      <c r="X76" s="1015"/>
      <c r="Y76" s="1015"/>
      <c r="Z76" s="1016"/>
      <c r="AA76" s="1017">
        <v>5184</v>
      </c>
      <c r="AB76" s="1015"/>
      <c r="AC76" s="1015"/>
      <c r="AD76" s="1015"/>
      <c r="AE76" s="1016"/>
      <c r="AF76" s="1017">
        <v>5184</v>
      </c>
      <c r="AG76" s="1015"/>
      <c r="AH76" s="1015"/>
      <c r="AI76" s="1015"/>
      <c r="AJ76" s="1016"/>
      <c r="AK76" s="1017">
        <v>228</v>
      </c>
      <c r="AL76" s="1015"/>
      <c r="AM76" s="1015"/>
      <c r="AN76" s="1015"/>
      <c r="AO76" s="1016"/>
      <c r="AP76" s="1007" t="s">
        <v>552</v>
      </c>
      <c r="AQ76" s="1007"/>
      <c r="AR76" s="1007"/>
      <c r="AS76" s="1007"/>
      <c r="AT76" s="1007"/>
      <c r="AU76" s="1007" t="s">
        <v>552</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6859</v>
      </c>
      <c r="AG88" s="995"/>
      <c r="AH88" s="995"/>
      <c r="AI88" s="995"/>
      <c r="AJ88" s="995"/>
      <c r="AK88" s="999"/>
      <c r="AL88" s="999"/>
      <c r="AM88" s="999"/>
      <c r="AN88" s="999"/>
      <c r="AO88" s="999"/>
      <c r="AP88" s="995">
        <v>1111</v>
      </c>
      <c r="AQ88" s="995"/>
      <c r="AR88" s="995"/>
      <c r="AS88" s="995"/>
      <c r="AT88" s="995"/>
      <c r="AU88" s="995">
        <v>624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13</v>
      </c>
      <c r="CS102" s="989"/>
      <c r="CT102" s="989"/>
      <c r="CU102" s="989"/>
      <c r="CV102" s="990"/>
      <c r="CW102" s="988" t="s">
        <v>573</v>
      </c>
      <c r="CX102" s="989"/>
      <c r="CY102" s="989"/>
      <c r="CZ102" s="989"/>
      <c r="DA102" s="990"/>
      <c r="DB102" s="988">
        <v>217</v>
      </c>
      <c r="DC102" s="989"/>
      <c r="DD102" s="989"/>
      <c r="DE102" s="989"/>
      <c r="DF102" s="990"/>
      <c r="DG102" s="988" t="s">
        <v>573</v>
      </c>
      <c r="DH102" s="989"/>
      <c r="DI102" s="989"/>
      <c r="DJ102" s="989"/>
      <c r="DK102" s="990"/>
      <c r="DL102" s="988">
        <v>102</v>
      </c>
      <c r="DM102" s="989"/>
      <c r="DN102" s="989"/>
      <c r="DO102" s="989"/>
      <c r="DP102" s="990"/>
      <c r="DQ102" s="988">
        <v>31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417</v>
      </c>
      <c r="AG109" s="932"/>
      <c r="AH109" s="932"/>
      <c r="AI109" s="932"/>
      <c r="AJ109" s="933"/>
      <c r="AK109" s="934" t="s">
        <v>295</v>
      </c>
      <c r="AL109" s="932"/>
      <c r="AM109" s="932"/>
      <c r="AN109" s="932"/>
      <c r="AO109" s="933"/>
      <c r="AP109" s="934" t="s">
        <v>418</v>
      </c>
      <c r="AQ109" s="932"/>
      <c r="AR109" s="932"/>
      <c r="AS109" s="932"/>
      <c r="AT109" s="965"/>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417</v>
      </c>
      <c r="BW109" s="932"/>
      <c r="BX109" s="932"/>
      <c r="BY109" s="932"/>
      <c r="BZ109" s="933"/>
      <c r="CA109" s="934" t="s">
        <v>295</v>
      </c>
      <c r="CB109" s="932"/>
      <c r="CC109" s="932"/>
      <c r="CD109" s="932"/>
      <c r="CE109" s="933"/>
      <c r="CF109" s="972" t="s">
        <v>418</v>
      </c>
      <c r="CG109" s="972"/>
      <c r="CH109" s="972"/>
      <c r="CI109" s="972"/>
      <c r="CJ109" s="972"/>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417</v>
      </c>
      <c r="DM109" s="932"/>
      <c r="DN109" s="932"/>
      <c r="DO109" s="932"/>
      <c r="DP109" s="933"/>
      <c r="DQ109" s="934" t="s">
        <v>295</v>
      </c>
      <c r="DR109" s="932"/>
      <c r="DS109" s="932"/>
      <c r="DT109" s="932"/>
      <c r="DU109" s="933"/>
      <c r="DV109" s="934" t="s">
        <v>418</v>
      </c>
      <c r="DW109" s="932"/>
      <c r="DX109" s="932"/>
      <c r="DY109" s="932"/>
      <c r="DZ109" s="965"/>
    </row>
    <row r="110" spans="1:131" s="230" customFormat="1" ht="26.25" customHeight="1" x14ac:dyDescent="0.15">
      <c r="A110" s="843" t="s">
        <v>420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2821777</v>
      </c>
      <c r="AB110" s="925"/>
      <c r="AC110" s="925"/>
      <c r="AD110" s="925"/>
      <c r="AE110" s="926"/>
      <c r="AF110" s="927">
        <v>2997835</v>
      </c>
      <c r="AG110" s="925"/>
      <c r="AH110" s="925"/>
      <c r="AI110" s="925"/>
      <c r="AJ110" s="926"/>
      <c r="AK110" s="927">
        <v>3010342</v>
      </c>
      <c r="AL110" s="925"/>
      <c r="AM110" s="925"/>
      <c r="AN110" s="925"/>
      <c r="AO110" s="926"/>
      <c r="AP110" s="928">
        <v>29.2</v>
      </c>
      <c r="AQ110" s="929"/>
      <c r="AR110" s="929"/>
      <c r="AS110" s="929"/>
      <c r="AT110" s="930"/>
      <c r="AU110" s="966" t="s">
        <v>69</v>
      </c>
      <c r="AV110" s="967"/>
      <c r="AW110" s="967"/>
      <c r="AX110" s="967"/>
      <c r="AY110" s="967"/>
      <c r="AZ110" s="896" t="s">
        <v>421</v>
      </c>
      <c r="BA110" s="844"/>
      <c r="BB110" s="844"/>
      <c r="BC110" s="844"/>
      <c r="BD110" s="844"/>
      <c r="BE110" s="844"/>
      <c r="BF110" s="844"/>
      <c r="BG110" s="844"/>
      <c r="BH110" s="844"/>
      <c r="BI110" s="844"/>
      <c r="BJ110" s="844"/>
      <c r="BK110" s="844"/>
      <c r="BL110" s="844"/>
      <c r="BM110" s="844"/>
      <c r="BN110" s="844"/>
      <c r="BO110" s="844"/>
      <c r="BP110" s="845"/>
      <c r="BQ110" s="897">
        <v>26722624</v>
      </c>
      <c r="BR110" s="878"/>
      <c r="BS110" s="878"/>
      <c r="BT110" s="878"/>
      <c r="BU110" s="878"/>
      <c r="BV110" s="878">
        <v>25707706</v>
      </c>
      <c r="BW110" s="878"/>
      <c r="BX110" s="878"/>
      <c r="BY110" s="878"/>
      <c r="BZ110" s="878"/>
      <c r="CA110" s="878">
        <v>24703826</v>
      </c>
      <c r="CB110" s="878"/>
      <c r="CC110" s="878"/>
      <c r="CD110" s="878"/>
      <c r="CE110" s="878"/>
      <c r="CF110" s="902">
        <v>239.5</v>
      </c>
      <c r="CG110" s="903"/>
      <c r="CH110" s="903"/>
      <c r="CI110" s="903"/>
      <c r="CJ110" s="903"/>
      <c r="CK110" s="962" t="s">
        <v>422</v>
      </c>
      <c r="CL110" s="855"/>
      <c r="CM110" s="896" t="s">
        <v>423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427</v>
      </c>
      <c r="B112" s="949"/>
      <c r="C112" s="788" t="s">
        <v>428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429</v>
      </c>
      <c r="BA112" s="788"/>
      <c r="BB112" s="788"/>
      <c r="BC112" s="788"/>
      <c r="BD112" s="788"/>
      <c r="BE112" s="788"/>
      <c r="BF112" s="788"/>
      <c r="BG112" s="788"/>
      <c r="BH112" s="788"/>
      <c r="BI112" s="788"/>
      <c r="BJ112" s="788"/>
      <c r="BK112" s="788"/>
      <c r="BL112" s="788"/>
      <c r="BM112" s="788"/>
      <c r="BN112" s="788"/>
      <c r="BO112" s="788"/>
      <c r="BP112" s="789"/>
      <c r="BQ112" s="852">
        <v>2793010</v>
      </c>
      <c r="BR112" s="853"/>
      <c r="BS112" s="853"/>
      <c r="BT112" s="853"/>
      <c r="BU112" s="853"/>
      <c r="BV112" s="853">
        <v>2686680</v>
      </c>
      <c r="BW112" s="853"/>
      <c r="BX112" s="853"/>
      <c r="BY112" s="853"/>
      <c r="BZ112" s="853"/>
      <c r="CA112" s="853">
        <v>2500032</v>
      </c>
      <c r="CB112" s="853"/>
      <c r="CC112" s="853"/>
      <c r="CD112" s="853"/>
      <c r="CE112" s="853"/>
      <c r="CF112" s="911">
        <v>24.2</v>
      </c>
      <c r="CG112" s="912"/>
      <c r="CH112" s="912"/>
      <c r="CI112" s="912"/>
      <c r="CJ112" s="912"/>
      <c r="CK112" s="963"/>
      <c r="CL112" s="857"/>
      <c r="CM112" s="851" t="s">
        <v>430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321914</v>
      </c>
      <c r="AB113" s="955"/>
      <c r="AC113" s="955"/>
      <c r="AD113" s="955"/>
      <c r="AE113" s="956"/>
      <c r="AF113" s="957">
        <v>349583</v>
      </c>
      <c r="AG113" s="955"/>
      <c r="AH113" s="955"/>
      <c r="AI113" s="955"/>
      <c r="AJ113" s="956"/>
      <c r="AK113" s="957">
        <v>352801</v>
      </c>
      <c r="AL113" s="955"/>
      <c r="AM113" s="955"/>
      <c r="AN113" s="955"/>
      <c r="AO113" s="956"/>
      <c r="AP113" s="958">
        <v>3.4</v>
      </c>
      <c r="AQ113" s="959"/>
      <c r="AR113" s="959"/>
      <c r="AS113" s="959"/>
      <c r="AT113" s="960"/>
      <c r="AU113" s="968"/>
      <c r="AV113" s="969"/>
      <c r="AW113" s="969"/>
      <c r="AX113" s="969"/>
      <c r="AY113" s="969"/>
      <c r="AZ113" s="851" t="s">
        <v>432</v>
      </c>
      <c r="BA113" s="788"/>
      <c r="BB113" s="788"/>
      <c r="BC113" s="788"/>
      <c r="BD113" s="788"/>
      <c r="BE113" s="788"/>
      <c r="BF113" s="788"/>
      <c r="BG113" s="788"/>
      <c r="BH113" s="788"/>
      <c r="BI113" s="788"/>
      <c r="BJ113" s="788"/>
      <c r="BK113" s="788"/>
      <c r="BL113" s="788"/>
      <c r="BM113" s="788"/>
      <c r="BN113" s="788"/>
      <c r="BO113" s="788"/>
      <c r="BP113" s="789"/>
      <c r="BQ113" s="852">
        <v>750716</v>
      </c>
      <c r="BR113" s="853"/>
      <c r="BS113" s="853"/>
      <c r="BT113" s="853"/>
      <c r="BU113" s="853"/>
      <c r="BV113" s="853">
        <v>687472</v>
      </c>
      <c r="BW113" s="853"/>
      <c r="BX113" s="853"/>
      <c r="BY113" s="853"/>
      <c r="BZ113" s="853"/>
      <c r="CA113" s="853">
        <v>623514</v>
      </c>
      <c r="CB113" s="853"/>
      <c r="CC113" s="853"/>
      <c r="CD113" s="853"/>
      <c r="CE113" s="853"/>
      <c r="CF113" s="911">
        <v>6</v>
      </c>
      <c r="CG113" s="912"/>
      <c r="CH113" s="912"/>
      <c r="CI113" s="912"/>
      <c r="CJ113" s="912"/>
      <c r="CK113" s="963"/>
      <c r="CL113" s="857"/>
      <c r="CM113" s="851" t="s">
        <v>433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20063</v>
      </c>
      <c r="AB114" s="816"/>
      <c r="AC114" s="816"/>
      <c r="AD114" s="816"/>
      <c r="AE114" s="817"/>
      <c r="AF114" s="818">
        <v>63875</v>
      </c>
      <c r="AG114" s="816"/>
      <c r="AH114" s="816"/>
      <c r="AI114" s="816"/>
      <c r="AJ114" s="817"/>
      <c r="AK114" s="818">
        <v>64533</v>
      </c>
      <c r="AL114" s="816"/>
      <c r="AM114" s="816"/>
      <c r="AN114" s="816"/>
      <c r="AO114" s="817"/>
      <c r="AP114" s="860">
        <v>0.6</v>
      </c>
      <c r="AQ114" s="861"/>
      <c r="AR114" s="861"/>
      <c r="AS114" s="861"/>
      <c r="AT114" s="862"/>
      <c r="AU114" s="968"/>
      <c r="AV114" s="969"/>
      <c r="AW114" s="969"/>
      <c r="AX114" s="969"/>
      <c r="AY114" s="969"/>
      <c r="AZ114" s="851" t="s">
        <v>435</v>
      </c>
      <c r="BA114" s="788"/>
      <c r="BB114" s="788"/>
      <c r="BC114" s="788"/>
      <c r="BD114" s="788"/>
      <c r="BE114" s="788"/>
      <c r="BF114" s="788"/>
      <c r="BG114" s="788"/>
      <c r="BH114" s="788"/>
      <c r="BI114" s="788"/>
      <c r="BJ114" s="788"/>
      <c r="BK114" s="788"/>
      <c r="BL114" s="788"/>
      <c r="BM114" s="788"/>
      <c r="BN114" s="788"/>
      <c r="BO114" s="788"/>
      <c r="BP114" s="789"/>
      <c r="BQ114" s="852">
        <v>3064656</v>
      </c>
      <c r="BR114" s="853"/>
      <c r="BS114" s="853"/>
      <c r="BT114" s="853"/>
      <c r="BU114" s="853"/>
      <c r="BV114" s="853">
        <v>2980694</v>
      </c>
      <c r="BW114" s="853"/>
      <c r="BX114" s="853"/>
      <c r="BY114" s="853"/>
      <c r="BZ114" s="853"/>
      <c r="CA114" s="853">
        <v>2966723</v>
      </c>
      <c r="CB114" s="853"/>
      <c r="CC114" s="853"/>
      <c r="CD114" s="853"/>
      <c r="CE114" s="853"/>
      <c r="CF114" s="911">
        <v>28.8</v>
      </c>
      <c r="CG114" s="912"/>
      <c r="CH114" s="912"/>
      <c r="CI114" s="912"/>
      <c r="CJ114" s="912"/>
      <c r="CK114" s="963"/>
      <c r="CL114" s="857"/>
      <c r="CM114" s="851" t="s">
        <v>436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1035</v>
      </c>
      <c r="AB115" s="955"/>
      <c r="AC115" s="955"/>
      <c r="AD115" s="955"/>
      <c r="AE115" s="956"/>
      <c r="AF115" s="957">
        <v>1010</v>
      </c>
      <c r="AG115" s="955"/>
      <c r="AH115" s="955"/>
      <c r="AI115" s="955"/>
      <c r="AJ115" s="956"/>
      <c r="AK115" s="957">
        <v>1202</v>
      </c>
      <c r="AL115" s="955"/>
      <c r="AM115" s="955"/>
      <c r="AN115" s="955"/>
      <c r="AO115" s="956"/>
      <c r="AP115" s="958">
        <v>0</v>
      </c>
      <c r="AQ115" s="959"/>
      <c r="AR115" s="959"/>
      <c r="AS115" s="959"/>
      <c r="AT115" s="960"/>
      <c r="AU115" s="968"/>
      <c r="AV115" s="969"/>
      <c r="AW115" s="969"/>
      <c r="AX115" s="969"/>
      <c r="AY115" s="969"/>
      <c r="AZ115" s="851" t="s">
        <v>438</v>
      </c>
      <c r="BA115" s="788"/>
      <c r="BB115" s="788"/>
      <c r="BC115" s="788"/>
      <c r="BD115" s="788"/>
      <c r="BE115" s="788"/>
      <c r="BF115" s="788"/>
      <c r="BG115" s="788"/>
      <c r="BH115" s="788"/>
      <c r="BI115" s="788"/>
      <c r="BJ115" s="788"/>
      <c r="BK115" s="788"/>
      <c r="BL115" s="788"/>
      <c r="BM115" s="788"/>
      <c r="BN115" s="788"/>
      <c r="BO115" s="788"/>
      <c r="BP115" s="789"/>
      <c r="BQ115" s="852">
        <v>11595</v>
      </c>
      <c r="BR115" s="853"/>
      <c r="BS115" s="853"/>
      <c r="BT115" s="853"/>
      <c r="BU115" s="853"/>
      <c r="BV115" s="853">
        <v>10863</v>
      </c>
      <c r="BW115" s="853"/>
      <c r="BX115" s="853"/>
      <c r="BY115" s="853"/>
      <c r="BZ115" s="853"/>
      <c r="CA115" s="853">
        <v>30554</v>
      </c>
      <c r="CB115" s="853"/>
      <c r="CC115" s="853"/>
      <c r="CD115" s="853"/>
      <c r="CE115" s="853"/>
      <c r="CF115" s="911">
        <v>0.3</v>
      </c>
      <c r="CG115" s="912"/>
      <c r="CH115" s="912"/>
      <c r="CI115" s="912"/>
      <c r="CJ115" s="912"/>
      <c r="CK115" s="963"/>
      <c r="CL115" s="857"/>
      <c r="CM115" s="851" t="s">
        <v>439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440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443</v>
      </c>
      <c r="Z117" s="933"/>
      <c r="AA117" s="938">
        <v>3164789</v>
      </c>
      <c r="AB117" s="939"/>
      <c r="AC117" s="939"/>
      <c r="AD117" s="939"/>
      <c r="AE117" s="940"/>
      <c r="AF117" s="941">
        <v>3412303</v>
      </c>
      <c r="AG117" s="939"/>
      <c r="AH117" s="939"/>
      <c r="AI117" s="939"/>
      <c r="AJ117" s="940"/>
      <c r="AK117" s="941">
        <v>3428878</v>
      </c>
      <c r="AL117" s="939"/>
      <c r="AM117" s="939"/>
      <c r="AN117" s="939"/>
      <c r="AO117" s="940"/>
      <c r="AP117" s="942"/>
      <c r="AQ117" s="943"/>
      <c r="AR117" s="943"/>
      <c r="AS117" s="943"/>
      <c r="AT117" s="944"/>
      <c r="AU117" s="968"/>
      <c r="AV117" s="969"/>
      <c r="AW117" s="969"/>
      <c r="AX117" s="969"/>
      <c r="AY117" s="969"/>
      <c r="AZ117" s="899" t="s">
        <v>444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417</v>
      </c>
      <c r="AG118" s="932"/>
      <c r="AH118" s="932"/>
      <c r="AI118" s="932"/>
      <c r="AJ118" s="933"/>
      <c r="AK118" s="934" t="s">
        <v>295</v>
      </c>
      <c r="AL118" s="932"/>
      <c r="AM118" s="932"/>
      <c r="AN118" s="932"/>
      <c r="AO118" s="933"/>
      <c r="AP118" s="935" t="s">
        <v>418</v>
      </c>
      <c r="AQ118" s="936"/>
      <c r="AR118" s="936"/>
      <c r="AS118" s="936"/>
      <c r="AT118" s="937"/>
      <c r="AU118" s="968"/>
      <c r="AV118" s="969"/>
      <c r="AW118" s="969"/>
      <c r="AX118" s="969"/>
      <c r="AY118" s="969"/>
      <c r="AZ118" s="874" t="s">
        <v>446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422</v>
      </c>
      <c r="B119" s="855"/>
      <c r="C119" s="896" t="s">
        <v>423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448</v>
      </c>
      <c r="BP119" s="914"/>
      <c r="BQ119" s="915">
        <v>33342601</v>
      </c>
      <c r="BR119" s="881"/>
      <c r="BS119" s="881"/>
      <c r="BT119" s="881"/>
      <c r="BU119" s="881"/>
      <c r="BV119" s="881">
        <v>32073415</v>
      </c>
      <c r="BW119" s="881"/>
      <c r="BX119" s="881"/>
      <c r="BY119" s="881"/>
      <c r="BZ119" s="881"/>
      <c r="CA119" s="881">
        <v>30824649</v>
      </c>
      <c r="CB119" s="881"/>
      <c r="CC119" s="881"/>
      <c r="CD119" s="881"/>
      <c r="CE119" s="881"/>
      <c r="CF119" s="784"/>
      <c r="CG119" s="785"/>
      <c r="CH119" s="785"/>
      <c r="CI119" s="785"/>
      <c r="CJ119" s="870"/>
      <c r="CK119" s="964"/>
      <c r="CL119" s="859"/>
      <c r="CM119" s="874" t="s">
        <v>449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450</v>
      </c>
      <c r="AV120" s="917"/>
      <c r="AW120" s="917"/>
      <c r="AX120" s="917"/>
      <c r="AY120" s="918"/>
      <c r="AZ120" s="896" t="s">
        <v>451</v>
      </c>
      <c r="BA120" s="844"/>
      <c r="BB120" s="844"/>
      <c r="BC120" s="844"/>
      <c r="BD120" s="844"/>
      <c r="BE120" s="844"/>
      <c r="BF120" s="844"/>
      <c r="BG120" s="844"/>
      <c r="BH120" s="844"/>
      <c r="BI120" s="844"/>
      <c r="BJ120" s="844"/>
      <c r="BK120" s="844"/>
      <c r="BL120" s="844"/>
      <c r="BM120" s="844"/>
      <c r="BN120" s="844"/>
      <c r="BO120" s="844"/>
      <c r="BP120" s="845"/>
      <c r="BQ120" s="897">
        <v>14090984</v>
      </c>
      <c r="BR120" s="878"/>
      <c r="BS120" s="878"/>
      <c r="BT120" s="878"/>
      <c r="BU120" s="878"/>
      <c r="BV120" s="878">
        <v>14957334</v>
      </c>
      <c r="BW120" s="878"/>
      <c r="BX120" s="878"/>
      <c r="BY120" s="878"/>
      <c r="BZ120" s="878"/>
      <c r="CA120" s="878">
        <v>15183541</v>
      </c>
      <c r="CB120" s="878"/>
      <c r="CC120" s="878"/>
      <c r="CD120" s="878"/>
      <c r="CE120" s="878"/>
      <c r="CF120" s="902">
        <v>147.19999999999999</v>
      </c>
      <c r="CG120" s="903"/>
      <c r="CH120" s="903"/>
      <c r="CI120" s="903"/>
      <c r="CJ120" s="903"/>
      <c r="CK120" s="904" t="s">
        <v>452</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2162311</v>
      </c>
      <c r="DH120" s="878"/>
      <c r="DI120" s="878"/>
      <c r="DJ120" s="878"/>
      <c r="DK120" s="878"/>
      <c r="DL120" s="878">
        <v>2129648</v>
      </c>
      <c r="DM120" s="878"/>
      <c r="DN120" s="878"/>
      <c r="DO120" s="878"/>
      <c r="DP120" s="878"/>
      <c r="DQ120" s="878">
        <v>2053564</v>
      </c>
      <c r="DR120" s="878"/>
      <c r="DS120" s="878"/>
      <c r="DT120" s="878"/>
      <c r="DU120" s="878"/>
      <c r="DV120" s="879">
        <v>19.899999999999999</v>
      </c>
      <c r="DW120" s="879"/>
      <c r="DX120" s="879"/>
      <c r="DY120" s="879"/>
      <c r="DZ120" s="880"/>
    </row>
    <row r="121" spans="1:130" s="230" customFormat="1" ht="26.25" customHeight="1" x14ac:dyDescent="0.15">
      <c r="A121" s="856"/>
      <c r="B121" s="857"/>
      <c r="C121" s="899" t="s">
        <v>453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454</v>
      </c>
      <c r="BA121" s="788"/>
      <c r="BB121" s="788"/>
      <c r="BC121" s="788"/>
      <c r="BD121" s="788"/>
      <c r="BE121" s="788"/>
      <c r="BF121" s="788"/>
      <c r="BG121" s="788"/>
      <c r="BH121" s="788"/>
      <c r="BI121" s="788"/>
      <c r="BJ121" s="788"/>
      <c r="BK121" s="788"/>
      <c r="BL121" s="788"/>
      <c r="BM121" s="788"/>
      <c r="BN121" s="788"/>
      <c r="BO121" s="788"/>
      <c r="BP121" s="789"/>
      <c r="BQ121" s="852">
        <v>964389</v>
      </c>
      <c r="BR121" s="853"/>
      <c r="BS121" s="853"/>
      <c r="BT121" s="853"/>
      <c r="BU121" s="853"/>
      <c r="BV121" s="853">
        <v>906525</v>
      </c>
      <c r="BW121" s="853"/>
      <c r="BX121" s="853"/>
      <c r="BY121" s="853"/>
      <c r="BZ121" s="853"/>
      <c r="CA121" s="853">
        <v>864100</v>
      </c>
      <c r="CB121" s="853"/>
      <c r="CC121" s="853"/>
      <c r="CD121" s="853"/>
      <c r="CE121" s="853"/>
      <c r="CF121" s="911">
        <v>8.4</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501389</v>
      </c>
      <c r="DH121" s="853"/>
      <c r="DI121" s="853"/>
      <c r="DJ121" s="853"/>
      <c r="DK121" s="853"/>
      <c r="DL121" s="853">
        <v>440726</v>
      </c>
      <c r="DM121" s="853"/>
      <c r="DN121" s="853"/>
      <c r="DO121" s="853"/>
      <c r="DP121" s="853"/>
      <c r="DQ121" s="853">
        <v>340847</v>
      </c>
      <c r="DR121" s="853"/>
      <c r="DS121" s="853"/>
      <c r="DT121" s="853"/>
      <c r="DU121" s="853"/>
      <c r="DV121" s="830">
        <v>3.3</v>
      </c>
      <c r="DW121" s="830"/>
      <c r="DX121" s="830"/>
      <c r="DY121" s="830"/>
      <c r="DZ121" s="831"/>
    </row>
    <row r="122" spans="1:130" s="230" customFormat="1" ht="26.25" customHeight="1" x14ac:dyDescent="0.15">
      <c r="A122" s="856"/>
      <c r="B122" s="857"/>
      <c r="C122" s="851" t="s">
        <v>436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455</v>
      </c>
      <c r="BA122" s="875"/>
      <c r="BB122" s="875"/>
      <c r="BC122" s="875"/>
      <c r="BD122" s="875"/>
      <c r="BE122" s="875"/>
      <c r="BF122" s="875"/>
      <c r="BG122" s="875"/>
      <c r="BH122" s="875"/>
      <c r="BI122" s="875"/>
      <c r="BJ122" s="875"/>
      <c r="BK122" s="875"/>
      <c r="BL122" s="875"/>
      <c r="BM122" s="875"/>
      <c r="BN122" s="875"/>
      <c r="BO122" s="875"/>
      <c r="BP122" s="876"/>
      <c r="BQ122" s="915">
        <v>22180646</v>
      </c>
      <c r="BR122" s="881"/>
      <c r="BS122" s="881"/>
      <c r="BT122" s="881"/>
      <c r="BU122" s="881"/>
      <c r="BV122" s="881">
        <v>20637335</v>
      </c>
      <c r="BW122" s="881"/>
      <c r="BX122" s="881"/>
      <c r="BY122" s="881"/>
      <c r="BZ122" s="881"/>
      <c r="CA122" s="881">
        <v>19472645</v>
      </c>
      <c r="CB122" s="881"/>
      <c r="CC122" s="881"/>
      <c r="CD122" s="881"/>
      <c r="CE122" s="881"/>
      <c r="CF122" s="882">
        <v>188.8</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52050</v>
      </c>
      <c r="DH122" s="853"/>
      <c r="DI122" s="853"/>
      <c r="DJ122" s="853"/>
      <c r="DK122" s="853"/>
      <c r="DL122" s="853">
        <v>45668</v>
      </c>
      <c r="DM122" s="853"/>
      <c r="DN122" s="853"/>
      <c r="DO122" s="853"/>
      <c r="DP122" s="853"/>
      <c r="DQ122" s="853">
        <v>37908</v>
      </c>
      <c r="DR122" s="853"/>
      <c r="DS122" s="853"/>
      <c r="DT122" s="853"/>
      <c r="DU122" s="853"/>
      <c r="DV122" s="830">
        <v>0.4</v>
      </c>
      <c r="DW122" s="830"/>
      <c r="DX122" s="830"/>
      <c r="DY122" s="830"/>
      <c r="DZ122" s="831"/>
    </row>
    <row r="123" spans="1:130" s="230" customFormat="1" ht="26.25" customHeight="1" x14ac:dyDescent="0.15">
      <c r="A123" s="856"/>
      <c r="B123" s="857"/>
      <c r="C123" s="851" t="s">
        <v>442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456</v>
      </c>
      <c r="BP123" s="914"/>
      <c r="BQ123" s="868">
        <v>37236019</v>
      </c>
      <c r="BR123" s="869"/>
      <c r="BS123" s="869"/>
      <c r="BT123" s="869"/>
      <c r="BU123" s="869"/>
      <c r="BV123" s="869">
        <v>36501194</v>
      </c>
      <c r="BW123" s="869"/>
      <c r="BX123" s="869"/>
      <c r="BY123" s="869"/>
      <c r="BZ123" s="869"/>
      <c r="CA123" s="869">
        <v>35520286</v>
      </c>
      <c r="CB123" s="869"/>
      <c r="CC123" s="869"/>
      <c r="CD123" s="869"/>
      <c r="CE123" s="869"/>
      <c r="CF123" s="784"/>
      <c r="CG123" s="785"/>
      <c r="CH123" s="785"/>
      <c r="CI123" s="785"/>
      <c r="CJ123" s="870"/>
      <c r="CK123" s="905"/>
      <c r="CL123" s="891"/>
      <c r="CM123" s="891"/>
      <c r="CN123" s="891"/>
      <c r="CO123" s="892"/>
      <c r="CP123" s="871" t="s">
        <v>397</v>
      </c>
      <c r="CQ123" s="872"/>
      <c r="CR123" s="872"/>
      <c r="CS123" s="872"/>
      <c r="CT123" s="872"/>
      <c r="CU123" s="872"/>
      <c r="CV123" s="872"/>
      <c r="CW123" s="872"/>
      <c r="CX123" s="872"/>
      <c r="CY123" s="872"/>
      <c r="CZ123" s="872"/>
      <c r="DA123" s="872"/>
      <c r="DB123" s="872"/>
      <c r="DC123" s="872"/>
      <c r="DD123" s="872"/>
      <c r="DE123" s="872"/>
      <c r="DF123" s="873"/>
      <c r="DG123" s="815">
        <v>49698</v>
      </c>
      <c r="DH123" s="816"/>
      <c r="DI123" s="816"/>
      <c r="DJ123" s="816"/>
      <c r="DK123" s="817"/>
      <c r="DL123" s="818">
        <v>43359</v>
      </c>
      <c r="DM123" s="816"/>
      <c r="DN123" s="816"/>
      <c r="DO123" s="816"/>
      <c r="DP123" s="817"/>
      <c r="DQ123" s="818">
        <v>36901</v>
      </c>
      <c r="DR123" s="816"/>
      <c r="DS123" s="816"/>
      <c r="DT123" s="816"/>
      <c r="DU123" s="817"/>
      <c r="DV123" s="860">
        <v>0.4</v>
      </c>
      <c r="DW123" s="861"/>
      <c r="DX123" s="861"/>
      <c r="DY123" s="861"/>
      <c r="DZ123" s="862"/>
    </row>
    <row r="124" spans="1:130" s="230" customFormat="1" ht="26.25" customHeight="1" thickBot="1" x14ac:dyDescent="0.2">
      <c r="A124" s="856"/>
      <c r="B124" s="857"/>
      <c r="C124" s="851" t="s">
        <v>445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458</v>
      </c>
      <c r="CQ124" s="872"/>
      <c r="CR124" s="872"/>
      <c r="CS124" s="872"/>
      <c r="CT124" s="872"/>
      <c r="CU124" s="872"/>
      <c r="CV124" s="872"/>
      <c r="CW124" s="872"/>
      <c r="CX124" s="872"/>
      <c r="CY124" s="872"/>
      <c r="CZ124" s="872"/>
      <c r="DA124" s="872"/>
      <c r="DB124" s="872"/>
      <c r="DC124" s="872"/>
      <c r="DD124" s="872"/>
      <c r="DE124" s="872"/>
      <c r="DF124" s="873"/>
      <c r="DG124" s="799">
        <v>27562</v>
      </c>
      <c r="DH124" s="800"/>
      <c r="DI124" s="800"/>
      <c r="DJ124" s="800"/>
      <c r="DK124" s="801"/>
      <c r="DL124" s="802">
        <v>27279</v>
      </c>
      <c r="DM124" s="800"/>
      <c r="DN124" s="800"/>
      <c r="DO124" s="800"/>
      <c r="DP124" s="801"/>
      <c r="DQ124" s="802">
        <v>30812</v>
      </c>
      <c r="DR124" s="800"/>
      <c r="DS124" s="800"/>
      <c r="DT124" s="800"/>
      <c r="DU124" s="801"/>
      <c r="DV124" s="884">
        <v>0.3</v>
      </c>
      <c r="DW124" s="885"/>
      <c r="DX124" s="885"/>
      <c r="DY124" s="885"/>
      <c r="DZ124" s="886"/>
    </row>
    <row r="125" spans="1:130" s="230" customFormat="1" ht="26.25" customHeight="1" x14ac:dyDescent="0.15">
      <c r="A125" s="856"/>
      <c r="B125" s="857"/>
      <c r="C125" s="851" t="s">
        <v>447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459</v>
      </c>
      <c r="CL125" s="888"/>
      <c r="CM125" s="888"/>
      <c r="CN125" s="888"/>
      <c r="CO125" s="889"/>
      <c r="CP125" s="896" t="s">
        <v>460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1035</v>
      </c>
      <c r="AB127" s="816"/>
      <c r="AC127" s="816"/>
      <c r="AD127" s="816"/>
      <c r="AE127" s="817"/>
      <c r="AF127" s="818">
        <v>1010</v>
      </c>
      <c r="AG127" s="816"/>
      <c r="AH127" s="816"/>
      <c r="AI127" s="816"/>
      <c r="AJ127" s="817"/>
      <c r="AK127" s="818">
        <v>1202</v>
      </c>
      <c r="AL127" s="816"/>
      <c r="AM127" s="816"/>
      <c r="AN127" s="816"/>
      <c r="AO127" s="817"/>
      <c r="AP127" s="860">
        <v>0</v>
      </c>
      <c r="AQ127" s="861"/>
      <c r="AR127" s="861"/>
      <c r="AS127" s="861"/>
      <c r="AT127" s="862"/>
      <c r="AU127" s="232"/>
      <c r="AV127" s="232"/>
      <c r="AW127" s="232"/>
      <c r="AX127" s="877" t="s">
        <v>463</v>
      </c>
      <c r="AY127" s="848"/>
      <c r="AZ127" s="848"/>
      <c r="BA127" s="848"/>
      <c r="BB127" s="848"/>
      <c r="BC127" s="848"/>
      <c r="BD127" s="848"/>
      <c r="BE127" s="849"/>
      <c r="BF127" s="847" t="s">
        <v>464</v>
      </c>
      <c r="BG127" s="848"/>
      <c r="BH127" s="848"/>
      <c r="BI127" s="848"/>
      <c r="BJ127" s="848"/>
      <c r="BK127" s="848"/>
      <c r="BL127" s="849"/>
      <c r="BM127" s="847" t="s">
        <v>465</v>
      </c>
      <c r="BN127" s="848"/>
      <c r="BO127" s="848"/>
      <c r="BP127" s="848"/>
      <c r="BQ127" s="848"/>
      <c r="BR127" s="848"/>
      <c r="BS127" s="849"/>
      <c r="BT127" s="847" t="s">
        <v>466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469</v>
      </c>
      <c r="X128" s="834"/>
      <c r="Y128" s="834"/>
      <c r="Z128" s="835"/>
      <c r="AA128" s="836">
        <v>78234</v>
      </c>
      <c r="AB128" s="837"/>
      <c r="AC128" s="837"/>
      <c r="AD128" s="837"/>
      <c r="AE128" s="838"/>
      <c r="AF128" s="839">
        <v>77754</v>
      </c>
      <c r="AG128" s="837"/>
      <c r="AH128" s="837"/>
      <c r="AI128" s="837"/>
      <c r="AJ128" s="838"/>
      <c r="AK128" s="839">
        <v>75909</v>
      </c>
      <c r="AL128" s="837"/>
      <c r="AM128" s="837"/>
      <c r="AN128" s="837"/>
      <c r="AO128" s="838"/>
      <c r="AP128" s="840"/>
      <c r="AQ128" s="841"/>
      <c r="AR128" s="841"/>
      <c r="AS128" s="841"/>
      <c r="AT128" s="842"/>
      <c r="AU128" s="232"/>
      <c r="AV128" s="232"/>
      <c r="AW128" s="232"/>
      <c r="AX128" s="843" t="s">
        <v>470</v>
      </c>
      <c r="AY128" s="844"/>
      <c r="AZ128" s="844"/>
      <c r="BA128" s="844"/>
      <c r="BB128" s="844"/>
      <c r="BC128" s="844"/>
      <c r="BD128" s="844"/>
      <c r="BE128" s="845"/>
      <c r="BF128" s="822" t="s">
        <v>122</v>
      </c>
      <c r="BG128" s="823"/>
      <c r="BH128" s="823"/>
      <c r="BI128" s="823"/>
      <c r="BJ128" s="823"/>
      <c r="BK128" s="823"/>
      <c r="BL128" s="846"/>
      <c r="BM128" s="822">
        <v>12.94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471</v>
      </c>
      <c r="CQ128" s="766"/>
      <c r="CR128" s="766"/>
      <c r="CS128" s="766"/>
      <c r="CT128" s="766"/>
      <c r="CU128" s="766"/>
      <c r="CV128" s="766"/>
      <c r="CW128" s="766"/>
      <c r="CX128" s="766"/>
      <c r="CY128" s="766"/>
      <c r="CZ128" s="766"/>
      <c r="DA128" s="766"/>
      <c r="DB128" s="766"/>
      <c r="DC128" s="766"/>
      <c r="DD128" s="766"/>
      <c r="DE128" s="766"/>
      <c r="DF128" s="767"/>
      <c r="DG128" s="826">
        <v>11595</v>
      </c>
      <c r="DH128" s="827"/>
      <c r="DI128" s="827"/>
      <c r="DJ128" s="827"/>
      <c r="DK128" s="827"/>
      <c r="DL128" s="827">
        <v>10863</v>
      </c>
      <c r="DM128" s="827"/>
      <c r="DN128" s="827"/>
      <c r="DO128" s="827"/>
      <c r="DP128" s="827"/>
      <c r="DQ128" s="827">
        <v>30554</v>
      </c>
      <c r="DR128" s="827"/>
      <c r="DS128" s="827"/>
      <c r="DT128" s="827"/>
      <c r="DU128" s="827"/>
      <c r="DV128" s="828">
        <v>0.3</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472</v>
      </c>
      <c r="X129" s="813"/>
      <c r="Y129" s="813"/>
      <c r="Z129" s="814"/>
      <c r="AA129" s="815">
        <v>13584048</v>
      </c>
      <c r="AB129" s="816"/>
      <c r="AC129" s="816"/>
      <c r="AD129" s="816"/>
      <c r="AE129" s="817"/>
      <c r="AF129" s="818">
        <v>13205256</v>
      </c>
      <c r="AG129" s="816"/>
      <c r="AH129" s="816"/>
      <c r="AI129" s="816"/>
      <c r="AJ129" s="817"/>
      <c r="AK129" s="818">
        <v>13103856</v>
      </c>
      <c r="AL129" s="816"/>
      <c r="AM129" s="816"/>
      <c r="AN129" s="816"/>
      <c r="AO129" s="817"/>
      <c r="AP129" s="819"/>
      <c r="AQ129" s="820"/>
      <c r="AR129" s="820"/>
      <c r="AS129" s="820"/>
      <c r="AT129" s="821"/>
      <c r="AU129" s="233"/>
      <c r="AV129" s="233"/>
      <c r="AW129" s="233"/>
      <c r="AX129" s="787" t="s">
        <v>473</v>
      </c>
      <c r="AY129" s="788"/>
      <c r="AZ129" s="788"/>
      <c r="BA129" s="788"/>
      <c r="BB129" s="788"/>
      <c r="BC129" s="788"/>
      <c r="BD129" s="788"/>
      <c r="BE129" s="789"/>
      <c r="BF129" s="806" t="s">
        <v>122</v>
      </c>
      <c r="BG129" s="807"/>
      <c r="BH129" s="807"/>
      <c r="BI129" s="807"/>
      <c r="BJ129" s="807"/>
      <c r="BK129" s="807"/>
      <c r="BL129" s="808"/>
      <c r="BM129" s="806">
        <v>17.940000000000001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475</v>
      </c>
      <c r="X130" s="813"/>
      <c r="Y130" s="813"/>
      <c r="Z130" s="814"/>
      <c r="AA130" s="815">
        <v>2988429</v>
      </c>
      <c r="AB130" s="816"/>
      <c r="AC130" s="816"/>
      <c r="AD130" s="816"/>
      <c r="AE130" s="817"/>
      <c r="AF130" s="818">
        <v>2953432</v>
      </c>
      <c r="AG130" s="816"/>
      <c r="AH130" s="816"/>
      <c r="AI130" s="816"/>
      <c r="AJ130" s="817"/>
      <c r="AK130" s="818">
        <v>2789977</v>
      </c>
      <c r="AL130" s="816"/>
      <c r="AM130" s="816"/>
      <c r="AN130" s="816"/>
      <c r="AO130" s="817"/>
      <c r="AP130" s="819"/>
      <c r="AQ130" s="820"/>
      <c r="AR130" s="820"/>
      <c r="AS130" s="820"/>
      <c r="AT130" s="821"/>
      <c r="AU130" s="233"/>
      <c r="AV130" s="233"/>
      <c r="AW130" s="233"/>
      <c r="AX130" s="787" t="s">
        <v>476</v>
      </c>
      <c r="AY130" s="788"/>
      <c r="AZ130" s="788"/>
      <c r="BA130" s="788"/>
      <c r="BB130" s="788"/>
      <c r="BC130" s="788"/>
      <c r="BD130" s="788"/>
      <c r="BE130" s="789"/>
      <c r="BF130" s="790">
        <v>3.3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477</v>
      </c>
      <c r="X131" s="797"/>
      <c r="Y131" s="797"/>
      <c r="Z131" s="798"/>
      <c r="AA131" s="799">
        <v>10595619</v>
      </c>
      <c r="AB131" s="800"/>
      <c r="AC131" s="800"/>
      <c r="AD131" s="800"/>
      <c r="AE131" s="801"/>
      <c r="AF131" s="802">
        <v>10251824</v>
      </c>
      <c r="AG131" s="800"/>
      <c r="AH131" s="800"/>
      <c r="AI131" s="800"/>
      <c r="AJ131" s="801"/>
      <c r="AK131" s="802">
        <v>10313879</v>
      </c>
      <c r="AL131" s="800"/>
      <c r="AM131" s="800"/>
      <c r="AN131" s="800"/>
      <c r="AO131" s="801"/>
      <c r="AP131" s="803"/>
      <c r="AQ131" s="804"/>
      <c r="AR131" s="804"/>
      <c r="AS131" s="804"/>
      <c r="AT131" s="805"/>
      <c r="AU131" s="233"/>
      <c r="AV131" s="233"/>
      <c r="AW131" s="233"/>
      <c r="AX131" s="765" t="s">
        <v>478</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480</v>
      </c>
      <c r="W132" s="778"/>
      <c r="X132" s="778"/>
      <c r="Y132" s="778"/>
      <c r="Z132" s="779"/>
      <c r="AA132" s="780">
        <v>0.92609973999999995</v>
      </c>
      <c r="AB132" s="781"/>
      <c r="AC132" s="781"/>
      <c r="AD132" s="781"/>
      <c r="AE132" s="782"/>
      <c r="AF132" s="783">
        <v>3.7175530910000001</v>
      </c>
      <c r="AG132" s="781"/>
      <c r="AH132" s="781"/>
      <c r="AI132" s="781"/>
      <c r="AJ132" s="782"/>
      <c r="AK132" s="783">
        <v>5.458586435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481</v>
      </c>
      <c r="W133" s="757"/>
      <c r="X133" s="757"/>
      <c r="Y133" s="757"/>
      <c r="Z133" s="758"/>
      <c r="AA133" s="759">
        <v>1.5</v>
      </c>
      <c r="AB133" s="760"/>
      <c r="AC133" s="760"/>
      <c r="AD133" s="760"/>
      <c r="AE133" s="761"/>
      <c r="AF133" s="759">
        <v>1.7</v>
      </c>
      <c r="AG133" s="760"/>
      <c r="AH133" s="760"/>
      <c r="AI133" s="760"/>
      <c r="AJ133" s="761"/>
      <c r="AK133" s="759">
        <v>3.3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uDnJbkozmrGECfM6NX3OCynzxaCDzqJvtujz4vQEONBO0wWv8aHPH7+XyqgQpHZ5Xasqilymm8TODARJ2601g==" saltValue="zN8iVC+w/+PaB+LoUqj2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6"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seHU6fTIMbsKP3pp+WXtzz4IAPuWo761MwY4GS8ULs5wUS7Zvy2tAMMEkfIetZ/urTxXEIQGf2brw84O3de+w==" saltValue="fRiQhc1v+6Xm1XUFxpqP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6"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L4kVJkthORZMK5vutckUEUIAS1jdmHr2/fpFSOVT8OYPoFLwacvJRTBfQ10e8d12m7cg8YYdwH77NmWpoTSg==" saltValue="j4wrEk8LZClDV5Lxu4Yn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485</v>
      </c>
      <c r="AP7" s="272"/>
      <c r="AQ7" s="273" t="s">
        <v>486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487</v>
      </c>
      <c r="AQ8" s="279" t="s">
        <v>488</v>
      </c>
      <c r="AR8" s="280" t="s">
        <v>489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490</v>
      </c>
      <c r="AL9" s="1167"/>
      <c r="AM9" s="1167"/>
      <c r="AN9" s="1168"/>
      <c r="AO9" s="281">
        <v>3606132</v>
      </c>
      <c r="AP9" s="281">
        <v>126367</v>
      </c>
      <c r="AQ9" s="282">
        <v>107616</v>
      </c>
      <c r="AR9" s="283">
        <v>17.399999999999999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491</v>
      </c>
      <c r="AL10" s="1167"/>
      <c r="AM10" s="1167"/>
      <c r="AN10" s="1168"/>
      <c r="AO10" s="284">
        <v>46492</v>
      </c>
      <c r="AP10" s="284">
        <v>1629</v>
      </c>
      <c r="AQ10" s="285">
        <v>10095</v>
      </c>
      <c r="AR10" s="286">
        <v>-83.9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492</v>
      </c>
      <c r="AL11" s="1167"/>
      <c r="AM11" s="1167"/>
      <c r="AN11" s="1168"/>
      <c r="AO11" s="284">
        <v>46490</v>
      </c>
      <c r="AP11" s="284">
        <v>1629</v>
      </c>
      <c r="AQ11" s="285">
        <v>1704</v>
      </c>
      <c r="AR11" s="286">
        <v>-4.4000000000000004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493</v>
      </c>
      <c r="AL12" s="1167"/>
      <c r="AM12" s="1167"/>
      <c r="AN12" s="1168"/>
      <c r="AO12" s="284" t="s">
        <v>494</v>
      </c>
      <c r="AP12" s="284" t="s">
        <v>494</v>
      </c>
      <c r="AQ12" s="285">
        <v>7</v>
      </c>
      <c r="AR12" s="286" t="s">
        <v>494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495</v>
      </c>
      <c r="AL13" s="1167"/>
      <c r="AM13" s="1167"/>
      <c r="AN13" s="1168"/>
      <c r="AO13" s="284">
        <v>101993</v>
      </c>
      <c r="AP13" s="284">
        <v>3574</v>
      </c>
      <c r="AQ13" s="285">
        <v>4110</v>
      </c>
      <c r="AR13" s="286">
        <v>-13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496</v>
      </c>
      <c r="AL14" s="1167"/>
      <c r="AM14" s="1167"/>
      <c r="AN14" s="1168"/>
      <c r="AO14" s="284">
        <v>121561</v>
      </c>
      <c r="AP14" s="284">
        <v>4260</v>
      </c>
      <c r="AQ14" s="285">
        <v>2451</v>
      </c>
      <c r="AR14" s="286">
        <v>73.8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497</v>
      </c>
      <c r="AL15" s="1170"/>
      <c r="AM15" s="1170"/>
      <c r="AN15" s="1171"/>
      <c r="AO15" s="284">
        <v>-298912</v>
      </c>
      <c r="AP15" s="284">
        <v>-10475</v>
      </c>
      <c r="AQ15" s="285">
        <v>-6399</v>
      </c>
      <c r="AR15" s="286">
        <v>63.7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3623756</v>
      </c>
      <c r="AP16" s="284">
        <v>126984</v>
      </c>
      <c r="AQ16" s="285">
        <v>119584</v>
      </c>
      <c r="AR16" s="286">
        <v>6.2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502</v>
      </c>
      <c r="AL21" s="1173"/>
      <c r="AM21" s="1173"/>
      <c r="AN21" s="1174"/>
      <c r="AO21" s="297">
        <v>12.76</v>
      </c>
      <c r="AP21" s="298">
        <v>10.86</v>
      </c>
      <c r="AQ21" s="299">
        <v>1.9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503</v>
      </c>
      <c r="AL22" s="1173"/>
      <c r="AM22" s="1173"/>
      <c r="AN22" s="1174"/>
      <c r="AO22" s="302">
        <v>96.7</v>
      </c>
      <c r="AP22" s="303">
        <v>97.3</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485</v>
      </c>
      <c r="AP30" s="272"/>
      <c r="AQ30" s="273" t="s">
        <v>486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487</v>
      </c>
      <c r="AQ31" s="279" t="s">
        <v>488</v>
      </c>
      <c r="AR31" s="280" t="s">
        <v>489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507</v>
      </c>
      <c r="AL32" s="1157"/>
      <c r="AM32" s="1157"/>
      <c r="AN32" s="1158"/>
      <c r="AO32" s="312">
        <v>3010342</v>
      </c>
      <c r="AP32" s="312">
        <v>105489</v>
      </c>
      <c r="AQ32" s="313">
        <v>75090</v>
      </c>
      <c r="AR32" s="314">
        <v>40.5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508</v>
      </c>
      <c r="AL33" s="1157"/>
      <c r="AM33" s="1157"/>
      <c r="AN33" s="1158"/>
      <c r="AO33" s="312" t="s">
        <v>494</v>
      </c>
      <c r="AP33" s="312" t="s">
        <v>494</v>
      </c>
      <c r="AQ33" s="313" t="s">
        <v>494</v>
      </c>
      <c r="AR33" s="314" t="s">
        <v>494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509</v>
      </c>
      <c r="AL34" s="1157"/>
      <c r="AM34" s="1157"/>
      <c r="AN34" s="1158"/>
      <c r="AO34" s="312" t="s">
        <v>494</v>
      </c>
      <c r="AP34" s="312" t="s">
        <v>494</v>
      </c>
      <c r="AQ34" s="313">
        <v>1</v>
      </c>
      <c r="AR34" s="314" t="s">
        <v>494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510</v>
      </c>
      <c r="AL35" s="1157"/>
      <c r="AM35" s="1157"/>
      <c r="AN35" s="1158"/>
      <c r="AO35" s="312">
        <v>352801</v>
      </c>
      <c r="AP35" s="312">
        <v>12363</v>
      </c>
      <c r="AQ35" s="313">
        <v>17211</v>
      </c>
      <c r="AR35" s="314">
        <v>-28.2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511</v>
      </c>
      <c r="AL36" s="1157"/>
      <c r="AM36" s="1157"/>
      <c r="AN36" s="1158"/>
      <c r="AO36" s="312">
        <v>64533</v>
      </c>
      <c r="AP36" s="312">
        <v>2261</v>
      </c>
      <c r="AQ36" s="313">
        <v>2478</v>
      </c>
      <c r="AR36" s="314">
        <v>-8.8000000000000007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512</v>
      </c>
      <c r="AL37" s="1157"/>
      <c r="AM37" s="1157"/>
      <c r="AN37" s="1158"/>
      <c r="AO37" s="312">
        <v>1202</v>
      </c>
      <c r="AP37" s="312">
        <v>42</v>
      </c>
      <c r="AQ37" s="313">
        <v>654</v>
      </c>
      <c r="AR37" s="314">
        <v>-93.6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513</v>
      </c>
      <c r="AL38" s="1160"/>
      <c r="AM38" s="1160"/>
      <c r="AN38" s="1161"/>
      <c r="AO38" s="315" t="s">
        <v>494</v>
      </c>
      <c r="AP38" s="315" t="s">
        <v>494</v>
      </c>
      <c r="AQ38" s="316">
        <v>4</v>
      </c>
      <c r="AR38" s="304" t="s">
        <v>494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514</v>
      </c>
      <c r="AL39" s="1160"/>
      <c r="AM39" s="1160"/>
      <c r="AN39" s="1161"/>
      <c r="AO39" s="312">
        <v>-75909</v>
      </c>
      <c r="AP39" s="312">
        <v>-2660</v>
      </c>
      <c r="AQ39" s="313">
        <v>-3502</v>
      </c>
      <c r="AR39" s="314">
        <v>-24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515</v>
      </c>
      <c r="AL40" s="1157"/>
      <c r="AM40" s="1157"/>
      <c r="AN40" s="1158"/>
      <c r="AO40" s="312">
        <v>-2789977</v>
      </c>
      <c r="AP40" s="312">
        <v>-97767</v>
      </c>
      <c r="AQ40" s="313">
        <v>-63750</v>
      </c>
      <c r="AR40" s="314">
        <v>53.4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562992</v>
      </c>
      <c r="AP41" s="312">
        <v>19728</v>
      </c>
      <c r="AQ41" s="313">
        <v>28185</v>
      </c>
      <c r="AR41" s="314">
        <v>-30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485</v>
      </c>
      <c r="AN49" s="1151" t="s">
        <v>518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519</v>
      </c>
      <c r="AO50" s="329" t="s">
        <v>520</v>
      </c>
      <c r="AP50" s="330" t="s">
        <v>521</v>
      </c>
      <c r="AQ50" s="331" t="s">
        <v>522</v>
      </c>
      <c r="AR50" s="332" t="s">
        <v>523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3934902</v>
      </c>
      <c r="AN51" s="334">
        <v>127339</v>
      </c>
      <c r="AO51" s="335">
        <v>32.700000000000003</v>
      </c>
      <c r="AP51" s="336">
        <v>94081</v>
      </c>
      <c r="AQ51" s="337">
        <v>10.5</v>
      </c>
      <c r="AR51" s="338">
        <v>22.2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2485913</v>
      </c>
      <c r="AN52" s="342">
        <v>80448</v>
      </c>
      <c r="AO52" s="343">
        <v>61.8</v>
      </c>
      <c r="AP52" s="344">
        <v>48949</v>
      </c>
      <c r="AQ52" s="345">
        <v>11.5</v>
      </c>
      <c r="AR52" s="346">
        <v>50.3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4433521</v>
      </c>
      <c r="AN53" s="334">
        <v>146490</v>
      </c>
      <c r="AO53" s="335">
        <v>15</v>
      </c>
      <c r="AP53" s="336">
        <v>92632</v>
      </c>
      <c r="AQ53" s="337">
        <v>-1.5</v>
      </c>
      <c r="AR53" s="338">
        <v>16.5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2275242</v>
      </c>
      <c r="AN54" s="342">
        <v>75177</v>
      </c>
      <c r="AO54" s="343">
        <v>-6.6</v>
      </c>
      <c r="AP54" s="344">
        <v>47978</v>
      </c>
      <c r="AQ54" s="345">
        <v>-2</v>
      </c>
      <c r="AR54" s="346">
        <v>-4.5999999999999996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4581624</v>
      </c>
      <c r="AN55" s="334">
        <v>153865</v>
      </c>
      <c r="AO55" s="335">
        <v>5</v>
      </c>
      <c r="AP55" s="336">
        <v>96469</v>
      </c>
      <c r="AQ55" s="337">
        <v>4.0999999999999996</v>
      </c>
      <c r="AR55" s="338">
        <v>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2002706</v>
      </c>
      <c r="AN56" s="342">
        <v>67257</v>
      </c>
      <c r="AO56" s="343">
        <v>-10.5</v>
      </c>
      <c r="AP56" s="344">
        <v>49775</v>
      </c>
      <c r="AQ56" s="345">
        <v>3.7</v>
      </c>
      <c r="AR56" s="346">
        <v>-14.2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3293954</v>
      </c>
      <c r="AN57" s="334">
        <v>112954</v>
      </c>
      <c r="AO57" s="335">
        <v>-26.6</v>
      </c>
      <c r="AP57" s="336">
        <v>85743</v>
      </c>
      <c r="AQ57" s="337">
        <v>-11.1</v>
      </c>
      <c r="AR57" s="338">
        <v>-15.5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1697540</v>
      </c>
      <c r="AN58" s="342">
        <v>58211</v>
      </c>
      <c r="AO58" s="343">
        <v>-13.4</v>
      </c>
      <c r="AP58" s="344">
        <v>45231</v>
      </c>
      <c r="AQ58" s="345">
        <v>-9.1</v>
      </c>
      <c r="AR58" s="346">
        <v>-4.3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3617915</v>
      </c>
      <c r="AN59" s="334">
        <v>126780</v>
      </c>
      <c r="AO59" s="335">
        <v>12.2</v>
      </c>
      <c r="AP59" s="336">
        <v>92509</v>
      </c>
      <c r="AQ59" s="337">
        <v>7.9</v>
      </c>
      <c r="AR59" s="338">
        <v>4.3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1768124</v>
      </c>
      <c r="AN60" s="342">
        <v>61959</v>
      </c>
      <c r="AO60" s="343">
        <v>6.4</v>
      </c>
      <c r="AP60" s="344">
        <v>52274</v>
      </c>
      <c r="AQ60" s="345">
        <v>15.6</v>
      </c>
      <c r="AR60" s="346">
        <v>-9.1999999999999993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3972383</v>
      </c>
      <c r="AN61" s="349">
        <v>133486</v>
      </c>
      <c r="AO61" s="350">
        <v>7.7</v>
      </c>
      <c r="AP61" s="351">
        <v>92287</v>
      </c>
      <c r="AQ61" s="352">
        <v>2</v>
      </c>
      <c r="AR61" s="338">
        <v>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2045905</v>
      </c>
      <c r="AN62" s="342">
        <v>68610</v>
      </c>
      <c r="AO62" s="343">
        <v>7.5</v>
      </c>
      <c r="AP62" s="344">
        <v>48841</v>
      </c>
      <c r="AQ62" s="345">
        <v>3.9</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FL7ePHjUkf8BVX6FgBrwZ5khiBAls93PNIx/dy/IlDogpvqCVzzBh45+i9XbHxzodAkth7+PVHP0n4jL3VgDQ==" saltValue="Mu2cWkXnJoEddjxVTYX7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4"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row r="121" spans="125:125" ht="13.5" hidden="1" customHeight="1" x14ac:dyDescent="0.15">
      <c r="DU121" s="259"/>
    </row>
  </sheetData>
  <sheetProtection algorithmName="SHA-512" hashValue="HxqFPYtbuRNmUlJPa98Z9IPVpHtgbT+R2ntAEYyKM+hlKP3hlhA4pDrEQ0iTx5yJK1mbmPX5IAr1pGF9k8SBrw==" saltValue="Y32HsZnZYAAjuV1RgtUX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W14"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482</v>
      </c>
    </row>
  </sheetData>
  <sheetProtection algorithmName="SHA-512" hashValue="FmbKYKzjC6/Gugk8DA42TeURJQ3l0x0eZnX3GJGdzguwSThx7l/d3hESOfxnrEGCsQdFuXPMv+spWTIMsQ/ljg==" saltValue="Gb/6RLnR5ROQB5xsBjX+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5" t="s">
        <v>3</v>
      </c>
      <c r="D47" s="1175"/>
      <c r="E47" s="1176"/>
      <c r="F47" s="11">
        <v>21.64</v>
      </c>
      <c r="G47" s="12">
        <v>21.51</v>
      </c>
      <c r="H47" s="12">
        <v>23.86</v>
      </c>
      <c r="I47" s="12">
        <v>27.02</v>
      </c>
      <c r="J47" s="13">
        <v>29.6</v>
      </c>
    </row>
    <row r="48" spans="2:10" ht="57.75" customHeight="1" x14ac:dyDescent="0.15">
      <c r="B48" s="14"/>
      <c r="C48" s="1177" t="s">
        <v>4</v>
      </c>
      <c r="D48" s="1177"/>
      <c r="E48" s="1178"/>
      <c r="F48" s="15">
        <v>2.2799999999999998</v>
      </c>
      <c r="G48" s="16">
        <v>1</v>
      </c>
      <c r="H48" s="16">
        <v>4.67</v>
      </c>
      <c r="I48" s="16">
        <v>4.4400000000000004</v>
      </c>
      <c r="J48" s="17">
        <v>3.6</v>
      </c>
    </row>
    <row r="49" spans="2:10" ht="57.75" customHeight="1" thickBot="1" x14ac:dyDescent="0.2">
      <c r="B49" s="18"/>
      <c r="C49" s="1179" t="s">
        <v>5</v>
      </c>
      <c r="D49" s="1179"/>
      <c r="E49" s="1180"/>
      <c r="F49" s="19">
        <v>7.09</v>
      </c>
      <c r="G49" s="20">
        <v>5.58</v>
      </c>
      <c r="H49" s="20">
        <v>9.74</v>
      </c>
      <c r="I49" s="20">
        <v>2.11</v>
      </c>
      <c r="J49" s="21">
        <v>1.49</v>
      </c>
    </row>
    <row r="50" spans="2:10" x14ac:dyDescent="0.15"/>
  </sheetData>
  <sheetProtection algorithmName="SHA-512" hashValue="1sPiZkcAgwclbHH9xf5YbfBpdYBSlFURNv4+Gumc02NssORwlzvzCb4oKSShkjkBECCwuHA5err4Auna/z+vvQ==" saltValue="j9VvG88reuWiRx1SqySX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2025-03-13T23:24:10Z</cp:lastPrinted>
  <dcterms:created xsi:type="dcterms:W3CDTF">2025-02-19T05:06:22Z</dcterms:created>
  <dcterms:modified xsi:type="dcterms:W3CDTF">2025-09-19T01:23:31Z</dcterms:modified>
  <cp:category/>
</cp:coreProperties>
</file>