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6C52C336-F38C-46B7-8DAC-C866BF256461}"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C36" i="10"/>
  <c r="AM35" i="10"/>
  <c r="BW34" i="10"/>
  <c r="BW35" i="10" s="1"/>
  <c r="BW36" i="10" s="1"/>
  <c r="BW37" i="10" s="1"/>
  <c r="BW38" i="10" s="1"/>
  <c r="BW39" i="10" s="1"/>
  <c r="BW40" i="10" s="1"/>
  <c r="BW41" i="10" s="1"/>
  <c r="BW42" i="10" s="1"/>
  <c r="C34" i="10"/>
  <c r="CO34" i="10" l="1"/>
  <c r="CO35" i="10" s="1"/>
  <c r="CO36" i="10" s="1"/>
  <c r="CO37" i="10" s="1"/>
  <c r="CO38" i="10" s="1"/>
  <c r="CO39" i="10" s="1"/>
  <c r="CO40" i="10" s="1"/>
  <c r="C35" i="10"/>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AM34" i="10"/>
</calcChain>
</file>

<file path=xl/sharedStrings.xml><?xml version="1.0" encoding="utf-8"?>
<sst xmlns="http://schemas.openxmlformats.org/spreadsheetml/2006/main" count="1129" uniqueCount="588">
  <si>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</si>
  <si>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</si>
  <si>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</si>
  <si>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</si>
  <si>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</si>
  <si>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</si>
  <si>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</si>
  <si>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</si>
  <si>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</si>
  <si>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</si>
  <si>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</si>
  <si>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</si>
  <si>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</si>
  <si>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</si>
  <si>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</si>
  <si>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</si>
  <si>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</si>
  <si>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</si>
  <si>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</si>
  <si>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</si>
  <si>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</si>
  <si>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</si>
  <si>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</si>
  <si>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</si>
  <si>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</si>
  <si>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</si>
  <si>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</si>
  <si>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</si>
  <si>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</si>
  <si>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</si>
  <si>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</si>
  <si>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</si>
  <si>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</si>
  <si>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</si>
  <si>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</si>
  <si>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</si>
  <si>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</si>
  <si>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</si>
  <si>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</si>
  <si>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</si>
  <si>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</si>
  <si>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</si>
  <si>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</si>
  <si>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</si>
  <si>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</si>
  <si>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</si>
  <si>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</si>
  <si>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</si>
  <si>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</si>
  <si>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</si>
  <si>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</si>
  <si>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</si>
  <si>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</si>
  <si>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</si>
  <si>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</si>
  <si>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</si>
  <si>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</si>
  <si>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</si>
  <si>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</si>
  <si>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</si>
  <si>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</si>
  <si>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</si>
  <si>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</si>
  <si>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</si>
  <si>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</si>
  <si>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</si>
  <si>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</si>
  <si>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</si>
  <si>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</si>
  <si>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</si>
  <si>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</si>
  <si>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</si>
  <si>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</si>
  <si>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</si>
  <si>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</si>
  <si>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</si>
  <si>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</si>
  <si>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</si>
  <si>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</si>
  <si>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</si>
  <si>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</si>
  <si>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</si>
  <si>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</si>
  <si>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</si>
  <si>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</si>
  <si>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</si>
  <si>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</si>
  <si>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</si>
  <si>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</si>
  <si>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</si>
  <si>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</si>
  <si>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</si>
  <si>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</si>
  <si>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</si>
  <si>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対馬市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</si>
  <si>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</si>
  <si>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</si>
  <si>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</si>
  <si>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</si>
  <si>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</si>
  <si>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</si>
  <si>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</si>
  <si>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</si>
  <si>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</si>
  <si>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</si>
  <si>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</si>
  <si>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</si>
  <si>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</si>
  <si>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</si>
  <si>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</si>
  <si>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</si>
  <si>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</si>
  <si>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</si>
  <si>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</si>
  <si>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</si>
  <si>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</si>
  <si>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</si>
  <si>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</si>
  <si>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</si>
  <si>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</si>
  <si>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</si>
  <si>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</si>
  <si>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</si>
  <si>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</si>
  <si>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</si>
  <si>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</si>
  <si>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</si>
  <si>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</si>
  <si>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</si>
  <si>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</si>
  <si>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</si>
  <si>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</si>
  <si>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</si>
  <si>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</si>
  <si>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</si>
  <si>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</si>
  <si>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</si>
  <si>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</si>
  <si>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</si>
  <si>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</si>
  <si>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</si>
  <si>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</si>
  <si>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</si>
  <si>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</si>
  <si>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</si>
  <si>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</si>
  <si>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</si>
  <si>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</si>
  <si>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</si>
  <si>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</si>
  <si>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</si>
  <si>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</si>
  <si>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</si>
  <si>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</si>
  <si>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</si>
  <si>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</si>
  <si>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</si>
  <si>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</si>
  <si>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</si>
  <si>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</si>
  <si>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</si>
  <si>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</si>
  <si>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</si>
  <si>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</si>
  <si>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</si>
  <si>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</si>
  <si>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</si>
  <si>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</si>
  <si>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</si>
  <si>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</si>
  <si>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</si>
  <si>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</si>
  <si>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</si>
  <si>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</si>
  <si>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</si>
  <si>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</si>
  <si>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</si>
  <si>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</si>
  <si>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</si>
  <si>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</si>
  <si>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</si>
  <si>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</si>
  <si>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</si>
  <si>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</si>
  <si>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</si>
  <si>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</si>
  <si>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</si>
  <si>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</si>
  <si>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</si>
  <si>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</si>
  <si>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</si>
  <si>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</si>
  <si>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</si>
  <si>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</si>
  <si>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</si>
  <si>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</si>
  <si>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</si>
  <si>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</si>
  <si>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</si>
  <si>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</si>
  <si>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</si>
  <si>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</si>
  <si>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</si>
  <si>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</si>
  <si>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長崎県対馬市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</si>
  <si>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</si>
  <si>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</si>
  <si>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</si>
  <si>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</si>
  <si>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</si>
  <si>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</si>
  <si>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</si>
  <si>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</si>
  <si>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</si>
  <si>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</si>
  <si>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</si>
  <si>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</si>
  <si>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</si>
  <si>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</si>
  <si>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</si>
  <si>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</si>
  <si>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</si>
  <si>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</si>
  <si>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</si>
  <si>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</si>
  <si>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</si>
  <si>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</si>
  <si>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</si>
  <si>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</si>
  <si>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</si>
  <si>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</si>
  <si>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</si>
  <si>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</si>
  <si>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</si>
  <si>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</si>
  <si>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</si>
  <si>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</si>
  <si>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</si>
  <si>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</si>
  <si>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</si>
  <si>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</si>
  <si>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</si>
  <si>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</si>
  <si>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</si>
  <si>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</si>
  <si>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</si>
  <si>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</si>
  <si>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</si>
  <si>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</si>
  <si>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</si>
  <si>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</si>
  <si>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</si>
  <si>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</si>
  <si>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</si>
  <si>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</si>
  <si>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</si>
  <si>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</si>
  <si>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</si>
  <si>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</si>
  <si>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</si>
  <si>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</si>
  <si>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</si>
  <si>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</si>
  <si>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</si>
  <si>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</si>
  <si>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</si>
  <si>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</si>
  <si>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</si>
  <si>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</si>
  <si>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</si>
  <si>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</si>
  <si>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</si>
  <si>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</si>
  <si>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</si>
  <si>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</si>
  <si>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</si>
  <si>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</si>
  <si>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</si>
  <si>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</si>
  <si>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</si>
  <si>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</si>
  <si>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</si>
  <si>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</si>
  <si>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</si>
  <si>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</si>
  <si>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</si>
  <si>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</si>
  <si>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</si>
  <si>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</si>
  <si>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</si>
  <si>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</si>
  <si>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</si>
  <si>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</si>
  <si>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</si>
  <si>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</si>
  <si>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</si>
  <si>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</si>
  <si>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</si>
  <si>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</si>
  <si>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</si>
  <si>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</si>
  <si>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</si>
  <si>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</si>
  <si>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</si>
  <si>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</si>
  <si>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</si>
  <si>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</si>
  <si>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</si>
  <si>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</si>
  <si>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</si>
  <si>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</si>
  <si>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</si>
  <si>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</si>
  <si>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</si>
  <si>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</si>
  <si>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</si>
  <si>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</si>
  <si>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</si>
  <si>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</si>
  <si>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</si>
  <si>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</si>
  <si>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</si>
  <si>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</si>
  <si>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</si>
  <si>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</si>
  <si>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</si>
  <si>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</si>
  <si>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</si>
  <si>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</si>
  <si>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</si>
  <si>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</si>
  <si>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</si>
  <si>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</si>
  <si>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</si>
  <si>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</si>
  <si>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</si>
  <si>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</si>
  <si>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</si>
  <si>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</si>
  <si>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</si>
  <si>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</si>
  <si>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</si>
  <si>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</si>
  <si>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</si>
  <si>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</si>
  <si>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</si>
  <si>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</si>
  <si>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</si>
  <si>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</si>
  <si>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</si>
  <si>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</si>
  <si>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</si>
  <si>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</si>
  <si>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</si>
  <si>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</si>
  <si>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長崎県対馬市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</si>
  <si>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</si>
  <si>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</si>
  <si>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</si>
  <si>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</si>
  <si>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</si>
  <si>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</si>
  <si>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</si>
  <si>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</si>
  <si>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</si>
  <si>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</si>
  <si>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</si>
  <si>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</si>
  <si>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</si>
  <si>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</si>
  <si>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</si>
  <si>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</si>
  <si>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</si>
  <si>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</si>
  <si>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</si>
  <si>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</si>
  <si>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</si>
  <si>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</si>
  <si>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</si>
  <si>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</si>
  <si>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</si>
  <si>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</si>
  <si>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</si>
  <si>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</si>
  <si>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</si>
  <si>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</si>
  <si>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</si>
  <si>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</si>
  <si>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</si>
  <si>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</si>
  <si>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</si>
  <si>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</si>
  <si>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</si>
  <si>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</si>
  <si>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</si>
  <si>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旅客定期航路事業特別会計</t>
    <phoneticPr fontId="5"/>
  </si>
  <si>
    <t>法非適用企業</t>
    <phoneticPr fontId="5"/>
  </si>
  <si>
    <t>集落排水処理施設特別会計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</si>
  <si>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</si>
  <si>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</si>
  <si>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</si>
  <si>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</si>
  <si>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</si>
  <si>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</si>
  <si>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</si>
  <si>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</si>
  <si>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</si>
  <si>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</si>
  <si>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</si>
  <si>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</si>
  <si>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</si>
  <si>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</si>
  <si>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</si>
  <si>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</si>
  <si>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</si>
  <si>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</si>
  <si>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</si>
  <si>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</si>
  <si>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</si>
  <si>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</si>
  <si>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</si>
  <si>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</si>
  <si>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</si>
  <si>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</si>
  <si>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</si>
  <si>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</si>
  <si>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</si>
  <si>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</si>
  <si>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</si>
  <si>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</si>
  <si>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</si>
  <si>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</si>
  <si>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</si>
  <si>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</si>
  <si>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</si>
  <si>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</si>
  <si>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</si>
  <si>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</si>
  <si>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</si>
  <si>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</si>
  <si>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</si>
  <si>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</si>
  <si>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</si>
  <si>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</si>
  <si>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</si>
  <si>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</si>
  <si>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</si>
  <si>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</si>
  <si>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</si>
  <si>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</si>
  <si>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</si>
  <si>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</si>
  <si>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</si>
  <si>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</si>
  <si>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</si>
  <si>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</si>
  <si>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</si>
  <si>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</si>
  <si>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</si>
  <si>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</si>
  <si>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</si>
  <si>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</si>
  <si>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</si>
  <si>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</si>
  <si>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</si>
  <si>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</si>
  <si>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</si>
  <si>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</si>
  <si>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</si>
  <si>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</si>
  <si>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</si>
  <si>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</si>
  <si>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</si>
  <si>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</si>
  <si>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</si>
  <si>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</si>
  <si>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</si>
  <si>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</si>
  <si>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</si>
  <si>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</si>
  <si>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</si>
  <si>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</si>
  <si>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</si>
  <si>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</si>
  <si>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</si>
  <si>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</si>
  <si>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</si>
  <si>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</si>
  <si>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</si>
  <si>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</si>
  <si>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</si>
  <si>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</si>
  <si>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</si>
  <si>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</si>
  <si>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</si>
  <si>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</si>
  <si>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</si>
  <si>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</si>
  <si>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</si>
  <si>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</si>
  <si>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</si>
  <si>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</si>
  <si>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</si>
  <si>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</si>
  <si>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</si>
  <si>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</si>
  <si>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</si>
  <si>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</si>
  <si>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</si>
  <si>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</si>
  <si>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</si>
  <si>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</si>
  <si>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</si>
  <si>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</si>
  <si>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</si>
  <si>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</si>
  <si>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</si>
  <si>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</si>
  <si>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</si>
  <si>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</si>
  <si>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</si>
  <si>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</si>
  <si>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</si>
  <si>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</si>
  <si>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</si>
  <si>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</si>
  <si>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</si>
  <si>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</si>
  <si>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</si>
  <si>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</si>
  <si>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</si>
  <si>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</si>
  <si>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</si>
  <si>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0.15</t>
  </si>
  <si>
    <t>▲ 0.58</t>
  </si>
  <si>
    <t>▲ 1.80</t>
  </si>
  <si>
    <t>水道事業会計</t>
  </si>
  <si>
    <t>一般会計</t>
  </si>
  <si>
    <t>介護保険特別会計</t>
  </si>
  <si>
    <t>国民健康保険特別会計</t>
  </si>
  <si>
    <t>集落排水処理施設特別会計</t>
  </si>
  <si>
    <t>診療所特別会計</t>
  </si>
  <si>
    <t>後期高齢者医療特別会計</t>
  </si>
  <si>
    <t>旅客定期航路事業特別会計</t>
  </si>
  <si>
    <t>その他会計（赤字）</t>
  </si>
  <si>
    <t>その他会計（黒字）</t>
  </si>
  <si>
    <t>R01</t>
    <phoneticPr fontId="5"/>
  </si>
  <si>
    <t>R02</t>
    <phoneticPr fontId="5"/>
  </si>
  <si>
    <t>R03</t>
    <phoneticPr fontId="5"/>
  </si>
  <si>
    <t>R04</t>
    <phoneticPr fontId="5"/>
  </si>
  <si>
    <t>R05</t>
    <phoneticPr fontId="5"/>
  </si>
  <si>
    <t>-</t>
    <phoneticPr fontId="2"/>
  </si>
  <si>
    <t>長崎県病院企業団（対馬市関係分）</t>
    <rPh sb="0" eb="3">
      <t>ナガサキケン</t>
    </rPh>
    <rPh sb="3" eb="5">
      <t>ビョウイン</t>
    </rPh>
    <rPh sb="5" eb="8">
      <t>キギョウダン</t>
    </rPh>
    <rPh sb="9" eb="12">
      <t>ツシマシ</t>
    </rPh>
    <rPh sb="12" eb="14">
      <t>カンケイ</t>
    </rPh>
    <rPh sb="14" eb="15">
      <t>ブン</t>
    </rPh>
    <phoneticPr fontId="30"/>
  </si>
  <si>
    <t>　うち対馬病院</t>
    <rPh sb="3" eb="5">
      <t>ツシマ</t>
    </rPh>
    <rPh sb="5" eb="7">
      <t>ビョウイン</t>
    </rPh>
    <phoneticPr fontId="30"/>
  </si>
  <si>
    <t>　うち上対馬病院</t>
    <rPh sb="3" eb="6">
      <t>カミツシマ</t>
    </rPh>
    <rPh sb="6" eb="8">
      <t>ビョウイン</t>
    </rPh>
    <phoneticPr fontId="30"/>
  </si>
  <si>
    <t>長崎県市町村総合事務組合</t>
    <rPh sb="0" eb="3">
      <t>ナガサキケン</t>
    </rPh>
    <rPh sb="3" eb="6">
      <t>シチョウソン</t>
    </rPh>
    <rPh sb="6" eb="8">
      <t>ソウゴウ</t>
    </rPh>
    <rPh sb="8" eb="10">
      <t>ジム</t>
    </rPh>
    <rPh sb="10" eb="12">
      <t>クミアイ</t>
    </rPh>
    <phoneticPr fontId="30"/>
  </si>
  <si>
    <t>　うち一般会計</t>
    <rPh sb="3" eb="5">
      <t>イッパン</t>
    </rPh>
    <rPh sb="5" eb="7">
      <t>カイケイ</t>
    </rPh>
    <phoneticPr fontId="30"/>
  </si>
  <si>
    <t>　うちその他の会計</t>
    <rPh sb="5" eb="6">
      <t>タ</t>
    </rPh>
    <rPh sb="7" eb="9">
      <t>カイケイ</t>
    </rPh>
    <phoneticPr fontId="30"/>
  </si>
  <si>
    <t>-</t>
    <phoneticPr fontId="10"/>
  </si>
  <si>
    <t>（一財）対馬市農業振興公社</t>
    <rPh sb="1" eb="2">
      <t>イッ</t>
    </rPh>
    <rPh sb="2" eb="3">
      <t>ザイ</t>
    </rPh>
    <rPh sb="4" eb="7">
      <t>ツシマシ</t>
    </rPh>
    <rPh sb="7" eb="9">
      <t>ノウギョウ</t>
    </rPh>
    <rPh sb="9" eb="11">
      <t>シンコウ</t>
    </rPh>
    <rPh sb="11" eb="13">
      <t>コウシャ</t>
    </rPh>
    <phoneticPr fontId="29"/>
  </si>
  <si>
    <t>（一財）対馬地域商社</t>
    <rPh sb="1" eb="2">
      <t>イッ</t>
    </rPh>
    <rPh sb="2" eb="3">
      <t>ザイ</t>
    </rPh>
    <rPh sb="4" eb="6">
      <t>ツシマ</t>
    </rPh>
    <rPh sb="6" eb="8">
      <t>チイキ</t>
    </rPh>
    <rPh sb="8" eb="10">
      <t>ショウシャ</t>
    </rPh>
    <phoneticPr fontId="29"/>
  </si>
  <si>
    <t>（株）まちづくり厳原</t>
    <rPh sb="1" eb="2">
      <t>カブ</t>
    </rPh>
    <rPh sb="8" eb="10">
      <t>イヅハラ</t>
    </rPh>
    <phoneticPr fontId="29"/>
  </si>
  <si>
    <t>（一財）対馬市国際交流協会</t>
    <rPh sb="1" eb="2">
      <t>イチ</t>
    </rPh>
    <rPh sb="4" eb="7">
      <t>ツシマシ</t>
    </rPh>
    <rPh sb="7" eb="9">
      <t>コクサイ</t>
    </rPh>
    <rPh sb="9" eb="11">
      <t>コウリュウ</t>
    </rPh>
    <rPh sb="11" eb="13">
      <t>キョウカイ</t>
    </rPh>
    <phoneticPr fontId="29"/>
  </si>
  <si>
    <t>（公財）厳原愛育会</t>
    <rPh sb="1" eb="2">
      <t>コウ</t>
    </rPh>
    <rPh sb="2" eb="3">
      <t>ザイ</t>
    </rPh>
    <rPh sb="4" eb="6">
      <t>イズハラ</t>
    </rPh>
    <rPh sb="6" eb="8">
      <t>アイイク</t>
    </rPh>
    <rPh sb="8" eb="9">
      <t>カイ</t>
    </rPh>
    <phoneticPr fontId="29"/>
  </si>
  <si>
    <t>（公財）対馬栽培漁業振興公社</t>
    <rPh sb="1" eb="2">
      <t>コウ</t>
    </rPh>
    <rPh sb="2" eb="3">
      <t>ザイ</t>
    </rPh>
    <rPh sb="4" eb="6">
      <t>ツシマ</t>
    </rPh>
    <rPh sb="6" eb="8">
      <t>サイバイ</t>
    </rPh>
    <rPh sb="8" eb="10">
      <t>ギョギョウ</t>
    </rPh>
    <rPh sb="10" eb="12">
      <t>シンコウ</t>
    </rPh>
    <rPh sb="12" eb="14">
      <t>コウシャ</t>
    </rPh>
    <phoneticPr fontId="29"/>
  </si>
  <si>
    <t>（公社）長崎県林業公社</t>
    <rPh sb="1" eb="2">
      <t>コウ</t>
    </rPh>
    <rPh sb="2" eb="3">
      <t>シャ</t>
    </rPh>
    <rPh sb="4" eb="6">
      <t>ナガサキ</t>
    </rPh>
    <rPh sb="6" eb="7">
      <t>ケン</t>
    </rPh>
    <rPh sb="7" eb="9">
      <t>リンギョウ</t>
    </rPh>
    <rPh sb="9" eb="11">
      <t>コウシャ</t>
    </rPh>
    <phoneticPr fontId="29"/>
  </si>
  <si>
    <t>－</t>
  </si>
  <si>
    <t>過疎地域自立支援促進特別事業基金</t>
    <rPh sb="0" eb="2">
      <t>カソ</t>
    </rPh>
    <rPh sb="2" eb="4">
      <t>チイキ</t>
    </rPh>
    <rPh sb="4" eb="6">
      <t>ジリツ</t>
    </rPh>
    <rPh sb="6" eb="8">
      <t>シエン</t>
    </rPh>
    <rPh sb="8" eb="10">
      <t>ソクシン</t>
    </rPh>
    <rPh sb="10" eb="12">
      <t>トクベツ</t>
    </rPh>
    <rPh sb="12" eb="14">
      <t>ジギョウ</t>
    </rPh>
    <rPh sb="14" eb="16">
      <t>キキン</t>
    </rPh>
    <phoneticPr fontId="2"/>
  </si>
  <si>
    <t>合併振興基金</t>
    <rPh sb="0" eb="2">
      <t>ガッペイ</t>
    </rPh>
    <rPh sb="2" eb="4">
      <t>シンコウ</t>
    </rPh>
    <rPh sb="4" eb="6">
      <t>キキン</t>
    </rPh>
    <phoneticPr fontId="5"/>
  </si>
  <si>
    <t>振興基金</t>
    <rPh sb="0" eb="2">
      <t>シンコウ</t>
    </rPh>
    <rPh sb="2" eb="4">
      <t>キキン</t>
    </rPh>
    <phoneticPr fontId="2"/>
  </si>
  <si>
    <t>庁舎建設基金</t>
    <rPh sb="0" eb="2">
      <t>チョウシャ</t>
    </rPh>
    <rPh sb="2" eb="4">
      <t>ケンセツ</t>
    </rPh>
    <rPh sb="4" eb="6">
      <t>キキン</t>
    </rPh>
    <phoneticPr fontId="2"/>
  </si>
  <si>
    <t>まちづくり基金</t>
    <rPh sb="5" eb="7">
      <t>キキン</t>
    </rPh>
    <phoneticPr fontId="2"/>
  </si>
  <si>
    <t>長崎県後期高齢者医療広域連合</t>
    <rPh sb="0" eb="3">
      <t>ナガサキケン</t>
    </rPh>
    <rPh sb="3" eb="5">
      <t>コウキ</t>
    </rPh>
    <rPh sb="5" eb="7">
      <t>コウレイ</t>
    </rPh>
    <rPh sb="7" eb="8">
      <t>シャ</t>
    </rPh>
    <rPh sb="8" eb="10">
      <t>イリョウ</t>
    </rPh>
    <rPh sb="10" eb="12">
      <t>コウイキ</t>
    </rPh>
    <rPh sb="12" eb="14">
      <t>レンゴウ</t>
    </rPh>
    <phoneticPr fontId="30"/>
  </si>
  <si>
    <t>　うち普通会計</t>
    <rPh sb="3" eb="5">
      <t>フツウ</t>
    </rPh>
    <rPh sb="5" eb="7">
      <t>カイケイ</t>
    </rPh>
    <phoneticPr fontId="30"/>
  </si>
  <si>
    <t>　うち事業会計</t>
    <rPh sb="3" eb="5">
      <t>ジギョウ</t>
    </rPh>
    <rPh sb="5" eb="7">
      <t>カイケイ</t>
    </rPh>
    <phoneticPr fontId="30"/>
  </si>
  <si>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</si>
  <si>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</si>
  <si>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</si>
  <si>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</si>
  <si>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</si>
  <si>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</si>
  <si>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</si>
  <si>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については、これまで交付税措置率の低い残債を中心に繰上償還を実施してきたこと等により、類似団体内平均値より低い水準を保っている一方で、将来負担比率については、充当可能基金の減及び基準財政需要額算入見込額の減のため増となり、類似団体内平均値より高い水準となった。
　今後施設等の老朽化に伴う改修によって将来負担比率及び実質公債費比率ともに数値が悪化することが懸念されることから、積極的な繰上償還や起債の抑制により、財政の健全化に努める必要がある。</t>
    <rPh sb="71" eb="73">
      <t>イッポウ</t>
    </rPh>
    <rPh sb="94" eb="95">
      <t>ゲン</t>
    </rPh>
    <rPh sb="129" eb="130">
      <t>タカ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</si>
  <si>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</si>
  <si>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</si>
  <si>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</si>
  <si>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将来負担比率が増加傾向にあり、類似団体と比べて高い水準にある一方、有形固定資産減価償却率は類似団体よりもやや低い水準にある。
　今後も老朽化に伴う施設の改修等による地方債の増加等が財政を圧迫する可能性があることから、各施設の特性に応じて計画的に更新・維持保全し、事業費の平準化に努める必要がある。</t>
    <rPh sb="65" eb="67">
      <t>コンゴ</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</si>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</sst>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95080ED-1CC3-4760-8B5A-25A1298578C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19E6-497C-8036-74350CA0BD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247637</c:v>
                </c:pt>
                <c:pt idx="1">
                  <c:v>194244</c:v>
                </c:pt>
                <c:pt idx="2">
                  <c:v>191321</c:v>
                </c:pt>
                <c:pt idx="3">
                  <c:v>228353</c:v>
                </c:pt>
                <c:pt idx="4">
                  <c:v>207400</c:v>
                </c:pt>
              </c:numCache>
            </c:numRef>
          </c:val>
          <c:smooth val="0"/>
          <c:extLst>
            <c:ext xmlns:c16="http://schemas.microsoft.com/office/drawing/2014/chart" uri="{C3380CC4-5D6E-409C-BE32-E72D297353CC}">
              <c16:uniqueId val="{00000001-19E6-497C-8036-74350CA0BD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4.1500000000000004</c:v>
                </c:pt>
                <c:pt idx="1">
                  <c:v>3.74</c:v>
                </c:pt>
                <c:pt idx="2">
                  <c:v>4.63</c:v>
                </c:pt>
                <c:pt idx="3">
                  <c:v>4.21</c:v>
                </c:pt>
                <c:pt idx="4">
                  <c:v>2.41</c:v>
                </c:pt>
              </c:numCache>
            </c:numRef>
          </c:val>
          <c:extLst>
            <c:ext xmlns:c16="http://schemas.microsoft.com/office/drawing/2014/chart" uri="{C3380CC4-5D6E-409C-BE32-E72D297353CC}">
              <c16:uniqueId val="{00000000-D810-48CD-B130-9C2C1C0D72F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14.31</c:v>
                </c:pt>
                <c:pt idx="1">
                  <c:v>16.29</c:v>
                </c:pt>
                <c:pt idx="2">
                  <c:v>15.63</c:v>
                </c:pt>
                <c:pt idx="3">
                  <c:v>18.559999999999999</c:v>
                </c:pt>
                <c:pt idx="4">
                  <c:v>18.57</c:v>
                </c:pt>
              </c:numCache>
            </c:numRef>
          </c:val>
          <c:extLst>
            <c:ext xmlns:c16="http://schemas.microsoft.com/office/drawing/2014/chart" uri="{C3380CC4-5D6E-409C-BE32-E72D297353CC}">
              <c16:uniqueId val="{00000001-D810-48CD-B130-9C2C1C0D72F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1.03</c:v>
                </c:pt>
                <c:pt idx="1">
                  <c:v>-0.15</c:v>
                </c:pt>
                <c:pt idx="2">
                  <c:v>0.63</c:v>
                </c:pt>
                <c:pt idx="3">
                  <c:v>-0.57999999999999996</c:v>
                </c:pt>
                <c:pt idx="4">
                  <c:v>-1.8</c:v>
                </c:pt>
              </c:numCache>
            </c:numRef>
          </c:val>
          <c:smooth val="0"/>
          <c:extLst>
            <c:ext xmlns:c16="http://schemas.microsoft.com/office/drawing/2014/chart" uri="{C3380CC4-5D6E-409C-BE32-E72D297353CC}">
              <c16:uniqueId val="{00000002-D810-48CD-B130-9C2C1C0D72F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3D4-4C5F-BDBC-1194A2FFCE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D4-4C5F-BDBC-1194A2FFCEF2}"/>
            </c:ext>
          </c:extLst>
        </c:ser>
        <c:ser>
          <c:idx val="2"/>
          <c:order val="2"/>
          <c:tx>
            <c:strRef>
              <c:f>データシート!$A$29</c:f>
              <c:strCache>
                <c:ptCount val="1"/>
                <c:pt idx="0">
                  <c:v>旅客定期航路事業特別会計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3D4-4C5F-BDBC-1194A2FFCEF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C3D4-4C5F-BDBC-1194A2FFCEF2}"/>
            </c:ext>
          </c:extLst>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3D4-4C5F-BDBC-1194A2FFCEF2}"/>
            </c:ext>
          </c:extLst>
        </c:ser>
        <c:ser>
          <c:idx val="5"/>
          <c:order val="5"/>
          <c:tx>
            <c:strRef>
              <c:f>データシート!$A$32</c:f>
              <c:strCache>
                <c:ptCount val="1"/>
                <c:pt idx="0">
                  <c:v>集落排水処理施設特別会計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0.06</c:v>
                </c:pt>
              </c:numCache>
            </c:numRef>
          </c:val>
          <c:extLst>
            <c:ext xmlns:c16="http://schemas.microsoft.com/office/drawing/2014/chart" uri="{C3380CC4-5D6E-409C-BE32-E72D297353CC}">
              <c16:uniqueId val="{00000005-C3D4-4C5F-BDBC-1194A2FFCEF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0.06</c:v>
                </c:pt>
                <c:pt idx="2">
                  <c:v>#N/A</c:v>
                </c:pt>
                <c:pt idx="3">
                  <c:v>0.15</c:v>
                </c:pt>
                <c:pt idx="4">
                  <c:v>#N/A</c:v>
                </c:pt>
                <c:pt idx="5">
                  <c:v>0.22</c:v>
                </c:pt>
                <c:pt idx="6">
                  <c:v>#N/A</c:v>
                </c:pt>
                <c:pt idx="7">
                  <c:v>0.11</c:v>
                </c:pt>
                <c:pt idx="8">
                  <c:v>#N/A</c:v>
                </c:pt>
                <c:pt idx="9">
                  <c:v>0.1</c:v>
                </c:pt>
              </c:numCache>
            </c:numRef>
          </c:val>
          <c:extLst>
            <c:ext xmlns:c16="http://schemas.microsoft.com/office/drawing/2014/chart" uri="{C3380CC4-5D6E-409C-BE32-E72D297353CC}">
              <c16:uniqueId val="{00000006-C3D4-4C5F-BDBC-1194A2FFCEF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0.54</c:v>
                </c:pt>
                <c:pt idx="2">
                  <c:v>#N/A</c:v>
                </c:pt>
                <c:pt idx="3">
                  <c:v>0.49</c:v>
                </c:pt>
                <c:pt idx="4">
                  <c:v>#N/A</c:v>
                </c:pt>
                <c:pt idx="5">
                  <c:v>0.41</c:v>
                </c:pt>
                <c:pt idx="6">
                  <c:v>#N/A</c:v>
                </c:pt>
                <c:pt idx="7">
                  <c:v>0.41</c:v>
                </c:pt>
                <c:pt idx="8">
                  <c:v>#N/A</c:v>
                </c:pt>
                <c:pt idx="9">
                  <c:v>0.36</c:v>
                </c:pt>
              </c:numCache>
            </c:numRef>
          </c:val>
          <c:extLst>
            <c:ext xmlns:c16="http://schemas.microsoft.com/office/drawing/2014/chart" uri="{C3380CC4-5D6E-409C-BE32-E72D297353CC}">
              <c16:uniqueId val="{00000007-C3D4-4C5F-BDBC-1194A2FFCEF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4.13</c:v>
                </c:pt>
                <c:pt idx="2">
                  <c:v>#N/A</c:v>
                </c:pt>
                <c:pt idx="3">
                  <c:v>3.72</c:v>
                </c:pt>
                <c:pt idx="4">
                  <c:v>#N/A</c:v>
                </c:pt>
                <c:pt idx="5">
                  <c:v>4.62</c:v>
                </c:pt>
                <c:pt idx="6">
                  <c:v>#N/A</c:v>
                </c:pt>
                <c:pt idx="7">
                  <c:v>4.1900000000000004</c:v>
                </c:pt>
                <c:pt idx="8">
                  <c:v>#N/A</c:v>
                </c:pt>
                <c:pt idx="9">
                  <c:v>2.39</c:v>
                </c:pt>
              </c:numCache>
            </c:numRef>
          </c:val>
          <c:extLst>
            <c:ext xmlns:c16="http://schemas.microsoft.com/office/drawing/2014/chart" uri="{C3380CC4-5D6E-409C-BE32-E72D297353CC}">
              <c16:uniqueId val="{00000008-C3D4-4C5F-BDBC-1194A2FFCEF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4.6900000000000004</c:v>
                </c:pt>
                <c:pt idx="2">
                  <c:v>#N/A</c:v>
                </c:pt>
                <c:pt idx="3">
                  <c:v>5.17</c:v>
                </c:pt>
                <c:pt idx="4">
                  <c:v>#N/A</c:v>
                </c:pt>
                <c:pt idx="5">
                  <c:v>5.79</c:v>
                </c:pt>
                <c:pt idx="6">
                  <c:v>#N/A</c:v>
                </c:pt>
                <c:pt idx="7">
                  <c:v>6.3</c:v>
                </c:pt>
                <c:pt idx="8">
                  <c:v>#N/A</c:v>
                </c:pt>
                <c:pt idx="9">
                  <c:v>6.39</c:v>
                </c:pt>
              </c:numCache>
            </c:numRef>
          </c:val>
          <c:extLst>
            <c:ext xmlns:c16="http://schemas.microsoft.com/office/drawing/2014/chart" uri="{C3380CC4-5D6E-409C-BE32-E72D297353CC}">
              <c16:uniqueId val="{00000009-C3D4-4C5F-BDBC-1194A2FFCEF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4072</c:v>
                </c:pt>
                <c:pt idx="5">
                  <c:v>4021</c:v>
                </c:pt>
                <c:pt idx="8">
                  <c:v>3878</c:v>
                </c:pt>
                <c:pt idx="11">
                  <c:v>3859</c:v>
                </c:pt>
                <c:pt idx="14">
                  <c:v>3850</c:v>
                </c:pt>
              </c:numCache>
            </c:numRef>
          </c:val>
          <c:extLst>
            <c:ext xmlns:c16="http://schemas.microsoft.com/office/drawing/2014/chart" uri="{C3380CC4-5D6E-409C-BE32-E72D297353CC}">
              <c16:uniqueId val="{00000000-2CD8-41EA-9FB7-D18AAC0EE3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1</c:v>
                </c:pt>
                <c:pt idx="6">
                  <c:v>1</c:v>
                </c:pt>
                <c:pt idx="9">
                  <c:v>1</c:v>
                </c:pt>
                <c:pt idx="12">
                  <c:v>2</c:v>
                </c:pt>
              </c:numCache>
            </c:numRef>
          </c:val>
          <c:extLst>
            <c:ext xmlns:c16="http://schemas.microsoft.com/office/drawing/2014/chart" uri="{C3380CC4-5D6E-409C-BE32-E72D297353CC}">
              <c16:uniqueId val="{00000001-2CD8-41EA-9FB7-D18AAC0EE3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CD8-41EA-9FB7-D18AAC0EE3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73</c:v>
                </c:pt>
                <c:pt idx="3">
                  <c:v>69</c:v>
                </c:pt>
                <c:pt idx="6">
                  <c:v>100</c:v>
                </c:pt>
                <c:pt idx="9">
                  <c:v>138</c:v>
                </c:pt>
                <c:pt idx="12">
                  <c:v>137</c:v>
                </c:pt>
              </c:numCache>
            </c:numRef>
          </c:val>
          <c:extLst>
            <c:ext xmlns:c16="http://schemas.microsoft.com/office/drawing/2014/chart" uri="{C3380CC4-5D6E-409C-BE32-E72D297353CC}">
              <c16:uniqueId val="{00000003-2CD8-41EA-9FB7-D18AAC0EE3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248</c:v>
                </c:pt>
                <c:pt idx="3">
                  <c:v>250</c:v>
                </c:pt>
                <c:pt idx="6">
                  <c:v>241</c:v>
                </c:pt>
                <c:pt idx="9">
                  <c:v>240</c:v>
                </c:pt>
                <c:pt idx="12">
                  <c:v>225</c:v>
                </c:pt>
              </c:numCache>
            </c:numRef>
          </c:val>
          <c:extLst>
            <c:ext xmlns:c16="http://schemas.microsoft.com/office/drawing/2014/chart" uri="{C3380CC4-5D6E-409C-BE32-E72D297353CC}">
              <c16:uniqueId val="{00000004-2CD8-41EA-9FB7-D18AAC0EE3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D8-41EA-9FB7-D18AAC0EE3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D8-41EA-9FB7-D18AAC0EE3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4544</c:v>
                </c:pt>
                <c:pt idx="3">
                  <c:v>4528</c:v>
                </c:pt>
                <c:pt idx="6">
                  <c:v>4612</c:v>
                </c:pt>
                <c:pt idx="9">
                  <c:v>4730</c:v>
                </c:pt>
                <c:pt idx="12">
                  <c:v>4762</c:v>
                </c:pt>
              </c:numCache>
            </c:numRef>
          </c:val>
          <c:extLst>
            <c:ext xmlns:c16="http://schemas.microsoft.com/office/drawing/2014/chart" uri="{C3380CC4-5D6E-409C-BE32-E72D297353CC}">
              <c16:uniqueId val="{00000007-2CD8-41EA-9FB7-D18AAC0EE3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794</c:v>
                </c:pt>
                <c:pt idx="2">
                  <c:v>#N/A</c:v>
                </c:pt>
                <c:pt idx="3">
                  <c:v>#N/A</c:v>
                </c:pt>
                <c:pt idx="4">
                  <c:v>827</c:v>
                </c:pt>
                <c:pt idx="5">
                  <c:v>#N/A</c:v>
                </c:pt>
                <c:pt idx="6">
                  <c:v>#N/A</c:v>
                </c:pt>
                <c:pt idx="7">
                  <c:v>1076</c:v>
                </c:pt>
                <c:pt idx="8">
                  <c:v>#N/A</c:v>
                </c:pt>
                <c:pt idx="9">
                  <c:v>#N/A</c:v>
                </c:pt>
                <c:pt idx="10">
                  <c:v>1250</c:v>
                </c:pt>
                <c:pt idx="11">
                  <c:v>#N/A</c:v>
                </c:pt>
                <c:pt idx="12">
                  <c:v>#N/A</c:v>
                </c:pt>
                <c:pt idx="13">
                  <c:v>1276</c:v>
                </c:pt>
                <c:pt idx="14">
                  <c:v>#N/A</c:v>
                </c:pt>
              </c:numCache>
            </c:numRef>
          </c:val>
          <c:smooth val="0"/>
          <c:extLst>
            <c:ext xmlns:c16="http://schemas.microsoft.com/office/drawing/2014/chart" uri="{C3380CC4-5D6E-409C-BE32-E72D297353CC}">
              <c16:uniqueId val="{00000008-2CD8-41EA-9FB7-D18AAC0EE3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35113</c:v>
                </c:pt>
                <c:pt idx="5">
                  <c:v>33626</c:v>
                </c:pt>
                <c:pt idx="8">
                  <c:v>32114</c:v>
                </c:pt>
                <c:pt idx="11">
                  <c:v>30226</c:v>
                </c:pt>
                <c:pt idx="14">
                  <c:v>29231</c:v>
                </c:pt>
              </c:numCache>
            </c:numRef>
          </c:val>
          <c:extLst>
            <c:ext xmlns:c16="http://schemas.microsoft.com/office/drawing/2014/chart" uri="{C3380CC4-5D6E-409C-BE32-E72D297353CC}">
              <c16:uniqueId val="{00000000-1AF8-4CA4-BD86-B2A99410B8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1074</c:v>
                </c:pt>
                <c:pt idx="5">
                  <c:v>1978</c:v>
                </c:pt>
                <c:pt idx="8">
                  <c:v>1891</c:v>
                </c:pt>
                <c:pt idx="11">
                  <c:v>1929</c:v>
                </c:pt>
                <c:pt idx="14">
                  <c:v>1812</c:v>
                </c:pt>
              </c:numCache>
            </c:numRef>
          </c:val>
          <c:extLst>
            <c:ext xmlns:c16="http://schemas.microsoft.com/office/drawing/2014/chart" uri="{C3380CC4-5D6E-409C-BE32-E72D297353CC}">
              <c16:uniqueId val="{00000001-1AF8-4CA4-BD86-B2A99410B8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11689</c:v>
                </c:pt>
                <c:pt idx="5">
                  <c:v>12530</c:v>
                </c:pt>
                <c:pt idx="8">
                  <c:v>13303</c:v>
                </c:pt>
                <c:pt idx="11">
                  <c:v>13341</c:v>
                </c:pt>
                <c:pt idx="14">
                  <c:v>12814</c:v>
                </c:pt>
              </c:numCache>
            </c:numRef>
          </c:val>
          <c:extLst>
            <c:ext xmlns:c16="http://schemas.microsoft.com/office/drawing/2014/chart" uri="{C3380CC4-5D6E-409C-BE32-E72D297353CC}">
              <c16:uniqueId val="{00000002-1AF8-4CA4-BD86-B2A99410B8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F8-4CA4-BD86-B2A99410B8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F8-4CA4-BD86-B2A99410B8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106</c:v>
                </c:pt>
                <c:pt idx="3">
                  <c:v>99</c:v>
                </c:pt>
                <c:pt idx="6">
                  <c:v>91</c:v>
                </c:pt>
                <c:pt idx="9">
                  <c:v>85</c:v>
                </c:pt>
                <c:pt idx="12">
                  <c:v>234</c:v>
                </c:pt>
              </c:numCache>
            </c:numRef>
          </c:val>
          <c:extLst>
            <c:ext xmlns:c16="http://schemas.microsoft.com/office/drawing/2014/chart" uri="{C3380CC4-5D6E-409C-BE32-E72D297353CC}">
              <c16:uniqueId val="{00000005-1AF8-4CA4-BD86-B2A99410B8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2085</c:v>
                </c:pt>
                <c:pt idx="3">
                  <c:v>2235</c:v>
                </c:pt>
                <c:pt idx="6">
                  <c:v>2579</c:v>
                </c:pt>
                <c:pt idx="9">
                  <c:v>2926</c:v>
                </c:pt>
                <c:pt idx="12">
                  <c:v>3045</c:v>
                </c:pt>
              </c:numCache>
            </c:numRef>
          </c:val>
          <c:extLst>
            <c:ext xmlns:c16="http://schemas.microsoft.com/office/drawing/2014/chart" uri="{C3380CC4-5D6E-409C-BE32-E72D297353CC}">
              <c16:uniqueId val="{00000006-1AF8-4CA4-BD86-B2A99410B8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1093</c:v>
                </c:pt>
                <c:pt idx="3">
                  <c:v>1048</c:v>
                </c:pt>
                <c:pt idx="6">
                  <c:v>1181</c:v>
                </c:pt>
                <c:pt idx="9">
                  <c:v>1080</c:v>
                </c:pt>
                <c:pt idx="12">
                  <c:v>1042</c:v>
                </c:pt>
              </c:numCache>
            </c:numRef>
          </c:val>
          <c:extLst>
            <c:ext xmlns:c16="http://schemas.microsoft.com/office/drawing/2014/chart" uri="{C3380CC4-5D6E-409C-BE32-E72D297353CC}">
              <c16:uniqueId val="{00000007-1AF8-4CA4-BD86-B2A99410B8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2376</c:v>
                </c:pt>
                <c:pt idx="3">
                  <c:v>2278</c:v>
                </c:pt>
                <c:pt idx="6">
                  <c:v>2106</c:v>
                </c:pt>
                <c:pt idx="9">
                  <c:v>1948</c:v>
                </c:pt>
                <c:pt idx="12">
                  <c:v>1814</c:v>
                </c:pt>
              </c:numCache>
            </c:numRef>
          </c:val>
          <c:extLst>
            <c:ext xmlns:c16="http://schemas.microsoft.com/office/drawing/2014/chart" uri="{C3380CC4-5D6E-409C-BE32-E72D297353CC}">
              <c16:uniqueId val="{00000008-1AF8-4CA4-BD86-B2A99410B8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137</c:v>
                </c:pt>
                <c:pt idx="3">
                  <c:v>126</c:v>
                </c:pt>
                <c:pt idx="6">
                  <c:v>115</c:v>
                </c:pt>
                <c:pt idx="9">
                  <c:v>104</c:v>
                </c:pt>
                <c:pt idx="12">
                  <c:v>93</c:v>
                </c:pt>
              </c:numCache>
            </c:numRef>
          </c:val>
          <c:extLst>
            <c:ext xmlns:c16="http://schemas.microsoft.com/office/drawing/2014/chart" uri="{C3380CC4-5D6E-409C-BE32-E72D297353CC}">
              <c16:uniqueId val="{00000009-1AF8-4CA4-BD86-B2A99410B8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44442</c:v>
                </c:pt>
                <c:pt idx="3">
                  <c:v>43761</c:v>
                </c:pt>
                <c:pt idx="6">
                  <c:v>42843</c:v>
                </c:pt>
                <c:pt idx="9">
                  <c:v>41339</c:v>
                </c:pt>
                <c:pt idx="12">
                  <c:v>40147</c:v>
                </c:pt>
              </c:numCache>
            </c:numRef>
          </c:val>
          <c:extLst>
            <c:ext xmlns:c16="http://schemas.microsoft.com/office/drawing/2014/chart" uri="{C3380CC4-5D6E-409C-BE32-E72D297353CC}">
              <c16:uniqueId val="{0000000A-1AF8-4CA4-BD86-B2A99410B8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2362</c:v>
                </c:pt>
                <c:pt idx="2">
                  <c:v>#N/A</c:v>
                </c:pt>
                <c:pt idx="3">
                  <c:v>#N/A</c:v>
                </c:pt>
                <c:pt idx="4">
                  <c:v>1414</c:v>
                </c:pt>
                <c:pt idx="5">
                  <c:v>#N/A</c:v>
                </c:pt>
                <c:pt idx="6">
                  <c:v>#N/A</c:v>
                </c:pt>
                <c:pt idx="7">
                  <c:v>1607</c:v>
                </c:pt>
                <c:pt idx="8">
                  <c:v>#N/A</c:v>
                </c:pt>
                <c:pt idx="9">
                  <c:v>#N/A</c:v>
                </c:pt>
                <c:pt idx="10">
                  <c:v>1988</c:v>
                </c:pt>
                <c:pt idx="11">
                  <c:v>#N/A</c:v>
                </c:pt>
                <c:pt idx="12">
                  <c:v>#N/A</c:v>
                </c:pt>
                <c:pt idx="13">
                  <c:v>2517</c:v>
                </c:pt>
                <c:pt idx="14">
                  <c:v>#N/A</c:v>
                </c:pt>
              </c:numCache>
            </c:numRef>
          </c:val>
          <c:smooth val="0"/>
          <c:extLst>
            <c:ext xmlns:c16="http://schemas.microsoft.com/office/drawing/2014/chart" uri="{C3380CC4-5D6E-409C-BE32-E72D297353CC}">
              <c16:uniqueId val="{0000000B-1AF8-4CA4-BD86-B2A99410B8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2747</c:v>
                </c:pt>
                <c:pt idx="1">
                  <c:v>3158</c:v>
                </c:pt>
                <c:pt idx="2">
                  <c:v>3158</c:v>
                </c:pt>
              </c:numCache>
            </c:numRef>
          </c:val>
          <c:extLst>
            <c:ext xmlns:c16="http://schemas.microsoft.com/office/drawing/2014/chart" uri="{C3380CC4-5D6E-409C-BE32-E72D297353CC}">
              <c16:uniqueId val="{00000000-0BC4-43B0-A886-6D79082C67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5010</c:v>
                </c:pt>
                <c:pt idx="1">
                  <c:v>4510</c:v>
                </c:pt>
                <c:pt idx="2">
                  <c:v>3935</c:v>
                </c:pt>
              </c:numCache>
            </c:numRef>
          </c:val>
          <c:extLst>
            <c:ext xmlns:c16="http://schemas.microsoft.com/office/drawing/2014/chart" uri="{C3380CC4-5D6E-409C-BE32-E72D297353CC}">
              <c16:uniqueId val="{00000001-0BC4-43B0-A886-6D79082C67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8759</c:v>
                </c:pt>
                <c:pt idx="1">
                  <c:v>8691</c:v>
                </c:pt>
                <c:pt idx="2">
                  <c:v>8558</c:v>
                </c:pt>
              </c:numCache>
            </c:numRef>
          </c:val>
          <c:extLst>
            <c:ext xmlns:c16="http://schemas.microsoft.com/office/drawing/2014/chart" uri="{C3380CC4-5D6E-409C-BE32-E72D297353CC}">
              <c16:uniqueId val="{00000002-0BC4-43B0-A886-6D79082C67B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{443986B8-9435-4203-A2D4-6D33944954DF}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598-4D11-9580-0ED7F18F06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{856889F6-E21C-47D5-80CD-F38052D9FA92}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98-4D11-9580-0ED7F18F06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{E97FAA58-D064-41D3-AFA1-B8B437D6D5A5}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98-4D11-9580-0ED7F18F06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{2E5A652E-E33F-45E5-A968-CCD305EB00D0}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98-4D11-9580-0ED7F18F06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{61137C89-7AC4-47DC-934E-80622F22A72E}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98-4D11-9580-0ED7F18F06B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{06C05A45-0965-4394-97E3-D0C03C8124CE}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598-4D11-9580-0ED7F18F06B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{07BF9860-3F95-45A4-9F67-69B184517A98}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598-4D11-9580-0ED7F18F06B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{F7509079-7B13-412A-87B0-080276BF24DB}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598-4D11-9580-0ED7F18F06B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{3AEDBF74-6D62-472E-B24D-4BF7855DFB24}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598-4D11-9580-0ED7F18F06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51.5</c:v>
                </c:pt>
                <c:pt idx="8">
                  <c:v>52.7</c:v>
                </c:pt>
                <c:pt idx="16">
                  <c:v>53.6</c:v>
                </c:pt>
                <c:pt idx="24">
                  <c:v>55.2</c:v>
                </c:pt>
                <c:pt idx="32">
                  <c:v>56.7</c:v>
                </c:pt>
              </c:numCache>
            </c:numRef>
          </c:xVal>
          <c:yVal>
            <c:numRef>
              <c:f>公会計指標分析・財政指標組合せ分析表!$BP$51:$DC$51</c:f>
              <c:numCache>
                <c:formatCode>#,##0.0;"▲ "#,##0.0</c:formatCode>
                <c:ptCount val="40"/>
                <c:pt idx="0">
                  <c:v>18.100000000000001</c:v>
                </c:pt>
                <c:pt idx="8">
                  <c:v>10.5</c:v>
                </c:pt>
                <c:pt idx="16">
                  <c:v>11.5</c:v>
                </c:pt>
                <c:pt idx="24">
                  <c:v>14.8</c:v>
                </c:pt>
                <c:pt idx="32">
                  <c:v>18.8</c:v>
                </c:pt>
              </c:numCache>
            </c:numRef>
          </c:yVal>
          <c:smooth val="0"/>
          <c:extLst>
            <c:ext xmlns:c16="http://schemas.microsoft.com/office/drawing/2014/chart" uri="{C3380CC4-5D6E-409C-BE32-E72D297353CC}">
              <c16:uniqueId val="{00000009-B598-4D11-9580-0ED7F18F06B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{10B4F08A-EEDD-4F4F-B51F-84A6FCFBAC75}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598-4D11-9580-0ED7F18F06B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{761A034B-56A7-44B9-BCEE-14EB54E30077}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98-4D11-9580-0ED7F18F06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{09C64E91-A0A0-4AE7-9E3F-523868630097}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98-4D11-9580-0ED7F18F06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{50453799-9BD1-4BC5-BDD5-A48EA27C9EF8}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98-4D11-9580-0ED7F18F06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{2CEE07B0-22FB-4C5D-9E4F-9229E255E115}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98-4D11-9580-0ED7F18F06B5}"/>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{D171C78C-1B64-43DB-8D79-DA70230E4D6F}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598-4D11-9580-0ED7F18F06B5}"/>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{50675794-BB6A-4A97-9C47-BCDC994E7549}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598-4D11-9580-0ED7F18F06B5}"/>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{B1726939-3CF2-420A-967A-7550EC77DDC2}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598-4D11-9580-0ED7F18F06B5}"/>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{0F382A8B-C55B-4595-89D0-962549EE30DC}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598-4D11-9580-0ED7F18F06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B598-4D11-9580-0ED7F18F06B5}"/>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{395E205F-064C-4223-B34A-77346AC36723}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4B5-454B-9A65-17596F0D500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{DC4B55EB-1339-48FF-8ED9-442BBCEBE894}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B5-454B-9A65-17596F0D500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{217CAE6F-092B-4BC6-A18A-64BE70601D2D}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B5-454B-9A65-17596F0D500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{50718374-E12F-4F8D-9A01-AFB4ED4AFA7F}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B5-454B-9A65-17596F0D500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{DF264875-4454-4B1B-8EFF-196B1F7C7002}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B5-454B-9A65-17596F0D500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{BDB1A387-2624-4095-AAFC-455168DECDFD}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4B5-454B-9A65-17596F0D500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{4D95AACF-5BAD-4A0F-A60A-BC16CC4A7CCB}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4B5-454B-9A65-17596F0D500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{5B167879-F707-4469-8E3E-233D1191F9D7}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4B5-454B-9A65-17596F0D5000}"/>
                </c:ext>
              </c:extLst>
            </c:dLbl>
            <c:dLbl>
              <c:idx val="32"/>
              <c:layout>
                <c:manualLayout>
                  <c:x val="-3.7595255653884004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{DA60095A-D7D1-40C2-B5C0-ABB423DBC3B2}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4B5-454B-9A65-17596F0D500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6</c:v>
                </c:pt>
                <c:pt idx="16">
                  <c:v>6.6</c:v>
                </c:pt>
                <c:pt idx="24">
                  <c:v>7.7</c:v>
                </c:pt>
                <c:pt idx="32">
                  <c:v>8.8000000000000007</c:v>
                </c:pt>
              </c:numCache>
            </c:numRef>
          </c:xVal>
          <c:yVal>
            <c:numRef>
              <c:f>公会計指標分析・財政指標組合せ分析表!$BP$73:$DC$73</c:f>
              <c:numCache>
                <c:formatCode>#,##0.0;"▲ "#,##0.0</c:formatCode>
                <c:ptCount val="40"/>
                <c:pt idx="0">
                  <c:v>18.100000000000001</c:v>
                </c:pt>
                <c:pt idx="8">
                  <c:v>10.5</c:v>
                </c:pt>
                <c:pt idx="16">
                  <c:v>11.5</c:v>
                </c:pt>
                <c:pt idx="24">
                  <c:v>14.8</c:v>
                </c:pt>
                <c:pt idx="32">
                  <c:v>18.8</c:v>
                </c:pt>
              </c:numCache>
            </c:numRef>
          </c:yVal>
          <c:smooth val="0"/>
          <c:extLst>
            <c:ext xmlns:c16="http://schemas.microsoft.com/office/drawing/2014/chart" uri="{C3380CC4-5D6E-409C-BE32-E72D297353CC}">
              <c16:uniqueId val="{00000009-04B5-454B-9A65-17596F0D50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{2F05C1C4-B484-4155-A38F-306368CCFEE6}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4B5-454B-9A65-17596F0D500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{4570E67F-F9D4-42A5-AB92-BA384B8BCF5C}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B5-454B-9A65-17596F0D500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{B0F49291-D7DC-49CE-AED7-887B208E61B8}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B5-454B-9A65-17596F0D500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{BFD72901-FE87-45BD-971A-E082B544D935}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B5-454B-9A65-17596F0D500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{752063DF-909D-4370-826D-C48A6D343B52}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B5-454B-9A65-17596F0D500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{ADD8619B-2EFF-4DAF-9739-8B169B5E6D72}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4B5-454B-9A65-17596F0D500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{3E08EAE7-F972-468C-9862-7076107C9991}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4B5-454B-9A65-17596F0D5000}"/>
                </c:ext>
              </c:extLst>
            </c:dLbl>
            <c:dLbl>
              <c:idx val="24"/>
              <c:layout>
                <c:manualLayout>
                  <c:x val="6.0249129288083882E-3"/>
                  <c:y val="0"/>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{847B6487-D512-48C3-84BE-E02841999502}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4B5-454B-9A65-17596F0D500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{9F054A75-D21A-482C-9B73-48A5CF02A7BF}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4B5-454B-9A65-17596F0D500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04B5-454B-9A65-17596F0D5000}"/>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これまでの繰上償還の実施や、合併（平成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月）前後の大型事業に係る地方債の償還終了等により、平成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は元利償還金が縮小していたが、令和元年度以降は、近年の大型事業（対馬博物館建設事業等）に係る地方債の元金償還開始や、合併特例債の終了による交付税措置率の低い地方債発行の増等により実質公債費比率の分子が増加していくことが見込ま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また、普通交付税の減額による分母の減少も見込まれるため、繰上償還を積極的に実施するとともに起債の抑制に努め、分子の増加抑制を図る。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満期一括償還地方債を利用していない。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地方債の現在高は減少傾向にあるものの、組合等積立額・積立不足額の減による退職手当負担見込額の増加</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、充当可能基金の減少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等の影響により将来負担額が増加し、令和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年度の将来負担比率は上昇した。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利率の高い地方債の繰上償還を積極的に実施するとともに起債の抑制、事務事業の効率化による職員数の削減に努め、分子の増加抑制を図る。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長崎県対馬市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がんばれ国境の島対馬ふるさと応援基金への積み立て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百万円及び庁舎建設整備基金への積み立て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百万円等を実施し、「</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国境の島対馬」の特性や地域資源を活かしたまちづくり事業の財源として、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がんばれ国境の島対馬ふるさと応援基金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百万円、普通建設事業等の財源として、合併振興基金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等を取り崩したため、基金全体としては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普通交付税の合併算定替の終了（合併算定替最終年度：平成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より交付税が減額となるため、基金の取り崩しの増が見込まれるが、財政調整基金については、今後の社会変動や災害復旧等の緊急課題に柔軟に対応するためにも一定の残高が必要である。そのため、財政調整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％程度の残高を維持できるよう決算剰余金の積み立て等を実施し、それ以上の積み立てが可能な場合は、減債基金や特定目的基金に積み立てることとし、基金の使途の明確化を図る。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過疎地域自立支援促進特別事業基金：過疎地域における住民福祉の向上、雇用の増大、地域格差の是正及び美しく風格ある地域の形成を計画的かつ円滑に促進する。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合併振興基金：合併に伴う市民の連携強化及び地域振興を図る。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振興基金：市民福祉の向上に資する長期的な計画に基づく公共施設の整備を円滑に推進するとともに地域振興を図る。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消防署支署建設事業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合併振興基金：（仮称）豊玉認定こども園建設事業等の財源として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百万円を取り崩したことにより減となった。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がんばれ国境の島対馬ふるさと応援基金：平成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月からのふるさと納税に対する返礼の開始等によりふるさと納税が増額となり、その寄附金を管理運営するための当基金が増となった。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今後、合併特例債の発行終了等により他の地方債の発行や振興基金、合併振興基金の取り崩しの増が見込まれるが、少しでも交付税措置率の高い地方債を活用しつつ事業を実施し、振興基金については年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百万円、合併振興基金については年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百万円程度を取り崩していく見込みである。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財政調整基金については、今後の社会変動や災害復旧等の緊急課題に柔軟に対応するためにも一定の残高が必要であるため、標準財政規模の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％程度の残高を維持できるよう決算剰余金等を積み立てることとする。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百万円取崩したことから前年度と比較して減となった。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近年の大型事業（対馬博物館建設事業等）に係る市債の元金償還の開始、合併特例債の発行終了による交付税措置率の低い市債の増等により、今後は公債費が増加する見込みである。実質公債費比率の上昇を抑制するため、減債基金を活用した積極的な繰上償還を実施し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A7F22F7-78C7-47B8-B774-8E4C0F0F4E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FDCBB27-AB75-478F-8BBC-1789D11FA8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7226574-4592-4D47-8961-79BEB037F74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7FD52FA-D6DE-4DDD-8CA5-8392155DD0A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FE0AADD-0152-40B3-A8FF-DA9FD8A9527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07F2429-B039-4166-88B6-F13200ECE4B3}"/>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0C2F5BC-962C-4560-8D47-C0026520412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DEFCA6F-41DE-40D0-B449-97E1CC538E83}"/>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5C2DBB0-FF38-4EB6-808D-D7288B435E85}"/>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74BB813-A680-4977-82BA-93446A7569D1}"/>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4D1C01AA-6422-43F1-A639-A2C5B3A3CAA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CCE059B-5CBF-4B5A-AF74-3F6961EACD9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27,821
27,508
707.42
33,594,111
32,609,742
409,369
17,007,007
40,147,490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6D9AB04-1817-42E3-ABBC-32DD4683D23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FC795FC-FC78-426A-85B8-096185D1677C}"/>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37451AB-13E2-4472-9AA3-3577A5D3A6A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925A9AB-58D4-4842-A502-36365A3A367D}"/>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F7E48BD-749F-47A8-BB34-D8D980A0D5C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C899FBA-5FD3-48F8-BA3E-859F12F2B515}"/>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B461F77-C45B-4098-AA16-D67CAC72314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F737DCE-E1BD-4230-B8C7-C575741B1A25}"/>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DB28D2B-2BA2-474B-9219-FBA62D84C21B}"/>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16B5D3F-48F3-4934-94FA-F709BEC16F1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0BB372C-F2DB-4437-AD00-91145EC9540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24C30A5-0B1C-4B6F-9799-CF576D6D2FBD}"/>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33D2AFD-F3F9-4368-A711-50920365E27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19829CC-4801-44B5-885A-6A449791302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500CCB7-14B7-4A5C-B7B7-382B8974064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23892C8-14F7-4436-A31E-026C42E1CEE3}"/>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D05E6AA-1AD9-4585-B489-83A11BBCEEC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BAA4F60-DB51-43E0-9EF0-9950C4B0DD3E}"/>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4099C93-F99D-4E28-A130-268738D4E52F}"/>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ABB1254-7870-4A80-81B6-1A51EC841CB2}"/>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126B8C7-A351-44C5-8A59-F354CA10CC94}"/>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3085BDC-6506-4D3E-915E-206D84BEA5B9}"/>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630E804-DD36-4F2B-829A-DEB6E3D1641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F989F83-473E-453F-A997-0A04AAD3F77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97D2D6B-3341-4E39-95DF-C8FA97591211}"/>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BB7A74C-8DF8-4495-B214-50CF2C1D8FD6}"/>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510B198-7453-4272-9A82-04C8C0615C48}"/>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D68F9A6-9C8D-4BE0-9827-6076D0A5347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E81CE1C-5DCB-45CD-BCE9-3EEA7721E8F7}"/>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739CB41-66CA-4DE7-8E51-71FE18F5A89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6A9240F-0EB2-4F07-A1B7-A760B976541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5D79C35-D1B1-4819-A38E-D8464D03A06B}"/>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140B272-570D-4878-9262-B3E06A06704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9743B94-82E9-4720-B3D4-07EBFB8D36C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5D26FC0-6B36-4332-9547-4976B2F270F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内・全国・長崎県の平均値と比べて低い水準にあり、老朽化の度合いが比較的低い状況にある。しかし、建築から３０年以上が経過した施設が多く、事業費の平準化等を図るため、計画的に更新・改修等を進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D7E41AA-2C4C-40BB-80C3-5A25FF0BE63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4FBC371-A669-4D4A-9CE4-D12830563A16}"/>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8760C3DC-B120-413A-8C63-32B45403FE1F}"/>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661F766-D7DF-4456-B668-CFEE7CE3A31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E8CD6B55-63AE-4DF6-937C-BFE4529FA162}"/>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641BB09-87D0-4BAA-94DF-292F398A137D}"/>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6B96FF6-9079-43C0-9640-95F9DB5A1A16}"/>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D72044B-9E36-40D2-B66D-3B0B9EB4A2A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E6E3E42-3669-46E4-A94B-4007530943D5}"/>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0D1319D-E17A-4675-94A4-0A25B0C1CE0D}"/>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BF66FF9-987F-454D-BB30-05E027643B63}"/>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1288915-DD45-4C4A-B6B8-C485146CC8B6}"/>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CD3C0601-2B1C-4BF8-B173-627BD9B2ABA7}"/>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AE88AB5F-EB1D-485C-BDED-0FAA0964836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7DF5F019-D3DD-47EA-85D0-1E513415B6EB}"/>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A42EE9D-5A78-4E1F-99F5-FB173C04AD94}"/>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F18E8A8C-A054-453A-9B7B-041AD1A37918}"/>
            </a:ext>
          </a:extLst>
        </xdr:cNvPr>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E85BBF63-52E4-4028-A394-13C2890B60D6}"/>
            </a:ext>
          </a:extLst>
        </xdr:cNvPr>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3F7A42C4-FC04-4596-A4B7-9D8CBBE0DF96}"/>
            </a:ext>
          </a:extLst>
        </xdr:cNvPr>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83E4CB48-FAB5-488E-A42D-00723D4EFC7C}"/>
            </a:ext>
          </a:extLst>
        </xdr:cNvPr>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926DF87A-5E64-41CC-9187-D2AEE8FBC1B4}"/>
            </a:ext>
          </a:extLst>
        </xdr:cNvPr>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F6F21135-E45A-4D43-A8E3-87C809B15795}"/>
            </a:ext>
          </a:extLst>
        </xdr:cNvPr>
        <xdr:cNvSpPr txBox="1"/>
      </xdr:nvSpPr>
      <xdr:spPr>
        <a:xfrm>
          <a:off x="4813300" y="5273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920B35E0-414D-4014-8946-F0607C6C8A44}"/>
            </a:ext>
          </a:extLst>
        </xdr:cNvPr>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9C4F544A-BFCC-46CF-9838-46F2BC2CBC15}"/>
            </a:ext>
          </a:extLst>
        </xdr:cNvPr>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CD6CEA7C-8073-4368-BF01-B5F620794B42}"/>
            </a:ext>
          </a:extLst>
        </xdr:cNvPr>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1274B31B-1984-4CE5-9A66-E91743A84F68}"/>
            </a:ext>
          </a:extLst>
        </xdr:cNvPr>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69EAEB6F-9F37-4521-9AA3-02041EEDFC21}"/>
            </a:ext>
          </a:extLst>
        </xdr:cNvPr>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BCB2593-2AB7-4A8A-8EF8-2AD1159C75C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3A0D06F-2162-4D5A-BE91-20C83098FEE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C92EF24-464D-4F08-83EE-A12DC1D784B1}"/>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F633901-A146-4C93-987D-6BCFC3176D0B}"/>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ED38F28-2573-4998-9E32-C86C1D9A88C2}"/>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7303</xdr:rowOff>
    </xdr:from>
    <xdr:to>
      <xdr:col>23</xdr:col>
      <xdr:colOff>136525</xdr:colOff>
      <xdr:row>30</xdr:row>
      <xdr:rowOff>108903</xdr:rowOff>
    </xdr:to>
    <xdr:sp macro="" textlink="">
      <xdr:nvSpPr>
        <xdr:cNvPr id="81" name="楕円 80">
          <a:extLst>
            <a:ext uri="{FF2B5EF4-FFF2-40B4-BE49-F238E27FC236}">
              <a16:creationId xmlns:a16="http://schemas.microsoft.com/office/drawing/2014/main" id="{A70705F7-3902-413D-B525-109E43C70317}"/>
            </a:ext>
          </a:extLst>
        </xdr:cNvPr>
        <xdr:cNvSpPr/>
      </xdr:nvSpPr>
      <xdr:spPr>
        <a:xfrm>
          <a:off x="4711700" y="515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30180</xdr:rowOff>
    </xdr:from>
    <xdr:ext cx="405111" cy="259045"/>
    <xdr:sp macro="" textlink="">
      <xdr:nvSpPr>
        <xdr:cNvPr id="82" name="有形固定資産減価償却率該当値テキスト">
          <a:extLst>
            <a:ext uri="{FF2B5EF4-FFF2-40B4-BE49-F238E27FC236}">
              <a16:creationId xmlns:a16="http://schemas.microsoft.com/office/drawing/2014/main" id="{C035B500-2DF5-42E9-A2B8-E441E34D1B6C}"/>
            </a:ext>
          </a:extLst>
        </xdr:cNvPr>
        <xdr:cNvSpPr txBox="1"/>
      </xdr:nvSpPr>
      <xdr:spPr>
        <a:xfrm>
          <a:off x="4813300" y="5002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151765</xdr:rowOff>
    </xdr:from>
    <xdr:to>
      <xdr:col>19</xdr:col>
      <xdr:colOff>187325</xdr:colOff>
      <xdr:row>30</xdr:row>
      <xdr:rowOff>81915</xdr:rowOff>
    </xdr:to>
    <xdr:sp macro="" textlink="">
      <xdr:nvSpPr>
        <xdr:cNvPr id="83" name="楕円 82">
          <a:extLst>
            <a:ext uri="{FF2B5EF4-FFF2-40B4-BE49-F238E27FC236}">
              <a16:creationId xmlns:a16="http://schemas.microsoft.com/office/drawing/2014/main" id="{C2511C85-0AFF-4E72-ACF0-5F29B4F2ED76}"/>
            </a:ext>
          </a:extLst>
        </xdr:cNvPr>
        <xdr:cNvSpPr/>
      </xdr:nvSpPr>
      <xdr:spPr>
        <a:xfrm>
          <a:off x="4000500" y="512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31115</xdr:rowOff>
    </xdr:from>
    <xdr:to>
      <xdr:col>23</xdr:col>
      <xdr:colOff>85725</xdr:colOff>
      <xdr:row>30</xdr:row>
      <xdr:rowOff>58103</xdr:rowOff>
    </xdr:to>
    <xdr:cxnSp macro="">
      <xdr:nvCxnSpPr>
        <xdr:cNvPr id="84" name="直線コネクタ 83">
          <a:extLst>
            <a:ext uri="{FF2B5EF4-FFF2-40B4-BE49-F238E27FC236}">
              <a16:creationId xmlns:a16="http://schemas.microsoft.com/office/drawing/2014/main" id="{4C2B5324-C7B2-4906-A5DC-1A805512FE4B}"/>
            </a:ext>
          </a:extLst>
        </xdr:cNvPr>
        <xdr:cNvCxnSpPr/>
      </xdr:nvCxnSpPr>
      <xdr:spPr>
        <a:xfrm>
          <a:off x="4051300" y="5174615"/>
          <a:ext cx="7112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122978</xdr:rowOff>
    </xdr:from>
    <xdr:to>
      <xdr:col>15</xdr:col>
      <xdr:colOff>187325</xdr:colOff>
      <xdr:row>30</xdr:row>
      <xdr:rowOff>53128</xdr:rowOff>
    </xdr:to>
    <xdr:sp macro="" textlink="">
      <xdr:nvSpPr>
        <xdr:cNvPr id="85" name="楕円 84">
          <a:extLst>
            <a:ext uri="{FF2B5EF4-FFF2-40B4-BE49-F238E27FC236}">
              <a16:creationId xmlns:a16="http://schemas.microsoft.com/office/drawing/2014/main" id="{1896FDA9-03AB-48AB-A103-4D5156E719EF}"/>
            </a:ext>
          </a:extLst>
        </xdr:cNvPr>
        <xdr:cNvSpPr/>
      </xdr:nvSpPr>
      <xdr:spPr>
        <a:xfrm>
          <a:off x="3238500" y="50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2328</xdr:rowOff>
    </xdr:from>
    <xdr:to>
      <xdr:col>19</xdr:col>
      <xdr:colOff>136525</xdr:colOff>
      <xdr:row>30</xdr:row>
      <xdr:rowOff>31115</xdr:rowOff>
    </xdr:to>
    <xdr:cxnSp macro="">
      <xdr:nvCxnSpPr>
        <xdr:cNvPr id="86" name="直線コネクタ 85">
          <a:extLst>
            <a:ext uri="{FF2B5EF4-FFF2-40B4-BE49-F238E27FC236}">
              <a16:creationId xmlns:a16="http://schemas.microsoft.com/office/drawing/2014/main" id="{2AD2BE60-39B1-46A8-BFE8-7AF653477877}"/>
            </a:ext>
          </a:extLst>
        </xdr:cNvPr>
        <xdr:cNvCxnSpPr/>
      </xdr:nvCxnSpPr>
      <xdr:spPr>
        <a:xfrm>
          <a:off x="3289300" y="514582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106786</xdr:rowOff>
    </xdr:from>
    <xdr:to>
      <xdr:col>11</xdr:col>
      <xdr:colOff>187325</xdr:colOff>
      <xdr:row>30</xdr:row>
      <xdr:rowOff>36936</xdr:rowOff>
    </xdr:to>
    <xdr:sp macro="" textlink="">
      <xdr:nvSpPr>
        <xdr:cNvPr id="87" name="楕円 86">
          <a:extLst>
            <a:ext uri="{FF2B5EF4-FFF2-40B4-BE49-F238E27FC236}">
              <a16:creationId xmlns:a16="http://schemas.microsoft.com/office/drawing/2014/main" id="{55ACF1F8-BB6A-4FBC-A136-6E750CD70BA3}"/>
            </a:ext>
          </a:extLst>
        </xdr:cNvPr>
        <xdr:cNvSpPr/>
      </xdr:nvSpPr>
      <xdr:spPr>
        <a:xfrm>
          <a:off x="2476500" y="50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157586</xdr:rowOff>
    </xdr:from>
    <xdr:to>
      <xdr:col>15</xdr:col>
      <xdr:colOff>136525</xdr:colOff>
      <xdr:row>30</xdr:row>
      <xdr:rowOff>2328</xdr:rowOff>
    </xdr:to>
    <xdr:cxnSp macro="">
      <xdr:nvCxnSpPr>
        <xdr:cNvPr id="88" name="直線コネクタ 87">
          <a:extLst>
            <a:ext uri="{FF2B5EF4-FFF2-40B4-BE49-F238E27FC236}">
              <a16:creationId xmlns:a16="http://schemas.microsoft.com/office/drawing/2014/main" id="{988C97F1-6E93-4DA0-9A54-482074993A15}"/>
            </a:ext>
          </a:extLst>
        </xdr:cNvPr>
        <xdr:cNvCxnSpPr/>
      </xdr:nvCxnSpPr>
      <xdr:spPr>
        <a:xfrm>
          <a:off x="2527300" y="5129636"/>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85196</xdr:rowOff>
    </xdr:from>
    <xdr:to>
      <xdr:col>7</xdr:col>
      <xdr:colOff>187325</xdr:colOff>
      <xdr:row>30</xdr:row>
      <xdr:rowOff>15346</xdr:rowOff>
    </xdr:to>
    <xdr:sp macro="" textlink="">
      <xdr:nvSpPr>
        <xdr:cNvPr id="89" name="楕円 88">
          <a:extLst>
            <a:ext uri="{FF2B5EF4-FFF2-40B4-BE49-F238E27FC236}">
              <a16:creationId xmlns:a16="http://schemas.microsoft.com/office/drawing/2014/main" id="{AFA6B1AE-4DBA-4A4D-8CE8-93DF35E51E53}"/>
            </a:ext>
          </a:extLst>
        </xdr:cNvPr>
        <xdr:cNvSpPr/>
      </xdr:nvSpPr>
      <xdr:spPr>
        <a:xfrm>
          <a:off x="1714500" y="50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135996</xdr:rowOff>
    </xdr:from>
    <xdr:to>
      <xdr:col>11</xdr:col>
      <xdr:colOff>136525</xdr:colOff>
      <xdr:row>29</xdr:row>
      <xdr:rowOff>157586</xdr:rowOff>
    </xdr:to>
    <xdr:cxnSp macro="">
      <xdr:nvCxnSpPr>
        <xdr:cNvPr id="90" name="直線コネクタ 89">
          <a:extLst>
            <a:ext uri="{FF2B5EF4-FFF2-40B4-BE49-F238E27FC236}">
              <a16:creationId xmlns:a16="http://schemas.microsoft.com/office/drawing/2014/main" id="{59A81024-C0A0-43F8-8EAD-F65102C9D170}"/>
            </a:ext>
          </a:extLst>
        </xdr:cNvPr>
        <xdr:cNvCxnSpPr/>
      </xdr:nvCxnSpPr>
      <xdr:spPr>
        <a:xfrm>
          <a:off x="1765300" y="510804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102E19D1-97B6-4E79-91C3-08C35A1413F2}"/>
            </a:ext>
          </a:extLst>
        </xdr:cNvPr>
        <xdr:cNvSpPr txBox="1"/>
      </xdr:nvSpPr>
      <xdr:spPr>
        <a:xfrm>
          <a:off x="3836044" y="538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FA32B3DD-1C59-4022-A225-0E06A466CA7D}"/>
            </a:ext>
          </a:extLst>
        </xdr:cNvPr>
        <xdr:cNvSpPr txBox="1"/>
      </xdr:nvSpPr>
      <xdr:spPr>
        <a:xfrm>
          <a:off x="3086744" y="534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CA12FCBE-166E-49DB-95C2-97CF5D6A7F95}"/>
            </a:ext>
          </a:extLst>
        </xdr:cNvPr>
        <xdr:cNvSpPr txBox="1"/>
      </xdr:nvSpPr>
      <xdr:spPr>
        <a:xfrm>
          <a:off x="23247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7EE576AF-E5FC-44BB-BAE5-DED8BF28BEC1}"/>
            </a:ext>
          </a:extLst>
        </xdr:cNvPr>
        <xdr:cNvSpPr txBox="1"/>
      </xdr:nvSpPr>
      <xdr:spPr>
        <a:xfrm>
          <a:off x="1562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98442</xdr:rowOff>
    </xdr:from>
    <xdr:ext cx="405111" cy="259045"/>
    <xdr:sp macro="" textlink="">
      <xdr:nvSpPr>
        <xdr:cNvPr id="95" name="n_1mainValue有形固定資産減価償却率">
          <a:extLst>
            <a:ext uri="{FF2B5EF4-FFF2-40B4-BE49-F238E27FC236}">
              <a16:creationId xmlns:a16="http://schemas.microsoft.com/office/drawing/2014/main" id="{1C4A9DCB-5AAF-421D-91AA-641535D535C7}"/>
            </a:ext>
          </a:extLst>
        </xdr:cNvPr>
        <xdr:cNvSpPr txBox="1"/>
      </xdr:nvSpPr>
      <xdr:spPr>
        <a:xfrm>
          <a:off x="3836044" y="489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69655</xdr:rowOff>
    </xdr:from>
    <xdr:ext cx="405111" cy="259045"/>
    <xdr:sp macro="" textlink="">
      <xdr:nvSpPr>
        <xdr:cNvPr id="96" name="n_2mainValue有形固定資産減価償却率">
          <a:extLst>
            <a:ext uri="{FF2B5EF4-FFF2-40B4-BE49-F238E27FC236}">
              <a16:creationId xmlns:a16="http://schemas.microsoft.com/office/drawing/2014/main" id="{C8C5A376-C9AA-4661-A30F-589CFA9C0422}"/>
            </a:ext>
          </a:extLst>
        </xdr:cNvPr>
        <xdr:cNvSpPr txBox="1"/>
      </xdr:nvSpPr>
      <xdr:spPr>
        <a:xfrm>
          <a:off x="3086744" y="4870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53463</xdr:rowOff>
    </xdr:from>
    <xdr:ext cx="405111" cy="259045"/>
    <xdr:sp macro="" textlink="">
      <xdr:nvSpPr>
        <xdr:cNvPr id="97" name="n_3mainValue有形固定資産減価償却率">
          <a:extLst>
            <a:ext uri="{FF2B5EF4-FFF2-40B4-BE49-F238E27FC236}">
              <a16:creationId xmlns:a16="http://schemas.microsoft.com/office/drawing/2014/main" id="{DAC8411B-D072-440D-B471-B09F38BEF3BC}"/>
            </a:ext>
          </a:extLst>
        </xdr:cNvPr>
        <xdr:cNvSpPr txBox="1"/>
      </xdr:nvSpPr>
      <xdr:spPr>
        <a:xfrm>
          <a:off x="2324744" y="485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31873</xdr:rowOff>
    </xdr:from>
    <xdr:ext cx="405111" cy="259045"/>
    <xdr:sp macro="" textlink="">
      <xdr:nvSpPr>
        <xdr:cNvPr id="98" name="n_4mainValue有形固定資産減価償却率">
          <a:extLst>
            <a:ext uri="{FF2B5EF4-FFF2-40B4-BE49-F238E27FC236}">
              <a16:creationId xmlns:a16="http://schemas.microsoft.com/office/drawing/2014/main" id="{8B348FB2-C2E8-43D7-86B7-5B060673F714}"/>
            </a:ext>
          </a:extLst>
        </xdr:cNvPr>
        <xdr:cNvSpPr txBox="1"/>
      </xdr:nvSpPr>
      <xdr:spPr>
        <a:xfrm>
          <a:off x="1562744" y="483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DD457D1-CE82-42AA-9989-24BCA921AF8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80940FB-7D52-4C2E-A37D-EB513904EC3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67285CC-4BDA-4314-9854-377F9D79724D}"/>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5D25063-DCF6-4354-8B8B-66C9DE3E366C}"/>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89C5600-52A0-4134-962E-9537296B3F4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B928480-D568-48E0-BEB7-600D3DEA111C}"/>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1337770-0060-4468-B23D-A2353D359568}"/>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FFA050A-ABFE-4ED8-9DED-3BDF33A0251C}"/>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19FC180-0025-44F3-9E2B-DA50D47B0823}"/>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1902A39-5FDA-485B-96B1-A8C402F51871}"/>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3C11849E-0EF1-4354-808D-05CA41C966DA}"/>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152BC052-239B-4FCF-AC29-7BEE7383BF81}"/>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767F8B16-D2FF-46D4-B25A-C83DD1997D9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債務償還比率は、長崎県平均、類似団体内並びに全国の平均値と比べて低い水準にあり、債務償還能力は比較的高い状態にある。しかし、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本市の地方債残高は高い水準であるため、積極的な繰上償還や起債の抑制に努める必要がある。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20629C8-247A-4590-A3F8-3F6818DF383A}"/>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040704E-141E-4EBC-AB18-D506B1143B2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39A0274-EBE0-4438-9511-729C0A4C2C4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2C5C0F80-263E-49D7-AE69-C8AB87C99688}"/>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FDF0289-48B7-4403-8A16-11E498C7750E}"/>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4479813F-00B9-4B5A-9C0B-0BB0E90156BB}"/>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CC49EEA5-32D2-42E4-BC43-50B25B2B8277}"/>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3FC8656B-A587-4830-A812-9B909192C35A}"/>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BCB5833F-CEB5-41E8-B022-B980EB7F2849}"/>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FB696473-CE99-496A-A558-E57120AEACDF}"/>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34A7FDF-D60A-426B-A9BA-47B63C90D43F}"/>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017EAA1-D557-48DF-BB42-9472D1E3C188}"/>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77A55B10-CC5B-4293-ACFC-B5311C93AFD5}"/>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AF69D026-72B2-4F48-B102-6C3391408E24}"/>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A402250C-D741-48D6-8B81-CE3D8055998C}"/>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AD810488-CEB2-4990-B4BB-16CD3BBEFAC2}"/>
            </a:ext>
          </a:extLst>
        </xdr:cNvPr>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E0F39507-536F-48C3-AF2D-CCEDA2D48098}"/>
            </a:ext>
          </a:extLst>
        </xdr:cNvPr>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DB964F2A-C518-4CE2-B3C9-CA86E21405D7}"/>
            </a:ext>
          </a:extLst>
        </xdr:cNvPr>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2C82497-114D-4F7A-9638-84F5100EED21}"/>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19CE9DB2-55D8-4006-9864-2213CE369F63}"/>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2" name="債務償還比率平均値テキスト">
          <a:extLst>
            <a:ext uri="{FF2B5EF4-FFF2-40B4-BE49-F238E27FC236}">
              <a16:creationId xmlns:a16="http://schemas.microsoft.com/office/drawing/2014/main" id="{B62E6086-4740-4B25-9779-1447CD1F34C9}"/>
            </a:ext>
          </a:extLst>
        </xdr:cNvPr>
        <xdr:cNvSpPr txBox="1"/>
      </xdr:nvSpPr>
      <xdr:spPr>
        <a:xfrm>
          <a:off x="14846300" y="512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4314C10F-9F2F-4DA7-9E9F-7D9FA20C7B2A}"/>
            </a:ext>
          </a:extLst>
        </xdr:cNvPr>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89F8480A-BC34-4426-BABA-E643D78A4853}"/>
            </a:ext>
          </a:extLst>
        </xdr:cNvPr>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F46D05F2-0511-40D2-8689-548AEC6F539D}"/>
            </a:ext>
          </a:extLst>
        </xdr:cNvPr>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9E62835C-0E54-427A-895E-91163621F98C}"/>
            </a:ext>
          </a:extLst>
        </xdr:cNvPr>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04A5EA67-CBE5-4C0E-82B1-30077DA5A9E4}"/>
            </a:ext>
          </a:extLst>
        </xdr:cNvPr>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0A164DD-49CB-45C6-9CA8-CC3E4BE8B8E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8C3E67F-235D-42BD-9FAD-880BC5317524}"/>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44CAAD7-6715-4917-8A75-CDAF228D1E0F}"/>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9BFFCCC-701D-4DB6-8EB6-DB18807B7E8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88C1E8F-DF34-4DF7-887A-34F2F96CC49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108585</xdr:rowOff>
    </xdr:from>
    <xdr:to>
      <xdr:col>76</xdr:col>
      <xdr:colOff>73025</xdr:colOff>
      <xdr:row>30</xdr:row>
      <xdr:rowOff>38735</xdr:rowOff>
    </xdr:to>
    <xdr:sp macro="" textlink="">
      <xdr:nvSpPr>
        <xdr:cNvPr id="143" name="楕円 142">
          <a:extLst>
            <a:ext uri="{FF2B5EF4-FFF2-40B4-BE49-F238E27FC236}">
              <a16:creationId xmlns:a16="http://schemas.microsoft.com/office/drawing/2014/main" id="{B3A26DB1-9838-46EB-8443-C55B924C56CC}"/>
            </a:ext>
          </a:extLst>
        </xdr:cNvPr>
        <xdr:cNvSpPr/>
      </xdr:nvSpPr>
      <xdr:spPr>
        <a:xfrm>
          <a:off x="14744700" y="50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131462</xdr:rowOff>
    </xdr:from>
    <xdr:ext cx="469744" cy="259045"/>
    <xdr:sp macro="" textlink="">
      <xdr:nvSpPr>
        <xdr:cNvPr id="144" name="債務償還比率該当値テキスト">
          <a:extLst>
            <a:ext uri="{FF2B5EF4-FFF2-40B4-BE49-F238E27FC236}">
              <a16:creationId xmlns:a16="http://schemas.microsoft.com/office/drawing/2014/main" id="{0DD62BC2-DC3B-44CF-AA53-90803A347E06}"/>
            </a:ext>
          </a:extLst>
        </xdr:cNvPr>
        <xdr:cNvSpPr txBox="1"/>
      </xdr:nvSpPr>
      <xdr:spPr>
        <a:xfrm>
          <a:off x="14846300" y="49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90953</xdr:rowOff>
    </xdr:from>
    <xdr:to>
      <xdr:col>72</xdr:col>
      <xdr:colOff>123825</xdr:colOff>
      <xdr:row>30</xdr:row>
      <xdr:rowOff>21103</xdr:rowOff>
    </xdr:to>
    <xdr:sp macro="" textlink="">
      <xdr:nvSpPr>
        <xdr:cNvPr id="145" name="楕円 144">
          <a:extLst>
            <a:ext uri="{FF2B5EF4-FFF2-40B4-BE49-F238E27FC236}">
              <a16:creationId xmlns:a16="http://schemas.microsoft.com/office/drawing/2014/main" id="{35E7E875-8642-4E73-A521-13110E4C6076}"/>
            </a:ext>
          </a:extLst>
        </xdr:cNvPr>
        <xdr:cNvSpPr/>
      </xdr:nvSpPr>
      <xdr:spPr>
        <a:xfrm>
          <a:off x="14033500" y="506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141753</xdr:rowOff>
    </xdr:from>
    <xdr:to>
      <xdr:col>76</xdr:col>
      <xdr:colOff>22225</xdr:colOff>
      <xdr:row>29</xdr:row>
      <xdr:rowOff>159385</xdr:rowOff>
    </xdr:to>
    <xdr:cxnSp macro="">
      <xdr:nvCxnSpPr>
        <xdr:cNvPr id="146" name="直線コネクタ 145">
          <a:extLst>
            <a:ext uri="{FF2B5EF4-FFF2-40B4-BE49-F238E27FC236}">
              <a16:creationId xmlns:a16="http://schemas.microsoft.com/office/drawing/2014/main" id="{381A648C-A0ED-46C4-8BBF-475688CA7F31}"/>
            </a:ext>
          </a:extLst>
        </xdr:cNvPr>
        <xdr:cNvCxnSpPr/>
      </xdr:nvCxnSpPr>
      <xdr:spPr>
        <a:xfrm>
          <a:off x="14084300" y="5113803"/>
          <a:ext cx="711200" cy="1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92033</xdr:rowOff>
    </xdr:from>
    <xdr:to>
      <xdr:col>68</xdr:col>
      <xdr:colOff>123825</xdr:colOff>
      <xdr:row>30</xdr:row>
      <xdr:rowOff>22183</xdr:rowOff>
    </xdr:to>
    <xdr:sp macro="" textlink="">
      <xdr:nvSpPr>
        <xdr:cNvPr id="147" name="楕円 146">
          <a:extLst>
            <a:ext uri="{FF2B5EF4-FFF2-40B4-BE49-F238E27FC236}">
              <a16:creationId xmlns:a16="http://schemas.microsoft.com/office/drawing/2014/main" id="{3AB33FA8-B9E3-4E5B-A721-D38613163D86}"/>
            </a:ext>
          </a:extLst>
        </xdr:cNvPr>
        <xdr:cNvSpPr/>
      </xdr:nvSpPr>
      <xdr:spPr>
        <a:xfrm>
          <a:off x="13271500" y="50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141753</xdr:rowOff>
    </xdr:from>
    <xdr:to>
      <xdr:col>72</xdr:col>
      <xdr:colOff>73025</xdr:colOff>
      <xdr:row>29</xdr:row>
      <xdr:rowOff>142833</xdr:rowOff>
    </xdr:to>
    <xdr:cxnSp macro="">
      <xdr:nvCxnSpPr>
        <xdr:cNvPr id="148" name="直線コネクタ 147">
          <a:extLst>
            <a:ext uri="{FF2B5EF4-FFF2-40B4-BE49-F238E27FC236}">
              <a16:creationId xmlns:a16="http://schemas.microsoft.com/office/drawing/2014/main" id="{7C8FA28C-4A6D-4C66-94D3-07A8DC8E0618}"/>
            </a:ext>
          </a:extLst>
        </xdr:cNvPr>
        <xdr:cNvCxnSpPr/>
      </xdr:nvCxnSpPr>
      <xdr:spPr>
        <a:xfrm flipV="1">
          <a:off x="13322300" y="5113803"/>
          <a:ext cx="7620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133893</xdr:rowOff>
    </xdr:from>
    <xdr:to>
      <xdr:col>64</xdr:col>
      <xdr:colOff>123825</xdr:colOff>
      <xdr:row>30</xdr:row>
      <xdr:rowOff>64043</xdr:rowOff>
    </xdr:to>
    <xdr:sp macro="" textlink="">
      <xdr:nvSpPr>
        <xdr:cNvPr id="149" name="楕円 148">
          <a:extLst>
            <a:ext uri="{FF2B5EF4-FFF2-40B4-BE49-F238E27FC236}">
              <a16:creationId xmlns:a16="http://schemas.microsoft.com/office/drawing/2014/main" id="{CBF027AB-CEDD-412E-BA6B-C4C64EEC2353}"/>
            </a:ext>
          </a:extLst>
        </xdr:cNvPr>
        <xdr:cNvSpPr/>
      </xdr:nvSpPr>
      <xdr:spPr>
        <a:xfrm>
          <a:off x="12509500" y="51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142833</xdr:rowOff>
    </xdr:from>
    <xdr:to>
      <xdr:col>68</xdr:col>
      <xdr:colOff>73025</xdr:colOff>
      <xdr:row>30</xdr:row>
      <xdr:rowOff>13243</xdr:rowOff>
    </xdr:to>
    <xdr:cxnSp macro="">
      <xdr:nvCxnSpPr>
        <xdr:cNvPr id="150" name="直線コネクタ 149">
          <a:extLst>
            <a:ext uri="{FF2B5EF4-FFF2-40B4-BE49-F238E27FC236}">
              <a16:creationId xmlns:a16="http://schemas.microsoft.com/office/drawing/2014/main" id="{1F8290A2-6979-4CF9-94E4-39CB287684BE}"/>
            </a:ext>
          </a:extLst>
        </xdr:cNvPr>
        <xdr:cNvCxnSpPr/>
      </xdr:nvCxnSpPr>
      <xdr:spPr>
        <a:xfrm flipV="1">
          <a:off x="12560300" y="5114883"/>
          <a:ext cx="762000" cy="4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21456</xdr:rowOff>
    </xdr:from>
    <xdr:to>
      <xdr:col>60</xdr:col>
      <xdr:colOff>123825</xdr:colOff>
      <xdr:row>30</xdr:row>
      <xdr:rowOff>123056</xdr:rowOff>
    </xdr:to>
    <xdr:sp macro="" textlink="">
      <xdr:nvSpPr>
        <xdr:cNvPr id="151" name="楕円 150">
          <a:extLst>
            <a:ext uri="{FF2B5EF4-FFF2-40B4-BE49-F238E27FC236}">
              <a16:creationId xmlns:a16="http://schemas.microsoft.com/office/drawing/2014/main" id="{387BE57F-9767-40FA-9FC9-3F808E075129}"/>
            </a:ext>
          </a:extLst>
        </xdr:cNvPr>
        <xdr:cNvSpPr/>
      </xdr:nvSpPr>
      <xdr:spPr>
        <a:xfrm>
          <a:off x="11747500" y="516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13243</xdr:rowOff>
    </xdr:from>
    <xdr:to>
      <xdr:col>64</xdr:col>
      <xdr:colOff>73025</xdr:colOff>
      <xdr:row>30</xdr:row>
      <xdr:rowOff>72256</xdr:rowOff>
    </xdr:to>
    <xdr:cxnSp macro="">
      <xdr:nvCxnSpPr>
        <xdr:cNvPr id="152" name="直線コネクタ 151">
          <a:extLst>
            <a:ext uri="{FF2B5EF4-FFF2-40B4-BE49-F238E27FC236}">
              <a16:creationId xmlns:a16="http://schemas.microsoft.com/office/drawing/2014/main" id="{2CAA9622-C221-4F3D-B81E-BB10EA5E1085}"/>
            </a:ext>
          </a:extLst>
        </xdr:cNvPr>
        <xdr:cNvCxnSpPr/>
      </xdr:nvCxnSpPr>
      <xdr:spPr>
        <a:xfrm flipV="1">
          <a:off x="11798300" y="5156743"/>
          <a:ext cx="762000" cy="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3" name="n_1aveValue債務償還比率">
          <a:extLst>
            <a:ext uri="{FF2B5EF4-FFF2-40B4-BE49-F238E27FC236}">
              <a16:creationId xmlns:a16="http://schemas.microsoft.com/office/drawing/2014/main" id="{33BCAAC0-86F9-47B9-8042-68C86E39C48F}"/>
            </a:ext>
          </a:extLst>
        </xdr:cNvPr>
        <xdr:cNvSpPr txBox="1"/>
      </xdr:nvSpPr>
      <xdr:spPr>
        <a:xfrm>
          <a:off x="13836727" y="524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54" name="n_2aveValue債務償還比率">
          <a:extLst>
            <a:ext uri="{FF2B5EF4-FFF2-40B4-BE49-F238E27FC236}">
              <a16:creationId xmlns:a16="http://schemas.microsoft.com/office/drawing/2014/main" id="{DBEB3BA9-6921-4427-A1D6-D9DE9588D585}"/>
            </a:ext>
          </a:extLst>
        </xdr:cNvPr>
        <xdr:cNvSpPr txBox="1"/>
      </xdr:nvSpPr>
      <xdr:spPr>
        <a:xfrm>
          <a:off x="13087427" y="521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5" name="n_3aveValue債務償還比率">
          <a:extLst>
            <a:ext uri="{FF2B5EF4-FFF2-40B4-BE49-F238E27FC236}">
              <a16:creationId xmlns:a16="http://schemas.microsoft.com/office/drawing/2014/main" id="{21897147-6DCE-4D52-80D2-F3A03E20D5F2}"/>
            </a:ext>
          </a:extLst>
        </xdr:cNvPr>
        <xdr:cNvSpPr txBox="1"/>
      </xdr:nvSpPr>
      <xdr:spPr>
        <a:xfrm>
          <a:off x="12325427" y="538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6" name="n_4aveValue債務償還比率">
          <a:extLst>
            <a:ext uri="{FF2B5EF4-FFF2-40B4-BE49-F238E27FC236}">
              <a16:creationId xmlns:a16="http://schemas.microsoft.com/office/drawing/2014/main" id="{A6E21926-3395-4B0D-803C-685B72355C0D}"/>
            </a:ext>
          </a:extLst>
        </xdr:cNvPr>
        <xdr:cNvSpPr txBox="1"/>
      </xdr:nvSpPr>
      <xdr:spPr>
        <a:xfrm>
          <a:off x="11563427" y="544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37630</xdr:rowOff>
    </xdr:from>
    <xdr:ext cx="469744" cy="259045"/>
    <xdr:sp macro="" textlink="">
      <xdr:nvSpPr>
        <xdr:cNvPr id="157" name="n_1mainValue債務償還比率">
          <a:extLst>
            <a:ext uri="{FF2B5EF4-FFF2-40B4-BE49-F238E27FC236}">
              <a16:creationId xmlns:a16="http://schemas.microsoft.com/office/drawing/2014/main" id="{0389AB65-33CC-495D-A139-7957BA56AEAA}"/>
            </a:ext>
          </a:extLst>
        </xdr:cNvPr>
        <xdr:cNvSpPr txBox="1"/>
      </xdr:nvSpPr>
      <xdr:spPr>
        <a:xfrm>
          <a:off x="13836727" y="483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38710</xdr:rowOff>
    </xdr:from>
    <xdr:ext cx="469744" cy="259045"/>
    <xdr:sp macro="" textlink="">
      <xdr:nvSpPr>
        <xdr:cNvPr id="158" name="n_2mainValue債務償還比率">
          <a:extLst>
            <a:ext uri="{FF2B5EF4-FFF2-40B4-BE49-F238E27FC236}">
              <a16:creationId xmlns:a16="http://schemas.microsoft.com/office/drawing/2014/main" id="{5E201696-D490-439D-8AB8-95E653A2AA0E}"/>
            </a:ext>
          </a:extLst>
        </xdr:cNvPr>
        <xdr:cNvSpPr txBox="1"/>
      </xdr:nvSpPr>
      <xdr:spPr>
        <a:xfrm>
          <a:off x="13087427" y="483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80570</xdr:rowOff>
    </xdr:from>
    <xdr:ext cx="469744" cy="259045"/>
    <xdr:sp macro="" textlink="">
      <xdr:nvSpPr>
        <xdr:cNvPr id="159" name="n_3mainValue債務償還比率">
          <a:extLst>
            <a:ext uri="{FF2B5EF4-FFF2-40B4-BE49-F238E27FC236}">
              <a16:creationId xmlns:a16="http://schemas.microsoft.com/office/drawing/2014/main" id="{8B5D96B9-F42D-448C-AEB5-36CD1B5D21EF}"/>
            </a:ext>
          </a:extLst>
        </xdr:cNvPr>
        <xdr:cNvSpPr txBox="1"/>
      </xdr:nvSpPr>
      <xdr:spPr>
        <a:xfrm>
          <a:off x="12325427" y="488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139583</xdr:rowOff>
    </xdr:from>
    <xdr:ext cx="469744" cy="259045"/>
    <xdr:sp macro="" textlink="">
      <xdr:nvSpPr>
        <xdr:cNvPr id="160" name="n_4mainValue債務償還比率">
          <a:extLst>
            <a:ext uri="{FF2B5EF4-FFF2-40B4-BE49-F238E27FC236}">
              <a16:creationId xmlns:a16="http://schemas.microsoft.com/office/drawing/2014/main" id="{0D7BBF5A-1DFC-4F58-B138-4DDCE79F311C}"/>
            </a:ext>
          </a:extLst>
        </xdr:cNvPr>
        <xdr:cNvSpPr txBox="1"/>
      </xdr:nvSpPr>
      <xdr:spPr>
        <a:xfrm>
          <a:off x="11563427" y="494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8ADA48F-44CD-4916-B431-0A676ED6DD0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4311D87C-AC92-4DD2-8785-E321F513BC8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BA7BD26-EBEB-4D70-A456-23478F9B232D}"/>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29D21D8-D615-4CFE-A44D-C7BB6247600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84EB1DE-B557-49EE-8ED3-B08E3E2D7E0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A3CEFC9-5336-44F9-ACDA-28C704935F0C}"/>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319A14-698C-4FD3-8E0E-86E18A4C333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2321512-F9AF-495B-9560-EBF9B3AD804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A12A1DE-9D02-4EB4-9C90-F61BF7AD42E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F9B170A-BE93-4274-AEE8-4ABB96C0CB7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084588-C3BA-4E28-8D28-A0D7B51D0EE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2C5F61-B49A-44DA-B5DB-34006640B6E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106475-195E-4168-ABD4-FA84E54DBB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EE60262-C478-4C72-9AE3-BBAB408DA7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218E530-F750-4A30-81D0-52107532876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8A827B2-2ED0-4BE4-887F-2711727CCD2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27,821
27,508
707.42
33,594,111
32,609,742
409,369
17,007,007
40,147,490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6ABA03E-69A2-4A13-B89D-889F7B399F2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504325A-589C-48CC-A74A-0283E32BE76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B945055-D6CC-4912-8F91-DA69ABC760C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BCD9315-ED56-4CDC-BC5E-6A4BE9F8FEE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37B103-2A9A-4178-9234-5935A51FAC5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EAD61B7-C474-445A-B77E-6D7BF5D2804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EA22209-936C-4A64-9247-14AD4AED3E2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1712E9A-60D7-4330-851E-15497698D01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C10A5F-3403-4D9E-9B00-C618AC4F8DC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CFE50F-7614-492B-9460-33EEED00C4D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EEBE14F-4F8E-4266-9FCD-65A758DA7F5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7203299-9302-42EC-A348-4FE459E97E4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DE74FFE-855E-4027-9B7E-A1106496316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67F4EF5-8503-49D5-A771-3BCCC98AEC6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C12DDC-CB9B-41A6-8AD7-6FC3678D5F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3B5B431-95D4-44AA-B47B-24E1BB3CF93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F2A876-018D-4076-A985-F339CDF59C8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BD2C4B-CC17-4352-B248-7513CC03BAA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FC26E5A-47D0-4AF8-B026-12658075947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3DB4107-1CBE-49D0-97D1-AF2F74DEBF1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8D52A1D-B67F-462D-8CF3-27CDD25E85F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E7DD9FF-C6EC-45F8-BF69-B22010E64B3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7ABE308-68D9-4EBA-934A-E1C493EE2FA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DEA24DF-258A-48F7-8EB9-44DD2D71DBF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80A1D9C-992D-462A-9135-A90F73352C4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4DDD6E-3BFC-434C-996F-A9DF301601F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DAFD11-5B81-4AA4-A0BF-18665ECED0D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FD77CF4-8762-4C6A-86D0-5CE944B55C0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BAB2ACC-5005-4BE4-BA85-0F45969AA59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CF57BD-7EFD-4988-AFCC-38CD62C096C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A767CD5-DC5C-4078-B7C8-4ED2006134D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BC50515-290D-4F37-9E26-0F600207550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C2CDACB-DEAD-4215-9321-E75266F3E7C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017BFF1-64C7-4B15-B7AF-92A0B947BDB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034AA10-4EC6-4ECB-933A-4C17E8EBF2A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2531C85-F0D1-43A2-8DAB-9FB96D95E54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36C6198-21E3-4711-B3F4-8CF3A4CAB57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A189DD7-A3E3-4200-9D25-578F7F56F03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C692D88-EE4D-45AA-8F0B-6DDFF2AF61C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6E8BA8E-C8BD-44EB-BCA3-C067495EFBF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16B2A2A-2D91-4EB9-8956-7F3A991BB21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A89298D-5650-43FD-B5C3-E5FE078BF16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DBACD25-6EC4-4780-9756-BCE6D7EF257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746D545-6CDD-43B3-805E-07689A6399F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EBE6886-7E45-4ABC-96BA-422FF186A41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C46D17DB-171F-4BAF-94A3-08A049AA5ACF}"/>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792DC068-00C8-4962-A733-6F51A0BB3D0D}"/>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E3F36636-BA04-45CF-BB49-A6FD3F3F70DB}"/>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D87382DD-FB49-40CD-9070-98EAD5B98298}"/>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96E509B0-0931-4EFE-8C40-3AF04072FEFC}"/>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1A2A81F5-BF3C-4643-AABF-FB7630EECADE}"/>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52B3645B-C455-4694-A8E0-D8D77EC3B7B4}"/>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23401B23-FF37-41CF-856A-4CBA104201CA}"/>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C087DFDF-8200-4401-B4D6-A7E34B1C4490}"/>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FAA0932-D936-4E27-8787-4703E479D81C}"/>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4F227D04-6220-4481-AD47-213A5151B398}"/>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1D8C453-6150-4F75-87C9-8EF60EF5D8A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7E8623-D7D1-425F-AC6E-E3EC333C4AB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CEF9F5B-C4A1-4345-8CFA-AB16AA0A7BD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25BE493-FDEE-4918-B897-164BF0CC6EB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A4D7061-1837-4AD1-A05B-BB13B414EB0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3" name="楕円 72">
          <a:extLst>
            <a:ext uri="{FF2B5EF4-FFF2-40B4-BE49-F238E27FC236}">
              <a16:creationId xmlns:a16="http://schemas.microsoft.com/office/drawing/2014/main" id="{777C844F-C25A-476D-9D15-CAA90877190A}"/>
            </a:ext>
          </a:extLst>
        </xdr:cNvPr>
        <xdr:cNvSpPr/>
      </xdr:nvSpPr>
      <xdr:spPr>
        <a:xfrm>
          <a:off x="4584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4" name="【道路】&#10;有形固定資産減価償却率該当値テキスト">
          <a:extLst>
            <a:ext uri="{FF2B5EF4-FFF2-40B4-BE49-F238E27FC236}">
              <a16:creationId xmlns:a16="http://schemas.microsoft.com/office/drawing/2014/main" id="{A5641B42-6803-408B-B534-499F41FBD2DE}"/>
            </a:ext>
          </a:extLst>
        </xdr:cNvPr>
        <xdr:cNvSpPr txBox="1"/>
      </xdr:nvSpPr>
      <xdr:spPr>
        <a:xfrm>
          <a:off x="4673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135890</xdr:rowOff>
    </xdr:from>
    <xdr:to>
      <xdr:col>20</xdr:col>
      <xdr:colOff>38100</xdr:colOff>
      <xdr:row>37</xdr:row>
      <xdr:rowOff>66040</xdr:rowOff>
    </xdr:to>
    <xdr:sp macro="" textlink="">
      <xdr:nvSpPr>
        <xdr:cNvPr id="75" name="楕円 74">
          <a:extLst>
            <a:ext uri="{FF2B5EF4-FFF2-40B4-BE49-F238E27FC236}">
              <a16:creationId xmlns:a16="http://schemas.microsoft.com/office/drawing/2014/main" id="{4358D6B8-DF8F-4C91-B1A8-E288AB9AEF2B}"/>
            </a:ext>
          </a:extLst>
        </xdr:cNvPr>
        <xdr:cNvSpPr/>
      </xdr:nvSpPr>
      <xdr:spPr>
        <a:xfrm>
          <a:off x="3746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15240</xdr:rowOff>
    </xdr:to>
    <xdr:cxnSp macro="">
      <xdr:nvCxnSpPr>
        <xdr:cNvPr id="76" name="直線コネクタ 75">
          <a:extLst>
            <a:ext uri="{FF2B5EF4-FFF2-40B4-BE49-F238E27FC236}">
              <a16:creationId xmlns:a16="http://schemas.microsoft.com/office/drawing/2014/main" id="{B091E930-C828-4EFB-BBFA-38DF9D3F0210}"/>
            </a:ext>
          </a:extLst>
        </xdr:cNvPr>
        <xdr:cNvCxnSpPr/>
      </xdr:nvCxnSpPr>
      <xdr:spPr>
        <a:xfrm flipV="1">
          <a:off x="3797300" y="63512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103505</xdr:rowOff>
    </xdr:from>
    <xdr:to>
      <xdr:col>15</xdr:col>
      <xdr:colOff>101600</xdr:colOff>
      <xdr:row>37</xdr:row>
      <xdr:rowOff>33655</xdr:rowOff>
    </xdr:to>
    <xdr:sp macro="" textlink="">
      <xdr:nvSpPr>
        <xdr:cNvPr id="77" name="楕円 76">
          <a:extLst>
            <a:ext uri="{FF2B5EF4-FFF2-40B4-BE49-F238E27FC236}">
              <a16:creationId xmlns:a16="http://schemas.microsoft.com/office/drawing/2014/main" id="{980AA1F3-5FA9-4CF7-8A64-0C7E9902EFB7}"/>
            </a:ext>
          </a:extLst>
        </xdr:cNvPr>
        <xdr:cNvSpPr/>
      </xdr:nvSpPr>
      <xdr:spPr>
        <a:xfrm>
          <a:off x="2857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154305</xdr:rowOff>
    </xdr:from>
    <xdr:to>
      <xdr:col>19</xdr:col>
      <xdr:colOff>177800</xdr:colOff>
      <xdr:row>37</xdr:row>
      <xdr:rowOff>15240</xdr:rowOff>
    </xdr:to>
    <xdr:cxnSp macro="">
      <xdr:nvCxnSpPr>
        <xdr:cNvPr id="78" name="直線コネクタ 77">
          <a:extLst>
            <a:ext uri="{FF2B5EF4-FFF2-40B4-BE49-F238E27FC236}">
              <a16:creationId xmlns:a16="http://schemas.microsoft.com/office/drawing/2014/main" id="{CB3862EB-11B9-4C72-ADA2-7BA143B4AD98}"/>
            </a:ext>
          </a:extLst>
        </xdr:cNvPr>
        <xdr:cNvCxnSpPr/>
      </xdr:nvCxnSpPr>
      <xdr:spPr>
        <a:xfrm>
          <a:off x="2908300" y="63265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71120</xdr:rowOff>
    </xdr:from>
    <xdr:to>
      <xdr:col>10</xdr:col>
      <xdr:colOff>165100</xdr:colOff>
      <xdr:row>37</xdr:row>
      <xdr:rowOff>1270</xdr:rowOff>
    </xdr:to>
    <xdr:sp macro="" textlink="">
      <xdr:nvSpPr>
        <xdr:cNvPr id="79" name="楕円 78">
          <a:extLst>
            <a:ext uri="{FF2B5EF4-FFF2-40B4-BE49-F238E27FC236}">
              <a16:creationId xmlns:a16="http://schemas.microsoft.com/office/drawing/2014/main" id="{9396DD44-06DC-4769-975A-62CF35D76525}"/>
            </a:ext>
          </a:extLst>
        </xdr:cNvPr>
        <xdr:cNvSpPr/>
      </xdr:nvSpPr>
      <xdr:spPr>
        <a:xfrm>
          <a:off x="1968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154305</xdr:rowOff>
    </xdr:to>
    <xdr:cxnSp macro="">
      <xdr:nvCxnSpPr>
        <xdr:cNvPr id="80" name="直線コネクタ 79">
          <a:extLst>
            <a:ext uri="{FF2B5EF4-FFF2-40B4-BE49-F238E27FC236}">
              <a16:creationId xmlns:a16="http://schemas.microsoft.com/office/drawing/2014/main" id="{9651E6BC-1D73-44E7-90AE-E512E855279D}"/>
            </a:ext>
          </a:extLst>
        </xdr:cNvPr>
        <xdr:cNvCxnSpPr/>
      </xdr:nvCxnSpPr>
      <xdr:spPr>
        <a:xfrm>
          <a:off x="2019300" y="62941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40640</xdr:rowOff>
    </xdr:from>
    <xdr:to>
      <xdr:col>6</xdr:col>
      <xdr:colOff>38100</xdr:colOff>
      <xdr:row>36</xdr:row>
      <xdr:rowOff>142240</xdr:rowOff>
    </xdr:to>
    <xdr:sp macro="" textlink="">
      <xdr:nvSpPr>
        <xdr:cNvPr id="81" name="楕円 80">
          <a:extLst>
            <a:ext uri="{FF2B5EF4-FFF2-40B4-BE49-F238E27FC236}">
              <a16:creationId xmlns:a16="http://schemas.microsoft.com/office/drawing/2014/main" id="{D892E57D-A929-4840-862D-4096714133FC}"/>
            </a:ext>
          </a:extLst>
        </xdr:cNvPr>
        <xdr:cNvSpPr/>
      </xdr:nvSpPr>
      <xdr:spPr>
        <a:xfrm>
          <a:off x="1079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91440</xdr:rowOff>
    </xdr:from>
    <xdr:to>
      <xdr:col>10</xdr:col>
      <xdr:colOff>114300</xdr:colOff>
      <xdr:row>36</xdr:row>
      <xdr:rowOff>121920</xdr:rowOff>
    </xdr:to>
    <xdr:cxnSp macro="">
      <xdr:nvCxnSpPr>
        <xdr:cNvPr id="82" name="直線コネクタ 81">
          <a:extLst>
            <a:ext uri="{FF2B5EF4-FFF2-40B4-BE49-F238E27FC236}">
              <a16:creationId xmlns:a16="http://schemas.microsoft.com/office/drawing/2014/main" id="{C9853DB4-E09D-43C8-AC03-C6A278527A70}"/>
            </a:ext>
          </a:extLst>
        </xdr:cNvPr>
        <xdr:cNvCxnSpPr/>
      </xdr:nvCxnSpPr>
      <xdr:spPr>
        <a:xfrm>
          <a:off x="1130300" y="6263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BA632956-8402-427A-AF8B-CA316BF91040}"/>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516AAD9A-DBDD-4EAB-A3CF-4DAFBCF6B261}"/>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122416B8-5EF6-4064-A34B-06D27E7B346A}"/>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F699ECF8-1406-4444-82E6-15790C2B995A}"/>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82567</xdr:rowOff>
    </xdr:from>
    <xdr:ext cx="405111" cy="259045"/>
    <xdr:sp macro="" textlink="">
      <xdr:nvSpPr>
        <xdr:cNvPr id="87" name="n_1mainValue【道路】&#10;有形固定資産減価償却率">
          <a:extLst>
            <a:ext uri="{FF2B5EF4-FFF2-40B4-BE49-F238E27FC236}">
              <a16:creationId xmlns:a16="http://schemas.microsoft.com/office/drawing/2014/main" id="{F00CED00-FA9B-411B-B6EC-983139120325}"/>
            </a:ext>
          </a:extLst>
        </xdr:cNvPr>
        <xdr:cNvSpPr txBox="1"/>
      </xdr:nvSpPr>
      <xdr:spPr>
        <a:xfrm>
          <a:off x="35820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50182</xdr:rowOff>
    </xdr:from>
    <xdr:ext cx="405111" cy="259045"/>
    <xdr:sp macro="" textlink="">
      <xdr:nvSpPr>
        <xdr:cNvPr id="88" name="n_2mainValue【道路】&#10;有形固定資産減価償却率">
          <a:extLst>
            <a:ext uri="{FF2B5EF4-FFF2-40B4-BE49-F238E27FC236}">
              <a16:creationId xmlns:a16="http://schemas.microsoft.com/office/drawing/2014/main" id="{3905D6FB-502C-4DE1-95E7-62FAF3B2391B}"/>
            </a:ext>
          </a:extLst>
        </xdr:cNvPr>
        <xdr:cNvSpPr txBox="1"/>
      </xdr:nvSpPr>
      <xdr:spPr>
        <a:xfrm>
          <a:off x="2705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mainValue【道路】&#10;有形固定資産減価償却率">
          <a:extLst>
            <a:ext uri="{FF2B5EF4-FFF2-40B4-BE49-F238E27FC236}">
              <a16:creationId xmlns:a16="http://schemas.microsoft.com/office/drawing/2014/main" id="{CAE90FDA-3246-4293-89DC-78A38E9E6228}"/>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158767</xdr:rowOff>
    </xdr:from>
    <xdr:ext cx="405111" cy="259045"/>
    <xdr:sp macro="" textlink="">
      <xdr:nvSpPr>
        <xdr:cNvPr id="90" name="n_4mainValue【道路】&#10;有形固定資産減価償却率">
          <a:extLst>
            <a:ext uri="{FF2B5EF4-FFF2-40B4-BE49-F238E27FC236}">
              <a16:creationId xmlns:a16="http://schemas.microsoft.com/office/drawing/2014/main" id="{7028657B-4D6A-403F-B926-4F84AD07E071}"/>
            </a:ext>
          </a:extLst>
        </xdr:cNvPr>
        <xdr:cNvSpPr txBox="1"/>
      </xdr:nvSpPr>
      <xdr:spPr>
        <a:xfrm>
          <a:off x="927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FE66BEA-FA7E-4928-A125-893C9FC7E9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2556664-1A78-4598-A92E-61C611BA852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9BEB145-8D9A-46DD-96FE-DBC882CD00A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6072210-911A-4CA4-A739-7A08FB04ACF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A522E3E-2DEB-457E-897B-F733BD1D076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DEE1885-8D89-4CB6-A0A9-A9E5C973669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375C610-2939-4E06-8DDC-F09578D3A6C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7F23729-94ED-43A9-AA85-05043EF6B3B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104EF24-DC12-4570-90AE-E2EE927C7EB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AACA872-7A06-44E1-AE1E-B1F741774EC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E8211F8-8821-4A12-B72A-3DBAFB9083F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A55D8F6-DD6F-43B4-AAFF-D9D16ADA1AF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112E9D5-6640-4314-8FA7-5B2F8D79B8B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96199EC-C49C-4C01-95F0-0FE318DD285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7591886-CC8D-4770-BAAF-80111A4906D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95340A4-0BF2-4A03-B04E-C9FAE731359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746FB45-71E8-4B40-9A86-BD2CF5BB3C9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BAD76FF-E351-4AE3-A3E1-DC014E68A3A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6F4848E7-0838-43F7-8F58-1E9E2DB0C30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DCE61066-294D-4486-989E-AD4B09CA111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E523302-F63B-4C63-8B4A-2F1B75A6D09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EE35905-98D7-4118-8F05-7C4F92EDAC0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477A56F-9BA1-4B09-960F-642AA25A04E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846B1456-2798-4C36-A64F-49189E5BAD10}"/>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7EF1085F-3C5F-4EDB-91C0-332B032D13A0}"/>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FC2F9AF5-5457-4C2B-B861-4D40F30592D5}"/>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A27EF742-A558-44AF-A263-B20B8F205656}"/>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4D59A17B-CE75-4663-ADAB-A1A8645F45B2}"/>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7551104A-722A-43DC-B4EC-0DEA1D63ABC9}"/>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36FD41EE-8C31-4D7F-A794-A1B9B7025F1E}"/>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66FAD4D4-F87B-4634-AB3D-957B4CEDA30B}"/>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940AB5F0-B186-4127-B575-6BEAB18F00A7}"/>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9276D9FE-CC9C-418D-818A-15F4B8002EB9}"/>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27D14BEB-E519-4878-9C77-D4D3CA846F47}"/>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2C9525B-4EF2-4131-89AA-488503D88C5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6AEB7B4-380C-490B-A7CF-53368C0E2B0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17732BD-A5A5-4526-9336-40743D662D8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E858D42-5A2A-4D61-9574-8D5251CB145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51A4C9D-2043-4F54-A61F-06AC634439A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121374</xdr:rowOff>
    </xdr:from>
    <xdr:to>
      <xdr:col>55</xdr:col>
      <xdr:colOff>50800</xdr:colOff>
      <xdr:row>39</xdr:row>
      <xdr:rowOff>51524</xdr:rowOff>
    </xdr:to>
    <xdr:sp macro="" textlink="">
      <xdr:nvSpPr>
        <xdr:cNvPr id="130" name="楕円 129">
          <a:extLst>
            <a:ext uri="{FF2B5EF4-FFF2-40B4-BE49-F238E27FC236}">
              <a16:creationId xmlns:a16="http://schemas.microsoft.com/office/drawing/2014/main" id="{B48C915B-557A-44C6-A09C-60A983DAADCD}"/>
            </a:ext>
          </a:extLst>
        </xdr:cNvPr>
        <xdr:cNvSpPr/>
      </xdr:nvSpPr>
      <xdr:spPr>
        <a:xfrm>
          <a:off x="10426700" y="663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144251</xdr:rowOff>
    </xdr:from>
    <xdr:ext cx="534377" cy="259045"/>
    <xdr:sp macro="" textlink="">
      <xdr:nvSpPr>
        <xdr:cNvPr id="131" name="【道路】&#10;一人当たり延長該当値テキスト">
          <a:extLst>
            <a:ext uri="{FF2B5EF4-FFF2-40B4-BE49-F238E27FC236}">
              <a16:creationId xmlns:a16="http://schemas.microsoft.com/office/drawing/2014/main" id="{54147A5C-96BF-42DD-8424-E76EF2DDA0E6}"/>
            </a:ext>
          </a:extLst>
        </xdr:cNvPr>
        <xdr:cNvSpPr txBox="1"/>
      </xdr:nvSpPr>
      <xdr:spPr>
        <a:xfrm>
          <a:off x="10515600" y="648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123679</xdr:rowOff>
    </xdr:from>
    <xdr:to>
      <xdr:col>50</xdr:col>
      <xdr:colOff>165100</xdr:colOff>
      <xdr:row>39</xdr:row>
      <xdr:rowOff>53829</xdr:rowOff>
    </xdr:to>
    <xdr:sp macro="" textlink="">
      <xdr:nvSpPr>
        <xdr:cNvPr id="132" name="楕円 131">
          <a:extLst>
            <a:ext uri="{FF2B5EF4-FFF2-40B4-BE49-F238E27FC236}">
              <a16:creationId xmlns:a16="http://schemas.microsoft.com/office/drawing/2014/main" id="{4A80F33B-E3E8-4D0A-9FAB-27B8EF45EC7E}"/>
            </a:ext>
          </a:extLst>
        </xdr:cNvPr>
        <xdr:cNvSpPr/>
      </xdr:nvSpPr>
      <xdr:spPr>
        <a:xfrm>
          <a:off x="9588500" y="663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724</xdr:rowOff>
    </xdr:from>
    <xdr:to>
      <xdr:col>55</xdr:col>
      <xdr:colOff>0</xdr:colOff>
      <xdr:row>39</xdr:row>
      <xdr:rowOff>3029</xdr:rowOff>
    </xdr:to>
    <xdr:cxnSp macro="">
      <xdr:nvCxnSpPr>
        <xdr:cNvPr id="133" name="直線コネクタ 132">
          <a:extLst>
            <a:ext uri="{FF2B5EF4-FFF2-40B4-BE49-F238E27FC236}">
              <a16:creationId xmlns:a16="http://schemas.microsoft.com/office/drawing/2014/main" id="{5C112CDD-56D5-47D4-BE5D-E2DB45B43AE3}"/>
            </a:ext>
          </a:extLst>
        </xdr:cNvPr>
        <xdr:cNvCxnSpPr/>
      </xdr:nvCxnSpPr>
      <xdr:spPr>
        <a:xfrm flipV="1">
          <a:off x="9639300" y="6687274"/>
          <a:ext cx="8382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134423</xdr:rowOff>
    </xdr:from>
    <xdr:to>
      <xdr:col>46</xdr:col>
      <xdr:colOff>38100</xdr:colOff>
      <xdr:row>39</xdr:row>
      <xdr:rowOff>64573</xdr:rowOff>
    </xdr:to>
    <xdr:sp macro="" textlink="">
      <xdr:nvSpPr>
        <xdr:cNvPr id="134" name="楕円 133">
          <a:extLst>
            <a:ext uri="{FF2B5EF4-FFF2-40B4-BE49-F238E27FC236}">
              <a16:creationId xmlns:a16="http://schemas.microsoft.com/office/drawing/2014/main" id="{28809F40-55D0-424F-8E34-443330B3ED02}"/>
            </a:ext>
          </a:extLst>
        </xdr:cNvPr>
        <xdr:cNvSpPr/>
      </xdr:nvSpPr>
      <xdr:spPr>
        <a:xfrm>
          <a:off x="8699500" y="664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3029</xdr:rowOff>
    </xdr:from>
    <xdr:to>
      <xdr:col>50</xdr:col>
      <xdr:colOff>114300</xdr:colOff>
      <xdr:row>39</xdr:row>
      <xdr:rowOff>13773</xdr:rowOff>
    </xdr:to>
    <xdr:cxnSp macro="">
      <xdr:nvCxnSpPr>
        <xdr:cNvPr id="135" name="直線コネクタ 134">
          <a:extLst>
            <a:ext uri="{FF2B5EF4-FFF2-40B4-BE49-F238E27FC236}">
              <a16:creationId xmlns:a16="http://schemas.microsoft.com/office/drawing/2014/main" id="{0D568819-B801-438F-8D18-0DA766E74110}"/>
            </a:ext>
          </a:extLst>
        </xdr:cNvPr>
        <xdr:cNvCxnSpPr/>
      </xdr:nvCxnSpPr>
      <xdr:spPr>
        <a:xfrm flipV="1">
          <a:off x="8750300" y="6689579"/>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146120</xdr:rowOff>
    </xdr:from>
    <xdr:to>
      <xdr:col>41</xdr:col>
      <xdr:colOff>101600</xdr:colOff>
      <xdr:row>39</xdr:row>
      <xdr:rowOff>76270</xdr:rowOff>
    </xdr:to>
    <xdr:sp macro="" textlink="">
      <xdr:nvSpPr>
        <xdr:cNvPr id="136" name="楕円 135">
          <a:extLst>
            <a:ext uri="{FF2B5EF4-FFF2-40B4-BE49-F238E27FC236}">
              <a16:creationId xmlns:a16="http://schemas.microsoft.com/office/drawing/2014/main" id="{190920AA-3DAF-4B5A-AB50-F76C9BB80B82}"/>
            </a:ext>
          </a:extLst>
        </xdr:cNvPr>
        <xdr:cNvSpPr/>
      </xdr:nvSpPr>
      <xdr:spPr>
        <a:xfrm>
          <a:off x="7810500" y="66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13773</xdr:rowOff>
    </xdr:from>
    <xdr:to>
      <xdr:col>45</xdr:col>
      <xdr:colOff>177800</xdr:colOff>
      <xdr:row>39</xdr:row>
      <xdr:rowOff>25470</xdr:rowOff>
    </xdr:to>
    <xdr:cxnSp macro="">
      <xdr:nvCxnSpPr>
        <xdr:cNvPr id="137" name="直線コネクタ 136">
          <a:extLst>
            <a:ext uri="{FF2B5EF4-FFF2-40B4-BE49-F238E27FC236}">
              <a16:creationId xmlns:a16="http://schemas.microsoft.com/office/drawing/2014/main" id="{0A39D990-E626-4381-A167-CB0DF48E6803}"/>
            </a:ext>
          </a:extLst>
        </xdr:cNvPr>
        <xdr:cNvCxnSpPr/>
      </xdr:nvCxnSpPr>
      <xdr:spPr>
        <a:xfrm flipV="1">
          <a:off x="7861300" y="6700323"/>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158503</xdr:rowOff>
    </xdr:from>
    <xdr:to>
      <xdr:col>36</xdr:col>
      <xdr:colOff>165100</xdr:colOff>
      <xdr:row>39</xdr:row>
      <xdr:rowOff>88653</xdr:rowOff>
    </xdr:to>
    <xdr:sp macro="" textlink="">
      <xdr:nvSpPr>
        <xdr:cNvPr id="138" name="楕円 137">
          <a:extLst>
            <a:ext uri="{FF2B5EF4-FFF2-40B4-BE49-F238E27FC236}">
              <a16:creationId xmlns:a16="http://schemas.microsoft.com/office/drawing/2014/main" id="{B6835801-EE5A-4C20-8B60-1382D9E3B5A7}"/>
            </a:ext>
          </a:extLst>
        </xdr:cNvPr>
        <xdr:cNvSpPr/>
      </xdr:nvSpPr>
      <xdr:spPr>
        <a:xfrm>
          <a:off x="6921500" y="66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25470</xdr:rowOff>
    </xdr:from>
    <xdr:to>
      <xdr:col>41</xdr:col>
      <xdr:colOff>50800</xdr:colOff>
      <xdr:row>39</xdr:row>
      <xdr:rowOff>37853</xdr:rowOff>
    </xdr:to>
    <xdr:cxnSp macro="">
      <xdr:nvCxnSpPr>
        <xdr:cNvPr id="139" name="直線コネクタ 138">
          <a:extLst>
            <a:ext uri="{FF2B5EF4-FFF2-40B4-BE49-F238E27FC236}">
              <a16:creationId xmlns:a16="http://schemas.microsoft.com/office/drawing/2014/main" id="{63E18D63-1D86-4CD8-82E4-0067C892F431}"/>
            </a:ext>
          </a:extLst>
        </xdr:cNvPr>
        <xdr:cNvCxnSpPr/>
      </xdr:nvCxnSpPr>
      <xdr:spPr>
        <a:xfrm flipV="1">
          <a:off x="6972300" y="6712020"/>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81AEB62D-1162-4E99-8B69-456151DD6154}"/>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1B9C2368-E148-443B-9FDF-32F4DCCADD10}"/>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9EE350F5-2ACF-4F65-856C-8C84846E1DCC}"/>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9B6D5A25-C61F-4CDE-BA23-86CCBD7C6E2C}"/>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70356</xdr:rowOff>
    </xdr:from>
    <xdr:ext cx="534377" cy="259045"/>
    <xdr:sp macro="" textlink="">
      <xdr:nvSpPr>
        <xdr:cNvPr id="144" name="n_1mainValue【道路】&#10;一人当たり延長">
          <a:extLst>
            <a:ext uri="{FF2B5EF4-FFF2-40B4-BE49-F238E27FC236}">
              <a16:creationId xmlns:a16="http://schemas.microsoft.com/office/drawing/2014/main" id="{BDC39D1C-A1C0-4E5A-939D-79F537D79E15}"/>
            </a:ext>
          </a:extLst>
        </xdr:cNvPr>
        <xdr:cNvSpPr txBox="1"/>
      </xdr:nvSpPr>
      <xdr:spPr>
        <a:xfrm>
          <a:off x="9359411" y="64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81100</xdr:rowOff>
    </xdr:from>
    <xdr:ext cx="534377" cy="259045"/>
    <xdr:sp macro="" textlink="">
      <xdr:nvSpPr>
        <xdr:cNvPr id="145" name="n_2mainValue【道路】&#10;一人当たり延長">
          <a:extLst>
            <a:ext uri="{FF2B5EF4-FFF2-40B4-BE49-F238E27FC236}">
              <a16:creationId xmlns:a16="http://schemas.microsoft.com/office/drawing/2014/main" id="{B8F2192B-DE4D-4DCE-B887-DEEC57BB3F32}"/>
            </a:ext>
          </a:extLst>
        </xdr:cNvPr>
        <xdr:cNvSpPr txBox="1"/>
      </xdr:nvSpPr>
      <xdr:spPr>
        <a:xfrm>
          <a:off x="8483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92797</xdr:rowOff>
    </xdr:from>
    <xdr:ext cx="534377" cy="259045"/>
    <xdr:sp macro="" textlink="">
      <xdr:nvSpPr>
        <xdr:cNvPr id="146" name="n_3mainValue【道路】&#10;一人当たり延長">
          <a:extLst>
            <a:ext uri="{FF2B5EF4-FFF2-40B4-BE49-F238E27FC236}">
              <a16:creationId xmlns:a16="http://schemas.microsoft.com/office/drawing/2014/main" id="{6E469FC8-9020-443D-AA0D-4259F42F31EC}"/>
            </a:ext>
          </a:extLst>
        </xdr:cNvPr>
        <xdr:cNvSpPr txBox="1"/>
      </xdr:nvSpPr>
      <xdr:spPr>
        <a:xfrm>
          <a:off x="7594111" y="643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105179</xdr:rowOff>
    </xdr:from>
    <xdr:ext cx="534377" cy="259045"/>
    <xdr:sp macro="" textlink="">
      <xdr:nvSpPr>
        <xdr:cNvPr id="147" name="n_4mainValue【道路】&#10;一人当たり延長">
          <a:extLst>
            <a:ext uri="{FF2B5EF4-FFF2-40B4-BE49-F238E27FC236}">
              <a16:creationId xmlns:a16="http://schemas.microsoft.com/office/drawing/2014/main" id="{0A6403DF-DF08-48A3-91C4-F9DCA90A84A7}"/>
            </a:ext>
          </a:extLst>
        </xdr:cNvPr>
        <xdr:cNvSpPr txBox="1"/>
      </xdr:nvSpPr>
      <xdr:spPr>
        <a:xfrm>
          <a:off x="6705111" y="644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1E9AAB7-1219-4F1C-97D6-D901266D005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51F2EFCF-C831-44A1-B75A-12BA08B8157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2A3F7CC-F804-4AB7-A5DB-8BFB0DD0C1E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E64523D-9922-4F71-A0DC-DD797FE77C8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358D844-D3BA-4CCA-8C53-5D58893238C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4B0B8E7-0EC0-400D-A232-A50EBB677EF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238BF84C-2104-4ADF-ABE0-A3771017745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C966009-153B-4F91-B14F-22B9FD187B5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36F8F20-5952-466E-B5C0-AC09CEBA3C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E2CFD22-27A8-4566-96C2-D0D46750C75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103DB61-54D5-4966-BBED-5307F96F70C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D76F973-EBE0-4FDF-B4D3-FACBD3C1D8B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FF704A2-AC89-456E-9824-44F71A86DB8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4F92FBD0-9079-4E55-9B24-535DED8C3B7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A94A534-C05C-473C-9373-36BCB0C286D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133A3B1-D342-4C18-AC71-69069406B40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0800591-60A8-4861-8C7C-BE7A9BED479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728CF35E-7487-4585-8EF0-D10DF17A03E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BF290E8-6B81-4C6D-B3CD-767F4BE41F6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02278C8-D0AA-4329-9DC3-8047146843F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9D0A51D-00E4-483E-80B3-891196C0D17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D598924-4E23-4467-A049-132D1D61F6C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B4979F4-1B8A-4D51-9E0F-53246F16BFE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31751B0-6BB5-40AE-A116-37D132584C5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B45F4F7-8EFF-4497-92E3-73934257473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51B3AC5F-9AFA-49E2-9DC5-6B2DD95D28E5}"/>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48E996C-E9E8-4F20-8F6B-9D014A3CBB75}"/>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A053AA16-23C9-4390-A136-BB5264681DB0}"/>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0D06923-6357-447E-8C03-87D247C28455}"/>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FC66F598-629F-492F-A6C0-AC67B7882A72}"/>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237C360-1E8C-4C83-9B2A-1E90FD6F710C}"/>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956D0CC2-040F-408E-B8F6-8DF7AEBF3D4E}"/>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4120976A-0549-4002-B655-FDC58277A91A}"/>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12AD1570-19FC-4D49-8345-D6912C175B3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FE2D4566-7FEF-4914-85EB-2FADDBAF89E2}"/>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A8EFE0C8-9ECE-4C94-B7DF-9F9D9EEDD11F}"/>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B56E5EA-D18D-4583-B658-A562307B695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5B81B06-0478-4E51-91F6-6D3CCEF2D6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5DB6267-3B9F-4734-9163-338DF030812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CADC836-73B6-4E78-B4FA-3086D8BDA67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5024301-4F6A-4BF4-8ACD-11AC0AE17FB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89" name="楕円 188">
          <a:extLst>
            <a:ext uri="{FF2B5EF4-FFF2-40B4-BE49-F238E27FC236}">
              <a16:creationId xmlns:a16="http://schemas.microsoft.com/office/drawing/2014/main" id="{20E5E406-B29B-49CD-8C0E-A6B6E093313E}"/>
            </a:ext>
          </a:extLst>
        </xdr:cNvPr>
        <xdr:cNvSpPr/>
      </xdr:nvSpPr>
      <xdr:spPr>
        <a:xfrm>
          <a:off x="45847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27594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E91463D-40DF-460F-9DDF-513E02887D6B}"/>
            </a:ext>
          </a:extLst>
        </xdr:cNvPr>
        <xdr:cNvSpPr txBox="1"/>
      </xdr:nvSpPr>
      <xdr:spPr>
        <a:xfrm>
          <a:off x="4673600" y="1014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11249</xdr:rowOff>
    </xdr:from>
    <xdr:to>
      <xdr:col>20</xdr:col>
      <xdr:colOff>38100</xdr:colOff>
      <xdr:row>60</xdr:row>
      <xdr:rowOff>112849</xdr:rowOff>
    </xdr:to>
    <xdr:sp macro="" textlink="">
      <xdr:nvSpPr>
        <xdr:cNvPr id="191" name="楕円 190">
          <a:extLst>
            <a:ext uri="{FF2B5EF4-FFF2-40B4-BE49-F238E27FC236}">
              <a16:creationId xmlns:a16="http://schemas.microsoft.com/office/drawing/2014/main" id="{719C9EFF-F8B4-4A2E-AAAF-BBBDB94891DB}"/>
            </a:ext>
          </a:extLst>
        </xdr:cNvPr>
        <xdr:cNvSpPr/>
      </xdr:nvSpPr>
      <xdr:spPr>
        <a:xfrm>
          <a:off x="3746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55517</xdr:rowOff>
    </xdr:from>
    <xdr:to>
      <xdr:col>24</xdr:col>
      <xdr:colOff>63500</xdr:colOff>
      <xdr:row>60</xdr:row>
      <xdr:rowOff>62049</xdr:rowOff>
    </xdr:to>
    <xdr:cxnSp macro="">
      <xdr:nvCxnSpPr>
        <xdr:cNvPr id="192" name="直線コネクタ 191">
          <a:extLst>
            <a:ext uri="{FF2B5EF4-FFF2-40B4-BE49-F238E27FC236}">
              <a16:creationId xmlns:a16="http://schemas.microsoft.com/office/drawing/2014/main" id="{782C44EB-CEC2-4A01-9E37-026996BB2E81}"/>
            </a:ext>
          </a:extLst>
        </xdr:cNvPr>
        <xdr:cNvCxnSpPr/>
      </xdr:nvCxnSpPr>
      <xdr:spPr>
        <a:xfrm flipV="1">
          <a:off x="3797300" y="1034251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154940</xdr:rowOff>
    </xdr:from>
    <xdr:to>
      <xdr:col>15</xdr:col>
      <xdr:colOff>101600</xdr:colOff>
      <xdr:row>60</xdr:row>
      <xdr:rowOff>85090</xdr:rowOff>
    </xdr:to>
    <xdr:sp macro="" textlink="">
      <xdr:nvSpPr>
        <xdr:cNvPr id="193" name="楕円 192">
          <a:extLst>
            <a:ext uri="{FF2B5EF4-FFF2-40B4-BE49-F238E27FC236}">
              <a16:creationId xmlns:a16="http://schemas.microsoft.com/office/drawing/2014/main" id="{70598AA2-5214-4847-9C47-19DCF46CE5B2}"/>
            </a:ext>
          </a:extLst>
        </xdr:cNvPr>
        <xdr:cNvSpPr/>
      </xdr:nvSpPr>
      <xdr:spPr>
        <a:xfrm>
          <a:off x="2857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34290</xdr:rowOff>
    </xdr:from>
    <xdr:to>
      <xdr:col>19</xdr:col>
      <xdr:colOff>177800</xdr:colOff>
      <xdr:row>60</xdr:row>
      <xdr:rowOff>62049</xdr:rowOff>
    </xdr:to>
    <xdr:cxnSp macro="">
      <xdr:nvCxnSpPr>
        <xdr:cNvPr id="194" name="直線コネクタ 193">
          <a:extLst>
            <a:ext uri="{FF2B5EF4-FFF2-40B4-BE49-F238E27FC236}">
              <a16:creationId xmlns:a16="http://schemas.microsoft.com/office/drawing/2014/main" id="{55E25477-000F-4F89-B9F1-1B2435E2C7E1}"/>
            </a:ext>
          </a:extLst>
        </xdr:cNvPr>
        <xdr:cNvCxnSpPr/>
      </xdr:nvCxnSpPr>
      <xdr:spPr>
        <a:xfrm>
          <a:off x="2908300" y="1032129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127181</xdr:rowOff>
    </xdr:from>
    <xdr:to>
      <xdr:col>10</xdr:col>
      <xdr:colOff>165100</xdr:colOff>
      <xdr:row>60</xdr:row>
      <xdr:rowOff>57331</xdr:rowOff>
    </xdr:to>
    <xdr:sp macro="" textlink="">
      <xdr:nvSpPr>
        <xdr:cNvPr id="195" name="楕円 194">
          <a:extLst>
            <a:ext uri="{FF2B5EF4-FFF2-40B4-BE49-F238E27FC236}">
              <a16:creationId xmlns:a16="http://schemas.microsoft.com/office/drawing/2014/main" id="{D2176CD7-AA9E-46A3-B4BE-71E7058D132B}"/>
            </a:ext>
          </a:extLst>
        </xdr:cNvPr>
        <xdr:cNvSpPr/>
      </xdr:nvSpPr>
      <xdr:spPr>
        <a:xfrm>
          <a:off x="1968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6531</xdr:rowOff>
    </xdr:from>
    <xdr:to>
      <xdr:col>15</xdr:col>
      <xdr:colOff>50800</xdr:colOff>
      <xdr:row>60</xdr:row>
      <xdr:rowOff>34290</xdr:rowOff>
    </xdr:to>
    <xdr:cxnSp macro="">
      <xdr:nvCxnSpPr>
        <xdr:cNvPr id="196" name="直線コネクタ 195">
          <a:extLst>
            <a:ext uri="{FF2B5EF4-FFF2-40B4-BE49-F238E27FC236}">
              <a16:creationId xmlns:a16="http://schemas.microsoft.com/office/drawing/2014/main" id="{7EAA6B96-F8AF-4876-A10E-CBA8B9EFD266}"/>
            </a:ext>
          </a:extLst>
        </xdr:cNvPr>
        <xdr:cNvCxnSpPr/>
      </xdr:nvCxnSpPr>
      <xdr:spPr>
        <a:xfrm>
          <a:off x="2019300" y="1029353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101056</xdr:rowOff>
    </xdr:from>
    <xdr:to>
      <xdr:col>6</xdr:col>
      <xdr:colOff>38100</xdr:colOff>
      <xdr:row>60</xdr:row>
      <xdr:rowOff>31206</xdr:rowOff>
    </xdr:to>
    <xdr:sp macro="" textlink="">
      <xdr:nvSpPr>
        <xdr:cNvPr id="197" name="楕円 196">
          <a:extLst>
            <a:ext uri="{FF2B5EF4-FFF2-40B4-BE49-F238E27FC236}">
              <a16:creationId xmlns:a16="http://schemas.microsoft.com/office/drawing/2014/main" id="{CBE8B509-DF41-4409-B7EC-0B8F0740659B}"/>
            </a:ext>
          </a:extLst>
        </xdr:cNvPr>
        <xdr:cNvSpPr/>
      </xdr:nvSpPr>
      <xdr:spPr>
        <a:xfrm>
          <a:off x="1079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151856</xdr:rowOff>
    </xdr:from>
    <xdr:to>
      <xdr:col>10</xdr:col>
      <xdr:colOff>114300</xdr:colOff>
      <xdr:row>60</xdr:row>
      <xdr:rowOff>6531</xdr:rowOff>
    </xdr:to>
    <xdr:cxnSp macro="">
      <xdr:nvCxnSpPr>
        <xdr:cNvPr id="198" name="直線コネクタ 197">
          <a:extLst>
            <a:ext uri="{FF2B5EF4-FFF2-40B4-BE49-F238E27FC236}">
              <a16:creationId xmlns:a16="http://schemas.microsoft.com/office/drawing/2014/main" id="{B436C2A4-62B5-4110-B877-B0383CA30DA4}"/>
            </a:ext>
          </a:extLst>
        </xdr:cNvPr>
        <xdr:cNvCxnSpPr/>
      </xdr:nvCxnSpPr>
      <xdr:spPr>
        <a:xfrm>
          <a:off x="1130300" y="102674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EE90FEE-A587-4EDC-BEEC-3A6DA1D54B9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B2A3AC2-CD7E-462C-BA6B-CB3DBDE92E0C}"/>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FEC0AB2-E1AE-4B1D-9A5A-03BB93E495AD}"/>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4103612-304C-4EB0-A143-0367C2EDD128}"/>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129376</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990497C8-6A10-474B-8AB2-3A212975D9EC}"/>
            </a:ext>
          </a:extLst>
        </xdr:cNvPr>
        <xdr:cNvSpPr txBox="1"/>
      </xdr:nvSpPr>
      <xdr:spPr>
        <a:xfrm>
          <a:off x="35820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101617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532D7C6-EB35-4514-AC5F-27CD723F7CC5}"/>
            </a:ext>
          </a:extLst>
        </xdr:cNvPr>
        <xdr:cNvSpPr txBox="1"/>
      </xdr:nvSpPr>
      <xdr:spPr>
        <a:xfrm>
          <a:off x="2705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73858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7B32B8D9-1ABB-4364-BFEC-89283A106DAA}"/>
            </a:ext>
          </a:extLst>
        </xdr:cNvPr>
        <xdr:cNvSpPr txBox="1"/>
      </xdr:nvSpPr>
      <xdr:spPr>
        <a:xfrm>
          <a:off x="1816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47733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3989EA1-5A12-42D0-B93E-B936FABCD1F3}"/>
            </a:ext>
          </a:extLst>
        </xdr:cNvPr>
        <xdr:cNvSpPr txBox="1"/>
      </xdr:nvSpPr>
      <xdr:spPr>
        <a:xfrm>
          <a:off x="927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A9B6D8A-97A6-44BD-A785-718FE276A64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24E6E70-8F2A-43D3-843C-F33DC93014C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1079CCC-7A33-40CA-AEB2-F4DCF2D5608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90E3B9C-01BC-44FC-9229-D3FF99ECE13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9AEDCBE-F22A-4214-9972-E7143448BC8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BDE3362-CD77-42DB-8EAC-0B579E26A51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00AB5CA-78AE-4766-BB45-A32676716A3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3DD75E4-690F-49FC-BF14-07C67644BD6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C1553FC-DBD9-40CA-A424-481581745B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2E9DA81-DECE-435F-ADF4-14CE9DDC52F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A1DFACA-3327-4B10-BC78-1D832AADF68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00E7C24-376F-46AC-9550-CF8839F9DCD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7EA757C-66D0-41A8-AAFB-3603CA9A881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B98766F7-8FC8-4C76-985F-DA24A04565C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D66B1269-CFAE-4BC6-80EC-A6E5B2F1B22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BDC06434-8245-4734-AB5C-6ECA2305F04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9D1345C-F14C-4499-A392-16809E8921B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A4A5D57F-1159-49D2-89C6-EB04ADAB321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3C1A0D5-342B-4726-A2B8-5B1A240CA59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A60BA3F-9617-4E14-B21E-5CDCB291FBA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7901FAF9-022F-4967-9772-3983AC59A86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AD81B1F-68A4-4AB7-89D4-0C50D54FC3E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7AE7323-CBAD-4F1D-8F80-B06C32BDE88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C6DB4516-ED99-4617-B5A3-7F8E8DCCF16E}"/>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366DEAD7-1242-42E4-915B-5BC980956106}"/>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8CAF29A5-4377-4ED2-A7A2-17190674679E}"/>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0034C85-5A6A-4A4B-95BF-0E64BB2A88AA}"/>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3A161A7A-8F64-4335-B6D8-483322E380B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28CF0FB-4E3C-4855-9D52-4E93AE42BB65}"/>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C7CC8FC1-70DB-4BAD-B490-5242A8AE9A1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7DDBDC06-FDCF-4758-B8F7-30B027BEA193}"/>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DD691A38-1297-42A9-BD3A-0CC514BEE9A9}"/>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715091B5-974A-4A91-9D7E-2383F7FDA2E1}"/>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A9ACA3B1-ADED-48CC-A649-79E36D980D35}"/>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CD0BDAA-AE22-42B3-9E68-D208AB524C8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C3FAF0F-39E8-467A-8BF6-3A63E7522E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CED5912-AF1B-45FA-988E-D0CB2520092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42478E5-7090-46FD-9E4C-8EA3B80F020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BD3A39B-4D6D-4207-A4A3-6BEA3EE801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11256</xdr:rowOff>
    </xdr:from>
    <xdr:to>
      <xdr:col>55</xdr:col>
      <xdr:colOff>50800</xdr:colOff>
      <xdr:row>64</xdr:row>
      <xdr:rowOff>112856</xdr:rowOff>
    </xdr:to>
    <xdr:sp macro="" textlink="">
      <xdr:nvSpPr>
        <xdr:cNvPr id="246" name="楕円 245">
          <a:extLst>
            <a:ext uri="{FF2B5EF4-FFF2-40B4-BE49-F238E27FC236}">
              <a16:creationId xmlns:a16="http://schemas.microsoft.com/office/drawing/2014/main" id="{8A84B92D-D50B-46B8-A32F-29FCE42F881B}"/>
            </a:ext>
          </a:extLst>
        </xdr:cNvPr>
        <xdr:cNvSpPr/>
      </xdr:nvSpPr>
      <xdr:spPr>
        <a:xfrm>
          <a:off x="10426700" y="1098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97633</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56CBD8ED-8F30-45B6-86E8-99EFF7C191C1}"/>
            </a:ext>
          </a:extLst>
        </xdr:cNvPr>
        <xdr:cNvSpPr txBox="1"/>
      </xdr:nvSpPr>
      <xdr:spPr>
        <a:xfrm>
          <a:off x="10515600" y="1089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11569</xdr:rowOff>
    </xdr:from>
    <xdr:to>
      <xdr:col>50</xdr:col>
      <xdr:colOff>165100</xdr:colOff>
      <xdr:row>64</xdr:row>
      <xdr:rowOff>113169</xdr:rowOff>
    </xdr:to>
    <xdr:sp macro="" textlink="">
      <xdr:nvSpPr>
        <xdr:cNvPr id="248" name="楕円 247">
          <a:extLst>
            <a:ext uri="{FF2B5EF4-FFF2-40B4-BE49-F238E27FC236}">
              <a16:creationId xmlns:a16="http://schemas.microsoft.com/office/drawing/2014/main" id="{66FDF677-79DD-4200-A30E-A161A6A68097}"/>
            </a:ext>
          </a:extLst>
        </xdr:cNvPr>
        <xdr:cNvSpPr/>
      </xdr:nvSpPr>
      <xdr:spPr>
        <a:xfrm>
          <a:off x="9588500" y="1098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62056</xdr:rowOff>
    </xdr:from>
    <xdr:to>
      <xdr:col>55</xdr:col>
      <xdr:colOff>0</xdr:colOff>
      <xdr:row>64</xdr:row>
      <xdr:rowOff>62369</xdr:rowOff>
    </xdr:to>
    <xdr:cxnSp macro="">
      <xdr:nvCxnSpPr>
        <xdr:cNvPr id="249" name="直線コネクタ 248">
          <a:extLst>
            <a:ext uri="{FF2B5EF4-FFF2-40B4-BE49-F238E27FC236}">
              <a16:creationId xmlns:a16="http://schemas.microsoft.com/office/drawing/2014/main" id="{15398E1E-6816-4E8D-8AAF-93E29D34F6FF}"/>
            </a:ext>
          </a:extLst>
        </xdr:cNvPr>
        <xdr:cNvCxnSpPr/>
      </xdr:nvCxnSpPr>
      <xdr:spPr>
        <a:xfrm flipV="1">
          <a:off x="9639300" y="11034856"/>
          <a:ext cx="8382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11874</xdr:rowOff>
    </xdr:from>
    <xdr:to>
      <xdr:col>46</xdr:col>
      <xdr:colOff>38100</xdr:colOff>
      <xdr:row>64</xdr:row>
      <xdr:rowOff>113474</xdr:rowOff>
    </xdr:to>
    <xdr:sp macro="" textlink="">
      <xdr:nvSpPr>
        <xdr:cNvPr id="250" name="楕円 249">
          <a:extLst>
            <a:ext uri="{FF2B5EF4-FFF2-40B4-BE49-F238E27FC236}">
              <a16:creationId xmlns:a16="http://schemas.microsoft.com/office/drawing/2014/main" id="{901D5DE8-F3F5-486B-B709-2AB565DFE0F2}"/>
            </a:ext>
          </a:extLst>
        </xdr:cNvPr>
        <xdr:cNvSpPr/>
      </xdr:nvSpPr>
      <xdr:spPr>
        <a:xfrm>
          <a:off x="8699500" y="109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62369</xdr:rowOff>
    </xdr:from>
    <xdr:to>
      <xdr:col>50</xdr:col>
      <xdr:colOff>114300</xdr:colOff>
      <xdr:row>64</xdr:row>
      <xdr:rowOff>62674</xdr:rowOff>
    </xdr:to>
    <xdr:cxnSp macro="">
      <xdr:nvCxnSpPr>
        <xdr:cNvPr id="251" name="直線コネクタ 250">
          <a:extLst>
            <a:ext uri="{FF2B5EF4-FFF2-40B4-BE49-F238E27FC236}">
              <a16:creationId xmlns:a16="http://schemas.microsoft.com/office/drawing/2014/main" id="{1B65B92C-C7C9-4672-92DC-65056C18DBF6}"/>
            </a:ext>
          </a:extLst>
        </xdr:cNvPr>
        <xdr:cNvCxnSpPr/>
      </xdr:nvCxnSpPr>
      <xdr:spPr>
        <a:xfrm flipV="1">
          <a:off x="8750300" y="11035169"/>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12167</xdr:rowOff>
    </xdr:from>
    <xdr:to>
      <xdr:col>41</xdr:col>
      <xdr:colOff>101600</xdr:colOff>
      <xdr:row>64</xdr:row>
      <xdr:rowOff>113767</xdr:rowOff>
    </xdr:to>
    <xdr:sp macro="" textlink="">
      <xdr:nvSpPr>
        <xdr:cNvPr id="252" name="楕円 251">
          <a:extLst>
            <a:ext uri="{FF2B5EF4-FFF2-40B4-BE49-F238E27FC236}">
              <a16:creationId xmlns:a16="http://schemas.microsoft.com/office/drawing/2014/main" id="{D3CBA724-F7BA-4E86-90E9-1A2D933D7D0D}"/>
            </a:ext>
          </a:extLst>
        </xdr:cNvPr>
        <xdr:cNvSpPr/>
      </xdr:nvSpPr>
      <xdr:spPr>
        <a:xfrm>
          <a:off x="7810500" y="1098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62674</xdr:rowOff>
    </xdr:from>
    <xdr:to>
      <xdr:col>45</xdr:col>
      <xdr:colOff>177800</xdr:colOff>
      <xdr:row>64</xdr:row>
      <xdr:rowOff>62967</xdr:rowOff>
    </xdr:to>
    <xdr:cxnSp macro="">
      <xdr:nvCxnSpPr>
        <xdr:cNvPr id="253" name="直線コネクタ 252">
          <a:extLst>
            <a:ext uri="{FF2B5EF4-FFF2-40B4-BE49-F238E27FC236}">
              <a16:creationId xmlns:a16="http://schemas.microsoft.com/office/drawing/2014/main" id="{BC3E8F63-4CC6-4AFE-A722-FD193ACFD6E1}"/>
            </a:ext>
          </a:extLst>
        </xdr:cNvPr>
        <xdr:cNvCxnSpPr/>
      </xdr:nvCxnSpPr>
      <xdr:spPr>
        <a:xfrm flipV="1">
          <a:off x="7861300" y="11035474"/>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12478</xdr:rowOff>
    </xdr:from>
    <xdr:to>
      <xdr:col>36</xdr:col>
      <xdr:colOff>165100</xdr:colOff>
      <xdr:row>64</xdr:row>
      <xdr:rowOff>114078</xdr:rowOff>
    </xdr:to>
    <xdr:sp macro="" textlink="">
      <xdr:nvSpPr>
        <xdr:cNvPr id="254" name="楕円 253">
          <a:extLst>
            <a:ext uri="{FF2B5EF4-FFF2-40B4-BE49-F238E27FC236}">
              <a16:creationId xmlns:a16="http://schemas.microsoft.com/office/drawing/2014/main" id="{7F52451D-19E4-463F-B8E7-4D061452F5F4}"/>
            </a:ext>
          </a:extLst>
        </xdr:cNvPr>
        <xdr:cNvSpPr/>
      </xdr:nvSpPr>
      <xdr:spPr>
        <a:xfrm>
          <a:off x="6921500" y="1098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62967</xdr:rowOff>
    </xdr:from>
    <xdr:to>
      <xdr:col>41</xdr:col>
      <xdr:colOff>50800</xdr:colOff>
      <xdr:row>64</xdr:row>
      <xdr:rowOff>63278</xdr:rowOff>
    </xdr:to>
    <xdr:cxnSp macro="">
      <xdr:nvCxnSpPr>
        <xdr:cNvPr id="255" name="直線コネクタ 254">
          <a:extLst>
            <a:ext uri="{FF2B5EF4-FFF2-40B4-BE49-F238E27FC236}">
              <a16:creationId xmlns:a16="http://schemas.microsoft.com/office/drawing/2014/main" id="{0175206E-9A64-4209-899E-7F2CDDA313DF}"/>
            </a:ext>
          </a:extLst>
        </xdr:cNvPr>
        <xdr:cNvCxnSpPr/>
      </xdr:nvCxnSpPr>
      <xdr:spPr>
        <a:xfrm flipV="1">
          <a:off x="6972300" y="11035767"/>
          <a:ext cx="889000" cy="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13F9EC2-459C-4AFA-A474-6D9F576C8B9C}"/>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F07D375-ADE2-44EF-BE23-D9914F722569}"/>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3C9BD4AE-282A-4F42-B03A-E5D502DBC20B}"/>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84D5689-D238-44DC-B083-52AAB9E0A19E}"/>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104296</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1E145906-E701-4506-9C2C-27CACB5AFF39}"/>
            </a:ext>
          </a:extLst>
        </xdr:cNvPr>
        <xdr:cNvSpPr txBox="1"/>
      </xdr:nvSpPr>
      <xdr:spPr>
        <a:xfrm>
          <a:off x="9359411" y="1107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104601</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B0B54E4B-AFA3-4A76-A5D3-96120B8B8310}"/>
            </a:ext>
          </a:extLst>
        </xdr:cNvPr>
        <xdr:cNvSpPr txBox="1"/>
      </xdr:nvSpPr>
      <xdr:spPr>
        <a:xfrm>
          <a:off x="8483111" y="1107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104894</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28C0AAC9-584E-4B53-9528-416DDA6873A3}"/>
            </a:ext>
          </a:extLst>
        </xdr:cNvPr>
        <xdr:cNvSpPr txBox="1"/>
      </xdr:nvSpPr>
      <xdr:spPr>
        <a:xfrm>
          <a:off x="7594111" y="110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105205</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83DD9965-D0D8-4F61-8290-BA75BD13FB28}"/>
            </a:ext>
          </a:extLst>
        </xdr:cNvPr>
        <xdr:cNvSpPr txBox="1"/>
      </xdr:nvSpPr>
      <xdr:spPr>
        <a:xfrm>
          <a:off x="6705111" y="1107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56E9BB2-2E6C-4C1B-A979-453D49E7DFB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346FBF9-2751-43FC-8487-03B397FD38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E529711-23BD-44D9-B579-B0FFCA516DB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0808509-103F-4FFB-A3BD-DAC3BC3F0AA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48C90A9-2BD5-451E-94C9-B0A84732C58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FFAD0A4-FB29-4CC1-950C-438E304648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212DF56-7996-4C3F-A8EF-1D6C7340A2B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B4F0F29-5619-4B58-B2CB-D47222F19F0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6A5C957-2B66-4857-B985-0EBE6625F8B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A5AB91B-3767-4EB4-B07C-18C4BD6CD76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2DD61CA-7B8E-49FA-A30A-3BDF47634CB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D348194-50A2-4930-A9E1-91A0EF7A367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9293A4F-76D1-4B31-98BC-80D017DD6FA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4BDF613B-70E2-421F-AB7A-E23242718CA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29A4207-9EDC-4EAD-945F-738405D75C0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BCB8196-5F94-4D44-BE69-B9E9870F036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163F7DE-E0B6-43DF-A673-3D840F3F894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B56E4918-B006-4AAB-A495-34420FD3C4C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B45C6DD-CD19-4C8E-B53F-15FCEFE2181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D39FB81-6D7B-450B-8EBE-64C8E4E0F73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7BE6FC9-F8C8-4877-938A-38F731A249A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413BBB0-B81D-48D9-9536-1C3152EB100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29E63C6E-7B61-476D-9699-DCB447D96B1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199A749-0D14-407B-AC1F-8FBEAD05388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0F92250-DAC2-43B6-B730-A9DD42A7F3D6}"/>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12063FF-83AE-41DC-B971-1AEBD66C653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5B840D4-04FE-435B-92E3-A6ABB234033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8B9A2B5-774C-48E7-A334-B471F28B3BE3}"/>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43599802-B7C9-4BFD-B51D-54DA0269FF01}"/>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FE03935-95EB-4016-90D5-CC853563BFDA}"/>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6E6FFA36-FC08-469D-AD98-222D64702D92}"/>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21D44C5E-C912-449F-B30C-FEEAC9EBFF54}"/>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B85296CE-0ED5-46C8-B964-B069AF97D04C}"/>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AD012641-90F5-4153-8CE2-644FE895DADD}"/>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FE701AE3-4A3E-47B0-8EC2-64F6B847A619}"/>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61E2725-9B19-4A3D-A36E-77EE45F599D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435D2D5-83F4-49D9-B2A8-FB3DE599959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98E3562-716C-4C7E-BBDC-282B41DCD2E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03A6312-A056-47A3-A8F7-B7A8EE22C2D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77793EB-53AC-42EC-846E-D33BE04773A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46355</xdr:rowOff>
    </xdr:from>
    <xdr:to>
      <xdr:col>24</xdr:col>
      <xdr:colOff>114300</xdr:colOff>
      <xdr:row>84</xdr:row>
      <xdr:rowOff>147955</xdr:rowOff>
    </xdr:to>
    <xdr:sp macro="" textlink="">
      <xdr:nvSpPr>
        <xdr:cNvPr id="304" name="楕円 303">
          <a:extLst>
            <a:ext uri="{FF2B5EF4-FFF2-40B4-BE49-F238E27FC236}">
              <a16:creationId xmlns:a16="http://schemas.microsoft.com/office/drawing/2014/main" id="{FBDDDE01-0E54-44C2-8B21-474738632EEB}"/>
            </a:ext>
          </a:extLst>
        </xdr:cNvPr>
        <xdr:cNvSpPr/>
      </xdr:nvSpPr>
      <xdr:spPr>
        <a:xfrm>
          <a:off x="45847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24782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708B52A-F368-44A5-A433-280E66848922}"/>
            </a:ext>
          </a:extLst>
        </xdr:cNvPr>
        <xdr:cNvSpPr txBox="1"/>
      </xdr:nvSpPr>
      <xdr:spPr>
        <a:xfrm>
          <a:off x="4673600"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12064</xdr:rowOff>
    </xdr:from>
    <xdr:to>
      <xdr:col>20</xdr:col>
      <xdr:colOff>38100</xdr:colOff>
      <xdr:row>84</xdr:row>
      <xdr:rowOff>113664</xdr:rowOff>
    </xdr:to>
    <xdr:sp macro="" textlink="">
      <xdr:nvSpPr>
        <xdr:cNvPr id="306" name="楕円 305">
          <a:extLst>
            <a:ext uri="{FF2B5EF4-FFF2-40B4-BE49-F238E27FC236}">
              <a16:creationId xmlns:a16="http://schemas.microsoft.com/office/drawing/2014/main" id="{59E7C604-DBEB-4E96-A241-898B65C25167}"/>
            </a:ext>
          </a:extLst>
        </xdr:cNvPr>
        <xdr:cNvSpPr/>
      </xdr:nvSpPr>
      <xdr:spPr>
        <a:xfrm>
          <a:off x="3746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62864</xdr:rowOff>
    </xdr:from>
    <xdr:to>
      <xdr:col>24</xdr:col>
      <xdr:colOff>63500</xdr:colOff>
      <xdr:row>84</xdr:row>
      <xdr:rowOff>97155</xdr:rowOff>
    </xdr:to>
    <xdr:cxnSp macro="">
      <xdr:nvCxnSpPr>
        <xdr:cNvPr id="307" name="直線コネクタ 306">
          <a:extLst>
            <a:ext uri="{FF2B5EF4-FFF2-40B4-BE49-F238E27FC236}">
              <a16:creationId xmlns:a16="http://schemas.microsoft.com/office/drawing/2014/main" id="{46741074-0760-4798-A754-34C0D9194A00}"/>
            </a:ext>
          </a:extLst>
        </xdr:cNvPr>
        <xdr:cNvCxnSpPr/>
      </xdr:nvCxnSpPr>
      <xdr:spPr>
        <a:xfrm>
          <a:off x="3797300" y="144646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145414</xdr:rowOff>
    </xdr:from>
    <xdr:to>
      <xdr:col>15</xdr:col>
      <xdr:colOff>101600</xdr:colOff>
      <xdr:row>84</xdr:row>
      <xdr:rowOff>75564</xdr:rowOff>
    </xdr:to>
    <xdr:sp macro="" textlink="">
      <xdr:nvSpPr>
        <xdr:cNvPr id="308" name="楕円 307">
          <a:extLst>
            <a:ext uri="{FF2B5EF4-FFF2-40B4-BE49-F238E27FC236}">
              <a16:creationId xmlns:a16="http://schemas.microsoft.com/office/drawing/2014/main" id="{38176E5E-4DA9-43B8-A451-9491AC996F56}"/>
            </a:ext>
          </a:extLst>
        </xdr:cNvPr>
        <xdr:cNvSpPr/>
      </xdr:nvSpPr>
      <xdr:spPr>
        <a:xfrm>
          <a:off x="2857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24764</xdr:rowOff>
    </xdr:from>
    <xdr:to>
      <xdr:col>19</xdr:col>
      <xdr:colOff>177800</xdr:colOff>
      <xdr:row>84</xdr:row>
      <xdr:rowOff>62864</xdr:rowOff>
    </xdr:to>
    <xdr:cxnSp macro="">
      <xdr:nvCxnSpPr>
        <xdr:cNvPr id="309" name="直線コネクタ 308">
          <a:extLst>
            <a:ext uri="{FF2B5EF4-FFF2-40B4-BE49-F238E27FC236}">
              <a16:creationId xmlns:a16="http://schemas.microsoft.com/office/drawing/2014/main" id="{180B4426-0178-42A8-8CEE-219A3CE508AA}"/>
            </a:ext>
          </a:extLst>
        </xdr:cNvPr>
        <xdr:cNvCxnSpPr/>
      </xdr:nvCxnSpPr>
      <xdr:spPr>
        <a:xfrm>
          <a:off x="2908300" y="144265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126364</xdr:rowOff>
    </xdr:from>
    <xdr:to>
      <xdr:col>10</xdr:col>
      <xdr:colOff>165100</xdr:colOff>
      <xdr:row>84</xdr:row>
      <xdr:rowOff>56514</xdr:rowOff>
    </xdr:to>
    <xdr:sp macro="" textlink="">
      <xdr:nvSpPr>
        <xdr:cNvPr id="310" name="楕円 309">
          <a:extLst>
            <a:ext uri="{FF2B5EF4-FFF2-40B4-BE49-F238E27FC236}">
              <a16:creationId xmlns:a16="http://schemas.microsoft.com/office/drawing/2014/main" id="{FEED1F77-AD2D-442D-80AA-0338A2C8A49B}"/>
            </a:ext>
          </a:extLst>
        </xdr:cNvPr>
        <xdr:cNvSpPr/>
      </xdr:nvSpPr>
      <xdr:spPr>
        <a:xfrm>
          <a:off x="1968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5714</xdr:rowOff>
    </xdr:from>
    <xdr:to>
      <xdr:col>15</xdr:col>
      <xdr:colOff>50800</xdr:colOff>
      <xdr:row>84</xdr:row>
      <xdr:rowOff>24764</xdr:rowOff>
    </xdr:to>
    <xdr:cxnSp macro="">
      <xdr:nvCxnSpPr>
        <xdr:cNvPr id="311" name="直線コネクタ 310">
          <a:extLst>
            <a:ext uri="{FF2B5EF4-FFF2-40B4-BE49-F238E27FC236}">
              <a16:creationId xmlns:a16="http://schemas.microsoft.com/office/drawing/2014/main" id="{10DB6ADA-AEEA-4C32-994E-6DB04C203907}"/>
            </a:ext>
          </a:extLst>
        </xdr:cNvPr>
        <xdr:cNvCxnSpPr/>
      </xdr:nvCxnSpPr>
      <xdr:spPr>
        <a:xfrm>
          <a:off x="2019300" y="1440751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109220</xdr:rowOff>
    </xdr:from>
    <xdr:to>
      <xdr:col>6</xdr:col>
      <xdr:colOff>38100</xdr:colOff>
      <xdr:row>84</xdr:row>
      <xdr:rowOff>39370</xdr:rowOff>
    </xdr:to>
    <xdr:sp macro="" textlink="">
      <xdr:nvSpPr>
        <xdr:cNvPr id="312" name="楕円 311">
          <a:extLst>
            <a:ext uri="{FF2B5EF4-FFF2-40B4-BE49-F238E27FC236}">
              <a16:creationId xmlns:a16="http://schemas.microsoft.com/office/drawing/2014/main" id="{023C6D7D-2FF3-4271-B128-928D8EC20588}"/>
            </a:ext>
          </a:extLst>
        </xdr:cNvPr>
        <xdr:cNvSpPr/>
      </xdr:nvSpPr>
      <xdr:spPr>
        <a:xfrm>
          <a:off x="1079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160020</xdr:rowOff>
    </xdr:from>
    <xdr:to>
      <xdr:col>10</xdr:col>
      <xdr:colOff>114300</xdr:colOff>
      <xdr:row>84</xdr:row>
      <xdr:rowOff>5714</xdr:rowOff>
    </xdr:to>
    <xdr:cxnSp macro="">
      <xdr:nvCxnSpPr>
        <xdr:cNvPr id="313" name="直線コネクタ 312">
          <a:extLst>
            <a:ext uri="{FF2B5EF4-FFF2-40B4-BE49-F238E27FC236}">
              <a16:creationId xmlns:a16="http://schemas.microsoft.com/office/drawing/2014/main" id="{4602721C-C3AF-4C37-A954-5D80977D3284}"/>
            </a:ext>
          </a:extLst>
        </xdr:cNvPr>
        <xdr:cNvCxnSpPr/>
      </xdr:nvCxnSpPr>
      <xdr:spPr>
        <a:xfrm>
          <a:off x="1130300" y="143903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97F9CFF6-FCD7-4A54-A8F8-63E22337259F}"/>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A9812548-3EBF-4A54-AE79-F14E6FEED8AC}"/>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FCC54B98-63C6-4ED4-BFA5-03AEC53B7C6D}"/>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1F74CDAF-75E5-41B3-97E2-090A201FE649}"/>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104791</xdr:rowOff>
    </xdr:from>
    <xdr:ext cx="405111" cy="259045"/>
    <xdr:sp macro="" textlink="">
      <xdr:nvSpPr>
        <xdr:cNvPr id="318" name="n_1mainValue【公営住宅】&#10;有形固定資産減価償却率">
          <a:extLst>
            <a:ext uri="{FF2B5EF4-FFF2-40B4-BE49-F238E27FC236}">
              <a16:creationId xmlns:a16="http://schemas.microsoft.com/office/drawing/2014/main" id="{C380B94C-9B10-4911-99DE-099B9903D5A4}"/>
            </a:ext>
          </a:extLst>
        </xdr:cNvPr>
        <xdr:cNvSpPr txBox="1"/>
      </xdr:nvSpPr>
      <xdr:spPr>
        <a:xfrm>
          <a:off x="35820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66691</xdr:rowOff>
    </xdr:from>
    <xdr:ext cx="405111" cy="259045"/>
    <xdr:sp macro="" textlink="">
      <xdr:nvSpPr>
        <xdr:cNvPr id="319" name="n_2mainValue【公営住宅】&#10;有形固定資産減価償却率">
          <a:extLst>
            <a:ext uri="{FF2B5EF4-FFF2-40B4-BE49-F238E27FC236}">
              <a16:creationId xmlns:a16="http://schemas.microsoft.com/office/drawing/2014/main" id="{9C3427BE-A23E-469A-8DA6-67272763D76D}"/>
            </a:ext>
          </a:extLst>
        </xdr:cNvPr>
        <xdr:cNvSpPr txBox="1"/>
      </xdr:nvSpPr>
      <xdr:spPr>
        <a:xfrm>
          <a:off x="2705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47641</xdr:rowOff>
    </xdr:from>
    <xdr:ext cx="405111" cy="259045"/>
    <xdr:sp macro="" textlink="">
      <xdr:nvSpPr>
        <xdr:cNvPr id="320" name="n_3mainValue【公営住宅】&#10;有形固定資産減価償却率">
          <a:extLst>
            <a:ext uri="{FF2B5EF4-FFF2-40B4-BE49-F238E27FC236}">
              <a16:creationId xmlns:a16="http://schemas.microsoft.com/office/drawing/2014/main" id="{E19A3A10-90FE-482D-B9BC-B413485D1F7A}"/>
            </a:ext>
          </a:extLst>
        </xdr:cNvPr>
        <xdr:cNvSpPr txBox="1"/>
      </xdr:nvSpPr>
      <xdr:spPr>
        <a:xfrm>
          <a:off x="1816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30497</xdr:rowOff>
    </xdr:from>
    <xdr:ext cx="405111" cy="259045"/>
    <xdr:sp macro="" textlink="">
      <xdr:nvSpPr>
        <xdr:cNvPr id="321" name="n_4mainValue【公営住宅】&#10;有形固定資産減価償却率">
          <a:extLst>
            <a:ext uri="{FF2B5EF4-FFF2-40B4-BE49-F238E27FC236}">
              <a16:creationId xmlns:a16="http://schemas.microsoft.com/office/drawing/2014/main" id="{D3088555-18EA-48E1-BEAF-9341E3A59249}"/>
            </a:ext>
          </a:extLst>
        </xdr:cNvPr>
        <xdr:cNvSpPr txBox="1"/>
      </xdr:nvSpPr>
      <xdr:spPr>
        <a:xfrm>
          <a:off x="927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26327A1-78B5-4273-A52E-728FA77C7A0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2594E16-B381-4738-BC47-4397AF6590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4E80C7C-92C1-48B4-BE0A-52A447126E0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3BB4AC1-AB94-41AF-A22B-21E44346AED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BD1269B-850A-405E-AA74-AF58A167823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80875DE-C05A-4546-8C66-726BA9593FC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528AD29-7913-46C5-8AEC-234044D9685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5A7CBDF-7752-4EFD-A50C-B492617653E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FCF64CD-7EDA-430E-A2A8-3AACA4F91F2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EB49A2B7-0198-47C9-BD8B-13EC43EF710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C33D4EB1-A65C-4D08-8740-538761E0C55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34073E37-C79F-4CC0-90B2-98901FDFDA4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32472AFE-DAC8-4FEB-AA07-7CC497EF1F9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DE938298-C48E-46E6-941F-A013B5124B58}"/>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5D3CC7E0-9443-4C41-B6F2-D8DD06DB9BB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23289503-3A8C-47D0-9928-B2AA08C28082}"/>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5D812290-0608-4197-BB5F-17F39E76E3F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31BD9B3D-9EAF-4B9C-94AE-9046ADC67584}"/>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54F54E15-654E-4E62-9E6A-9C1029EC26A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50097899-0B38-45C7-8E30-9C76296EB75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43212AFF-5855-44AA-B15C-6E142442CA4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3E147E4D-55B9-4145-B5BB-B5C2143FAC36}"/>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F4233A59-7068-4B71-B194-150331B85BAA}"/>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5E58AB3D-EE09-476F-9525-98F5BA68882E}"/>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341A9CA1-F685-49BE-B769-B505C659FE1D}"/>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F42D3540-9203-4D99-81A9-4459B094A030}"/>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BEAD0447-7A9F-4E90-800C-09456A8B013E}"/>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892977F6-04D5-48A9-936F-3BCBF2B77EE8}"/>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DE609E4F-68ED-48C3-BA34-035897F5A8B9}"/>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8D3D5B17-EC81-45F9-B1B9-A84F1634544A}"/>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33525540-8777-4BBA-BEBF-1C09664A052F}"/>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2A378005-8025-4AA1-8678-76D9F7B98837}"/>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C36445A-0EE9-4B84-8061-8CFB283BC7D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E84DFC0-4B05-4518-A88E-D11B136CCC3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B8BB67C-DC61-4A40-AFDE-7A1EAB8CDFB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99EA64B-8DD5-492F-ACFF-02EEF19D30D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75AECB4-9037-4E0B-BE43-F07A676270B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69230</xdr:rowOff>
    </xdr:from>
    <xdr:to>
      <xdr:col>55</xdr:col>
      <xdr:colOff>50800</xdr:colOff>
      <xdr:row>85</xdr:row>
      <xdr:rowOff>170830</xdr:rowOff>
    </xdr:to>
    <xdr:sp macro="" textlink="">
      <xdr:nvSpPr>
        <xdr:cNvPr id="359" name="楕円 358">
          <a:extLst>
            <a:ext uri="{FF2B5EF4-FFF2-40B4-BE49-F238E27FC236}">
              <a16:creationId xmlns:a16="http://schemas.microsoft.com/office/drawing/2014/main" id="{6CA82C43-B0F1-41A2-8F69-1F3C752E34A4}"/>
            </a:ext>
          </a:extLst>
        </xdr:cNvPr>
        <xdr:cNvSpPr/>
      </xdr:nvSpPr>
      <xdr:spPr>
        <a:xfrm>
          <a:off x="10426700" y="146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28607</xdr:rowOff>
    </xdr:from>
    <xdr:ext cx="469744" cy="259045"/>
    <xdr:sp macro="" textlink="">
      <xdr:nvSpPr>
        <xdr:cNvPr id="360" name="【公営住宅】&#10;一人当たり面積該当値テキスト">
          <a:extLst>
            <a:ext uri="{FF2B5EF4-FFF2-40B4-BE49-F238E27FC236}">
              <a16:creationId xmlns:a16="http://schemas.microsoft.com/office/drawing/2014/main" id="{298BBDBE-7AF6-4D97-99C3-5BEFFE9E0F59}"/>
            </a:ext>
          </a:extLst>
        </xdr:cNvPr>
        <xdr:cNvSpPr txBox="1"/>
      </xdr:nvSpPr>
      <xdr:spPr>
        <a:xfrm>
          <a:off x="10515600" y="144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71242</xdr:rowOff>
    </xdr:from>
    <xdr:to>
      <xdr:col>50</xdr:col>
      <xdr:colOff>165100</xdr:colOff>
      <xdr:row>86</xdr:row>
      <xdr:rowOff>1392</xdr:rowOff>
    </xdr:to>
    <xdr:sp macro="" textlink="">
      <xdr:nvSpPr>
        <xdr:cNvPr id="361" name="楕円 360">
          <a:extLst>
            <a:ext uri="{FF2B5EF4-FFF2-40B4-BE49-F238E27FC236}">
              <a16:creationId xmlns:a16="http://schemas.microsoft.com/office/drawing/2014/main" id="{FE768B67-3A54-4082-9160-5F9E0C587E6F}"/>
            </a:ext>
          </a:extLst>
        </xdr:cNvPr>
        <xdr:cNvSpPr/>
      </xdr:nvSpPr>
      <xdr:spPr>
        <a:xfrm>
          <a:off x="9588500" y="1464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120030</xdr:rowOff>
    </xdr:from>
    <xdr:to>
      <xdr:col>55</xdr:col>
      <xdr:colOff>0</xdr:colOff>
      <xdr:row>85</xdr:row>
      <xdr:rowOff>122042</xdr:rowOff>
    </xdr:to>
    <xdr:cxnSp macro="">
      <xdr:nvCxnSpPr>
        <xdr:cNvPr id="362" name="直線コネクタ 361">
          <a:extLst>
            <a:ext uri="{FF2B5EF4-FFF2-40B4-BE49-F238E27FC236}">
              <a16:creationId xmlns:a16="http://schemas.microsoft.com/office/drawing/2014/main" id="{BEBC5E4A-BA10-4261-92ED-E456AD0A7490}"/>
            </a:ext>
          </a:extLst>
        </xdr:cNvPr>
        <xdr:cNvCxnSpPr/>
      </xdr:nvCxnSpPr>
      <xdr:spPr>
        <a:xfrm flipV="1">
          <a:off x="9639300" y="14693280"/>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72842</xdr:rowOff>
    </xdr:from>
    <xdr:to>
      <xdr:col>46</xdr:col>
      <xdr:colOff>38100</xdr:colOff>
      <xdr:row>86</xdr:row>
      <xdr:rowOff>2992</xdr:rowOff>
    </xdr:to>
    <xdr:sp macro="" textlink="">
      <xdr:nvSpPr>
        <xdr:cNvPr id="363" name="楕円 362">
          <a:extLst>
            <a:ext uri="{FF2B5EF4-FFF2-40B4-BE49-F238E27FC236}">
              <a16:creationId xmlns:a16="http://schemas.microsoft.com/office/drawing/2014/main" id="{5B15E0F1-C3A2-46EB-87E3-DA9B77E9C9DA}"/>
            </a:ext>
          </a:extLst>
        </xdr:cNvPr>
        <xdr:cNvSpPr/>
      </xdr:nvSpPr>
      <xdr:spPr>
        <a:xfrm>
          <a:off x="8699500" y="1464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122042</xdr:rowOff>
    </xdr:from>
    <xdr:to>
      <xdr:col>50</xdr:col>
      <xdr:colOff>114300</xdr:colOff>
      <xdr:row>85</xdr:row>
      <xdr:rowOff>123642</xdr:rowOff>
    </xdr:to>
    <xdr:cxnSp macro="">
      <xdr:nvCxnSpPr>
        <xdr:cNvPr id="364" name="直線コネクタ 363">
          <a:extLst>
            <a:ext uri="{FF2B5EF4-FFF2-40B4-BE49-F238E27FC236}">
              <a16:creationId xmlns:a16="http://schemas.microsoft.com/office/drawing/2014/main" id="{A4A39A8D-7AA0-47AD-80E5-DCF9F4C010CB}"/>
            </a:ext>
          </a:extLst>
        </xdr:cNvPr>
        <xdr:cNvCxnSpPr/>
      </xdr:nvCxnSpPr>
      <xdr:spPr>
        <a:xfrm flipV="1">
          <a:off x="8750300" y="14695292"/>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74716</xdr:rowOff>
    </xdr:from>
    <xdr:to>
      <xdr:col>41</xdr:col>
      <xdr:colOff>101600</xdr:colOff>
      <xdr:row>86</xdr:row>
      <xdr:rowOff>4866</xdr:rowOff>
    </xdr:to>
    <xdr:sp macro="" textlink="">
      <xdr:nvSpPr>
        <xdr:cNvPr id="365" name="楕円 364">
          <a:extLst>
            <a:ext uri="{FF2B5EF4-FFF2-40B4-BE49-F238E27FC236}">
              <a16:creationId xmlns:a16="http://schemas.microsoft.com/office/drawing/2014/main" id="{09B2341B-ABDC-41D2-8677-5C694E1B838E}"/>
            </a:ext>
          </a:extLst>
        </xdr:cNvPr>
        <xdr:cNvSpPr/>
      </xdr:nvSpPr>
      <xdr:spPr>
        <a:xfrm>
          <a:off x="7810500" y="1464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123642</xdr:rowOff>
    </xdr:from>
    <xdr:to>
      <xdr:col>45</xdr:col>
      <xdr:colOff>177800</xdr:colOff>
      <xdr:row>85</xdr:row>
      <xdr:rowOff>125516</xdr:rowOff>
    </xdr:to>
    <xdr:cxnSp macro="">
      <xdr:nvCxnSpPr>
        <xdr:cNvPr id="366" name="直線コネクタ 365">
          <a:extLst>
            <a:ext uri="{FF2B5EF4-FFF2-40B4-BE49-F238E27FC236}">
              <a16:creationId xmlns:a16="http://schemas.microsoft.com/office/drawing/2014/main" id="{94D6DF89-D70F-4132-9330-312526C50FF8}"/>
            </a:ext>
          </a:extLst>
        </xdr:cNvPr>
        <xdr:cNvCxnSpPr/>
      </xdr:nvCxnSpPr>
      <xdr:spPr>
        <a:xfrm flipV="1">
          <a:off x="7861300" y="14696892"/>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76088</xdr:rowOff>
    </xdr:from>
    <xdr:to>
      <xdr:col>36</xdr:col>
      <xdr:colOff>165100</xdr:colOff>
      <xdr:row>86</xdr:row>
      <xdr:rowOff>6238</xdr:rowOff>
    </xdr:to>
    <xdr:sp macro="" textlink="">
      <xdr:nvSpPr>
        <xdr:cNvPr id="367" name="楕円 366">
          <a:extLst>
            <a:ext uri="{FF2B5EF4-FFF2-40B4-BE49-F238E27FC236}">
              <a16:creationId xmlns:a16="http://schemas.microsoft.com/office/drawing/2014/main" id="{77E09B1F-111C-4BDA-8D1B-4C84A599BCE0}"/>
            </a:ext>
          </a:extLst>
        </xdr:cNvPr>
        <xdr:cNvSpPr/>
      </xdr:nvSpPr>
      <xdr:spPr>
        <a:xfrm>
          <a:off x="6921500" y="1464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125516</xdr:rowOff>
    </xdr:from>
    <xdr:to>
      <xdr:col>41</xdr:col>
      <xdr:colOff>50800</xdr:colOff>
      <xdr:row>85</xdr:row>
      <xdr:rowOff>126888</xdr:rowOff>
    </xdr:to>
    <xdr:cxnSp macro="">
      <xdr:nvCxnSpPr>
        <xdr:cNvPr id="368" name="直線コネクタ 367">
          <a:extLst>
            <a:ext uri="{FF2B5EF4-FFF2-40B4-BE49-F238E27FC236}">
              <a16:creationId xmlns:a16="http://schemas.microsoft.com/office/drawing/2014/main" id="{1D7E9555-AA52-4A6E-902F-44BED19A969F}"/>
            </a:ext>
          </a:extLst>
        </xdr:cNvPr>
        <xdr:cNvCxnSpPr/>
      </xdr:nvCxnSpPr>
      <xdr:spPr>
        <a:xfrm flipV="1">
          <a:off x="6972300" y="1469876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E8372401-03F1-41D7-B6BB-8B20ABEFCA81}"/>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87644448-F7CC-4F4F-BD47-75DF15D37AD7}"/>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E8E1698B-B778-4F63-8993-433A3B6013D1}"/>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D65BB71F-4D9C-4DBE-9895-1A98DC585E28}"/>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17919</xdr:rowOff>
    </xdr:from>
    <xdr:ext cx="469744" cy="259045"/>
    <xdr:sp macro="" textlink="">
      <xdr:nvSpPr>
        <xdr:cNvPr id="373" name="n_1mainValue【公営住宅】&#10;一人当たり面積">
          <a:extLst>
            <a:ext uri="{FF2B5EF4-FFF2-40B4-BE49-F238E27FC236}">
              <a16:creationId xmlns:a16="http://schemas.microsoft.com/office/drawing/2014/main" id="{F9DC06BE-85A4-4D20-9734-990743575DD0}"/>
            </a:ext>
          </a:extLst>
        </xdr:cNvPr>
        <xdr:cNvSpPr txBox="1"/>
      </xdr:nvSpPr>
      <xdr:spPr>
        <a:xfrm>
          <a:off x="9391727" y="1441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19519</xdr:rowOff>
    </xdr:from>
    <xdr:ext cx="469744" cy="259045"/>
    <xdr:sp macro="" textlink="">
      <xdr:nvSpPr>
        <xdr:cNvPr id="374" name="n_2mainValue【公営住宅】&#10;一人当たり面積">
          <a:extLst>
            <a:ext uri="{FF2B5EF4-FFF2-40B4-BE49-F238E27FC236}">
              <a16:creationId xmlns:a16="http://schemas.microsoft.com/office/drawing/2014/main" id="{D34B9521-B7D5-4FF8-9B0A-E9E4066E1CBA}"/>
            </a:ext>
          </a:extLst>
        </xdr:cNvPr>
        <xdr:cNvSpPr txBox="1"/>
      </xdr:nvSpPr>
      <xdr:spPr>
        <a:xfrm>
          <a:off x="8515427" y="1442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21393</xdr:rowOff>
    </xdr:from>
    <xdr:ext cx="469744" cy="259045"/>
    <xdr:sp macro="" textlink="">
      <xdr:nvSpPr>
        <xdr:cNvPr id="375" name="n_3mainValue【公営住宅】&#10;一人当たり面積">
          <a:extLst>
            <a:ext uri="{FF2B5EF4-FFF2-40B4-BE49-F238E27FC236}">
              <a16:creationId xmlns:a16="http://schemas.microsoft.com/office/drawing/2014/main" id="{6EB953C5-03E2-4AD3-832B-22A411F5CDBD}"/>
            </a:ext>
          </a:extLst>
        </xdr:cNvPr>
        <xdr:cNvSpPr txBox="1"/>
      </xdr:nvSpPr>
      <xdr:spPr>
        <a:xfrm>
          <a:off x="7626427" y="144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22765</xdr:rowOff>
    </xdr:from>
    <xdr:ext cx="469744" cy="259045"/>
    <xdr:sp macro="" textlink="">
      <xdr:nvSpPr>
        <xdr:cNvPr id="376" name="n_4mainValue【公営住宅】&#10;一人当たり面積">
          <a:extLst>
            <a:ext uri="{FF2B5EF4-FFF2-40B4-BE49-F238E27FC236}">
              <a16:creationId xmlns:a16="http://schemas.microsoft.com/office/drawing/2014/main" id="{031477A7-AB49-4BC6-8506-FC83EEAF968D}"/>
            </a:ext>
          </a:extLst>
        </xdr:cNvPr>
        <xdr:cNvSpPr txBox="1"/>
      </xdr:nvSpPr>
      <xdr:spPr>
        <a:xfrm>
          <a:off x="6737427" y="1442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2E60CE5-6F06-4883-9A11-FB2C992689D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C83A4FC4-422C-4E34-8FD4-4ECC8B5A02C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C61C6092-637F-4C43-AD31-F5550B1B79D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25112336-E52B-4747-B6B2-66B0D6BC218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99E3C2B0-36F5-4DF1-9007-A9135228452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3CD4F42-063C-4C1E-82C2-E0995B53F6F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288F186F-1B28-4E9B-99F7-6E026CA628A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586D4FEC-083E-4690-A647-221F9B8D24D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9F0C070-6E22-46B2-9DFB-C249B88ED23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CB76035-B4F4-4846-98CC-05DB43ECE59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B69ED61F-214A-48F0-8D05-3CE4993D86C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9904017C-592B-41E4-B84F-840E4720BC6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B1CB59DC-BC2D-474B-B470-D7FCA7576DA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7041315A-751A-4AD2-8296-6FDAB22FCF5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A55282AE-68FC-4451-8265-B84071C3153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A2C74E1C-34DB-46F0-B4CC-324F77289C6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139BB26-0064-4B04-BEA5-4632CB7EEB5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E0C9CE86-F4CB-4630-AD2B-11B339B9172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48A47360-CDFA-4118-9CC6-1163E08B3E4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DC7BCAA4-B20B-48DD-8155-60E27DD928E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72998AB4-C11B-43C0-8FD9-5531C00CE11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842235F5-7F03-4B4F-ADAE-0B7F7C7B4DD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9BF492E3-A1A6-4025-8986-EDCA7FF1599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189771E3-FFCA-452E-AD9C-7585F5B9FBF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5B6208B8-2035-481A-8776-FF729D02CFF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57943216-9BC7-44A9-8997-45AAF7FF5ACD}"/>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32855C99-4A49-4CA4-8E7D-C9A207946EFF}"/>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D5378E87-9818-42F2-8B20-D0091451D701}"/>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A03DA518-A595-483F-9342-420927F70A5E}"/>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F18AF83A-CA46-48C7-A31C-8C6C4895A195}"/>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163B379E-F32B-4C74-A89A-5DF09E3DF778}"/>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9AB50CAF-5C18-4B55-B70D-86D6552934A8}"/>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F94BE8AC-41CF-44C8-92C8-1C88F4AF7A5E}"/>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3D41E5B6-DE39-4321-B25B-3AB549643591}"/>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E69097F6-E1AE-4EA5-801B-D2C9E97910C9}"/>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F6332F8C-DF5E-44CF-854C-812A55BD1C1C}"/>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8618002-D6A4-4CAB-B5F4-C0101E34905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6AB9DB9-32B4-43CB-A1F4-9BD6E84BDCD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178758D-23A6-481D-ACD4-A34D6216BAD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0454E32-C535-4EF5-87D3-1BDB76EE025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657DACA-499E-4808-B207-4652557E816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18" name="楕円 417">
          <a:extLst>
            <a:ext uri="{FF2B5EF4-FFF2-40B4-BE49-F238E27FC236}">
              <a16:creationId xmlns:a16="http://schemas.microsoft.com/office/drawing/2014/main" id="{6E69DBB3-7477-432F-A9B9-4B6C6CCCC6ED}"/>
            </a:ext>
          </a:extLst>
        </xdr:cNvPr>
        <xdr:cNvSpPr/>
      </xdr:nvSpPr>
      <xdr:spPr>
        <a:xfrm>
          <a:off x="45847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169108</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117BD60A-4598-456C-9C35-148711DBF348}"/>
            </a:ext>
          </a:extLst>
        </xdr:cNvPr>
        <xdr:cNvSpPr txBox="1"/>
      </xdr:nvSpPr>
      <xdr:spPr>
        <a:xfrm>
          <a:off x="4673600" y="17828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113574</xdr:rowOff>
    </xdr:from>
    <xdr:to>
      <xdr:col>20</xdr:col>
      <xdr:colOff>38100</xdr:colOff>
      <xdr:row>105</xdr:row>
      <xdr:rowOff>43724</xdr:rowOff>
    </xdr:to>
    <xdr:sp macro="" textlink="">
      <xdr:nvSpPr>
        <xdr:cNvPr id="420" name="楕円 419">
          <a:extLst>
            <a:ext uri="{FF2B5EF4-FFF2-40B4-BE49-F238E27FC236}">
              <a16:creationId xmlns:a16="http://schemas.microsoft.com/office/drawing/2014/main" id="{2970309D-F3D9-4FEC-A7D2-E0D8DCA6E477}"/>
            </a:ext>
          </a:extLst>
        </xdr:cNvPr>
        <xdr:cNvSpPr/>
      </xdr:nvSpPr>
      <xdr:spPr>
        <a:xfrm>
          <a:off x="3746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164374</xdr:rowOff>
    </xdr:from>
    <xdr:to>
      <xdr:col>24</xdr:col>
      <xdr:colOff>63500</xdr:colOff>
      <xdr:row>105</xdr:row>
      <xdr:rowOff>25581</xdr:rowOff>
    </xdr:to>
    <xdr:cxnSp macro="">
      <xdr:nvCxnSpPr>
        <xdr:cNvPr id="421" name="直線コネクタ 420">
          <a:extLst>
            <a:ext uri="{FF2B5EF4-FFF2-40B4-BE49-F238E27FC236}">
              <a16:creationId xmlns:a16="http://schemas.microsoft.com/office/drawing/2014/main" id="{9F92B96D-B2E4-4663-A24B-750DABF718DE}"/>
            </a:ext>
          </a:extLst>
        </xdr:cNvPr>
        <xdr:cNvCxnSpPr/>
      </xdr:nvCxnSpPr>
      <xdr:spPr>
        <a:xfrm>
          <a:off x="3797300" y="179951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82550</xdr:rowOff>
    </xdr:from>
    <xdr:to>
      <xdr:col>15</xdr:col>
      <xdr:colOff>101600</xdr:colOff>
      <xdr:row>105</xdr:row>
      <xdr:rowOff>12700</xdr:rowOff>
    </xdr:to>
    <xdr:sp macro="" textlink="">
      <xdr:nvSpPr>
        <xdr:cNvPr id="422" name="楕円 421">
          <a:extLst>
            <a:ext uri="{FF2B5EF4-FFF2-40B4-BE49-F238E27FC236}">
              <a16:creationId xmlns:a16="http://schemas.microsoft.com/office/drawing/2014/main" id="{5586F553-EBE1-4A37-80A2-1810355F38DB}"/>
            </a:ext>
          </a:extLst>
        </xdr:cNvPr>
        <xdr:cNvSpPr/>
      </xdr:nvSpPr>
      <xdr:spPr>
        <a:xfrm>
          <a:off x="2857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133350</xdr:rowOff>
    </xdr:from>
    <xdr:to>
      <xdr:col>19</xdr:col>
      <xdr:colOff>177800</xdr:colOff>
      <xdr:row>104</xdr:row>
      <xdr:rowOff>164374</xdr:rowOff>
    </xdr:to>
    <xdr:cxnSp macro="">
      <xdr:nvCxnSpPr>
        <xdr:cNvPr id="423" name="直線コネクタ 422">
          <a:extLst>
            <a:ext uri="{FF2B5EF4-FFF2-40B4-BE49-F238E27FC236}">
              <a16:creationId xmlns:a16="http://schemas.microsoft.com/office/drawing/2014/main" id="{B63CB9AA-BC2C-4C34-B03E-78BA9BED046A}"/>
            </a:ext>
          </a:extLst>
        </xdr:cNvPr>
        <xdr:cNvCxnSpPr/>
      </xdr:nvCxnSpPr>
      <xdr:spPr>
        <a:xfrm>
          <a:off x="2908300" y="1796415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24" name="楕円 423">
          <a:extLst>
            <a:ext uri="{FF2B5EF4-FFF2-40B4-BE49-F238E27FC236}">
              <a16:creationId xmlns:a16="http://schemas.microsoft.com/office/drawing/2014/main" id="{D1A1EFF5-DB8A-47F0-ACC5-5049BC19164A}"/>
            </a:ext>
          </a:extLst>
        </xdr:cNvPr>
        <xdr:cNvSpPr/>
      </xdr:nvSpPr>
      <xdr:spPr>
        <a:xfrm>
          <a:off x="1968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99061</xdr:rowOff>
    </xdr:from>
    <xdr:to>
      <xdr:col>15</xdr:col>
      <xdr:colOff>50800</xdr:colOff>
      <xdr:row>104</xdr:row>
      <xdr:rowOff>133350</xdr:rowOff>
    </xdr:to>
    <xdr:cxnSp macro="">
      <xdr:nvCxnSpPr>
        <xdr:cNvPr id="425" name="直線コネクタ 424">
          <a:extLst>
            <a:ext uri="{FF2B5EF4-FFF2-40B4-BE49-F238E27FC236}">
              <a16:creationId xmlns:a16="http://schemas.microsoft.com/office/drawing/2014/main" id="{42466EB9-8557-4B7F-92F0-CB34034B48F1}"/>
            </a:ext>
          </a:extLst>
        </xdr:cNvPr>
        <xdr:cNvCxnSpPr/>
      </xdr:nvCxnSpPr>
      <xdr:spPr>
        <a:xfrm>
          <a:off x="2019300" y="179298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17236</xdr:rowOff>
    </xdr:from>
    <xdr:to>
      <xdr:col>6</xdr:col>
      <xdr:colOff>38100</xdr:colOff>
      <xdr:row>104</xdr:row>
      <xdr:rowOff>118836</xdr:rowOff>
    </xdr:to>
    <xdr:sp macro="" textlink="">
      <xdr:nvSpPr>
        <xdr:cNvPr id="426" name="楕円 425">
          <a:extLst>
            <a:ext uri="{FF2B5EF4-FFF2-40B4-BE49-F238E27FC236}">
              <a16:creationId xmlns:a16="http://schemas.microsoft.com/office/drawing/2014/main" id="{B0DA5E87-84E6-486D-865B-15BAAE3DC83E}"/>
            </a:ext>
          </a:extLst>
        </xdr:cNvPr>
        <xdr:cNvSpPr/>
      </xdr:nvSpPr>
      <xdr:spPr>
        <a:xfrm>
          <a:off x="1079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68036</xdr:rowOff>
    </xdr:from>
    <xdr:to>
      <xdr:col>10</xdr:col>
      <xdr:colOff>114300</xdr:colOff>
      <xdr:row>104</xdr:row>
      <xdr:rowOff>99061</xdr:rowOff>
    </xdr:to>
    <xdr:cxnSp macro="">
      <xdr:nvCxnSpPr>
        <xdr:cNvPr id="427" name="直線コネクタ 426">
          <a:extLst>
            <a:ext uri="{FF2B5EF4-FFF2-40B4-BE49-F238E27FC236}">
              <a16:creationId xmlns:a16="http://schemas.microsoft.com/office/drawing/2014/main" id="{07AECBC4-AB02-4427-9E50-AE8E701A2BA8}"/>
            </a:ext>
          </a:extLst>
        </xdr:cNvPr>
        <xdr:cNvCxnSpPr/>
      </xdr:nvCxnSpPr>
      <xdr:spPr>
        <a:xfrm>
          <a:off x="1130300" y="1789883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E63356C7-0304-49FC-BE21-4A90DA34389E}"/>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D7ED5A7B-184D-4081-A033-1CEAF5E1D4D1}"/>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70869865-8E53-490D-98A6-10FE347E10E4}"/>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F51D586D-7CEE-4BC9-B212-3AA6B972260F}"/>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60251</xdr:rowOff>
    </xdr:from>
    <xdr:ext cx="405111" cy="259045"/>
    <xdr:sp macro="" textlink="">
      <xdr:nvSpPr>
        <xdr:cNvPr id="432" name="n_1mainValue【港湾・漁港】&#10;有形固定資産減価償却率">
          <a:extLst>
            <a:ext uri="{FF2B5EF4-FFF2-40B4-BE49-F238E27FC236}">
              <a16:creationId xmlns:a16="http://schemas.microsoft.com/office/drawing/2014/main" id="{1CF83B76-43D9-4984-8B93-E77707367B77}"/>
            </a:ext>
          </a:extLst>
        </xdr:cNvPr>
        <xdr:cNvSpPr txBox="1"/>
      </xdr:nvSpPr>
      <xdr:spPr>
        <a:xfrm>
          <a:off x="3582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33" name="n_2mainValue【港湾・漁港】&#10;有形固定資産減価償却率">
          <a:extLst>
            <a:ext uri="{FF2B5EF4-FFF2-40B4-BE49-F238E27FC236}">
              <a16:creationId xmlns:a16="http://schemas.microsoft.com/office/drawing/2014/main" id="{E0DDAC95-8A35-4080-8993-4D54C70D498F}"/>
            </a:ext>
          </a:extLst>
        </xdr:cNvPr>
        <xdr:cNvSpPr txBox="1"/>
      </xdr:nvSpPr>
      <xdr:spPr>
        <a:xfrm>
          <a:off x="2705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166388</xdr:rowOff>
    </xdr:from>
    <xdr:ext cx="405111" cy="259045"/>
    <xdr:sp macro="" textlink="">
      <xdr:nvSpPr>
        <xdr:cNvPr id="434" name="n_3mainValue【港湾・漁港】&#10;有形固定資産減価償却率">
          <a:extLst>
            <a:ext uri="{FF2B5EF4-FFF2-40B4-BE49-F238E27FC236}">
              <a16:creationId xmlns:a16="http://schemas.microsoft.com/office/drawing/2014/main" id="{5170ABA9-FF23-4F8A-9FA2-54356234034E}"/>
            </a:ext>
          </a:extLst>
        </xdr:cNvPr>
        <xdr:cNvSpPr txBox="1"/>
      </xdr:nvSpPr>
      <xdr:spPr>
        <a:xfrm>
          <a:off x="1816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135363</xdr:rowOff>
    </xdr:from>
    <xdr:ext cx="405111" cy="259045"/>
    <xdr:sp macro="" textlink="">
      <xdr:nvSpPr>
        <xdr:cNvPr id="435" name="n_4mainValue【港湾・漁港】&#10;有形固定資産減価償却率">
          <a:extLst>
            <a:ext uri="{FF2B5EF4-FFF2-40B4-BE49-F238E27FC236}">
              <a16:creationId xmlns:a16="http://schemas.microsoft.com/office/drawing/2014/main" id="{C31E3C29-E96D-4ED2-89D1-C0B64A5F241D}"/>
            </a:ext>
          </a:extLst>
        </xdr:cNvPr>
        <xdr:cNvSpPr txBox="1"/>
      </xdr:nvSpPr>
      <xdr:spPr>
        <a:xfrm>
          <a:off x="927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E9A4BE58-3869-44DD-9065-743D91688F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2E1DCAD7-6A70-42AA-A198-82BCA8D1479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3C7BF89C-A7F9-4949-901A-DFD31D97F86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6FBA58C-8C7D-458A-BB1A-6570C25510A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BD1A96E4-1919-40EC-AFED-283480746DD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D679AB35-C25D-42FE-A334-B0AE6A45EF5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3FEA8EC6-7392-4E4E-A53A-81693442D8D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405C6AD5-3AD3-4AC3-9A6F-5F2E56B9A53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4DC53AA4-98A1-4095-97DF-02AAC206060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8C0F2ED2-0086-44C6-8F79-3AB3DC3AF3D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8C7727F0-E3E7-4F1C-94A1-F92862E8B20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A81BB69F-A2F8-496B-9FC2-52610092A382}"/>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FDF2C6A4-46AD-4219-A997-0E1569EBE5F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6D65CAE5-7A81-427C-9839-90897DFDB2E5}"/>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C5244342-63C6-45E3-BFDC-1910014CC6B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C365C259-DE05-49D1-9046-3E811B1E9136}"/>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7145DD77-7BDA-4B8D-9B89-ABF1CB69E4A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BB337A06-539F-4F4C-A826-835E3F224C42}"/>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71C1AB4-3FAC-4CCE-AD86-AA739BD7909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DB239C14-B6A2-478C-B881-AF8A81D88C8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7EC03FB9-EEC2-4641-A2E2-6CBDC873070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9C3BA716-4315-48E4-A0BF-99CA41920DF7}"/>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EB888CFD-65DA-4B42-B9E3-36CE51F539F5}"/>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8744E81F-9283-438B-9170-34B6D504CA1F}"/>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BF1158A5-CFB9-422B-8EA8-2782F2387F54}"/>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D705A3CC-C72E-4E59-A338-BC134B8C9E2E}"/>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133C88B7-A0A1-48EB-BAB6-CD3DDD5CF387}"/>
            </a:ext>
          </a:extLst>
        </xdr:cNvPr>
        <xdr:cNvSpPr txBox="1"/>
      </xdr:nvSpPr>
      <xdr:spPr>
        <a:xfrm>
          <a:off x="10515600" y="18315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A8B19594-B333-4483-AE30-6FC57339D7DD}"/>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FB5ABB97-F4F2-4397-9081-02DAF4CF2D03}"/>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F6A8883E-C010-4C8F-9C63-E31948AC2A02}"/>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5137666D-E129-46FE-A944-3761CE0D6F4D}"/>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16B0E6C7-9AED-4C5C-BA5D-E4201E2EA2E8}"/>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8FC78C36-1844-4A0A-A3B1-1857D2D958F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0C18090-9726-4BBE-824C-651CC7DC575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27BBF30-273F-47A8-B88E-A8961199307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C04B34E-0E19-4D22-B7FC-E7D200B60F9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4FD9BD9-1919-47CD-9061-A558F41EA9A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129856</xdr:rowOff>
    </xdr:from>
    <xdr:to>
      <xdr:col>55</xdr:col>
      <xdr:colOff>50800</xdr:colOff>
      <xdr:row>100</xdr:row>
      <xdr:rowOff>60006</xdr:rowOff>
    </xdr:to>
    <xdr:sp macro="" textlink="">
      <xdr:nvSpPr>
        <xdr:cNvPr id="473" name="楕円 472">
          <a:extLst>
            <a:ext uri="{FF2B5EF4-FFF2-40B4-BE49-F238E27FC236}">
              <a16:creationId xmlns:a16="http://schemas.microsoft.com/office/drawing/2014/main" id="{DEEE33C0-70A7-4C1E-B74C-5F1BBC801E8E}"/>
            </a:ext>
          </a:extLst>
        </xdr:cNvPr>
        <xdr:cNvSpPr/>
      </xdr:nvSpPr>
      <xdr:spPr>
        <a:xfrm>
          <a:off x="10426700" y="171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82883</xdr:rowOff>
    </xdr:from>
    <xdr:ext cx="690189" cy="259045"/>
    <xdr:sp macro="" textlink="">
      <xdr:nvSpPr>
        <xdr:cNvPr id="474" name="【港湾・漁港】&#10;一人当たり有形固定資産（償却資産）額該当値テキスト">
          <a:extLst>
            <a:ext uri="{FF2B5EF4-FFF2-40B4-BE49-F238E27FC236}">
              <a16:creationId xmlns:a16="http://schemas.microsoft.com/office/drawing/2014/main" id="{6148772F-06D4-4D8D-BF6F-1ACDEA160930}"/>
            </a:ext>
          </a:extLst>
        </xdr:cNvPr>
        <xdr:cNvSpPr txBox="1"/>
      </xdr:nvSpPr>
      <xdr:spPr>
        <a:xfrm>
          <a:off x="10515600" y="17056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162717</xdr:rowOff>
    </xdr:from>
    <xdr:to>
      <xdr:col>50</xdr:col>
      <xdr:colOff>165100</xdr:colOff>
      <xdr:row>100</xdr:row>
      <xdr:rowOff>92867</xdr:rowOff>
    </xdr:to>
    <xdr:sp macro="" textlink="">
      <xdr:nvSpPr>
        <xdr:cNvPr id="475" name="楕円 474">
          <a:extLst>
            <a:ext uri="{FF2B5EF4-FFF2-40B4-BE49-F238E27FC236}">
              <a16:creationId xmlns:a16="http://schemas.microsoft.com/office/drawing/2014/main" id="{BCBFE20E-6C0C-4597-B089-467463BFF991}"/>
            </a:ext>
          </a:extLst>
        </xdr:cNvPr>
        <xdr:cNvSpPr/>
      </xdr:nvSpPr>
      <xdr:spPr>
        <a:xfrm>
          <a:off x="9588500" y="1713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9206</xdr:rowOff>
    </xdr:from>
    <xdr:to>
      <xdr:col>55</xdr:col>
      <xdr:colOff>0</xdr:colOff>
      <xdr:row>100</xdr:row>
      <xdr:rowOff>42067</xdr:rowOff>
    </xdr:to>
    <xdr:cxnSp macro="">
      <xdr:nvCxnSpPr>
        <xdr:cNvPr id="476" name="直線コネクタ 475">
          <a:extLst>
            <a:ext uri="{FF2B5EF4-FFF2-40B4-BE49-F238E27FC236}">
              <a16:creationId xmlns:a16="http://schemas.microsoft.com/office/drawing/2014/main" id="{43CB71A8-E793-4F4B-826B-05C020C73134}"/>
            </a:ext>
          </a:extLst>
        </xdr:cNvPr>
        <xdr:cNvCxnSpPr/>
      </xdr:nvCxnSpPr>
      <xdr:spPr>
        <a:xfrm flipV="1">
          <a:off x="9639300" y="17154206"/>
          <a:ext cx="8382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19126</xdr:rowOff>
    </xdr:from>
    <xdr:to>
      <xdr:col>46</xdr:col>
      <xdr:colOff>38100</xdr:colOff>
      <xdr:row>100</xdr:row>
      <xdr:rowOff>120726</xdr:rowOff>
    </xdr:to>
    <xdr:sp macro="" textlink="">
      <xdr:nvSpPr>
        <xdr:cNvPr id="477" name="楕円 476">
          <a:extLst>
            <a:ext uri="{FF2B5EF4-FFF2-40B4-BE49-F238E27FC236}">
              <a16:creationId xmlns:a16="http://schemas.microsoft.com/office/drawing/2014/main" id="{50FE1661-D3B4-43DB-9839-EB04C3831C2E}"/>
            </a:ext>
          </a:extLst>
        </xdr:cNvPr>
        <xdr:cNvSpPr/>
      </xdr:nvSpPr>
      <xdr:spPr>
        <a:xfrm>
          <a:off x="8699500" y="171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42067</xdr:rowOff>
    </xdr:from>
    <xdr:to>
      <xdr:col>50</xdr:col>
      <xdr:colOff>114300</xdr:colOff>
      <xdr:row>100</xdr:row>
      <xdr:rowOff>69926</xdr:rowOff>
    </xdr:to>
    <xdr:cxnSp macro="">
      <xdr:nvCxnSpPr>
        <xdr:cNvPr id="478" name="直線コネクタ 477">
          <a:extLst>
            <a:ext uri="{FF2B5EF4-FFF2-40B4-BE49-F238E27FC236}">
              <a16:creationId xmlns:a16="http://schemas.microsoft.com/office/drawing/2014/main" id="{3EC7259C-FD6E-4EE3-8617-CA54E56219EE}"/>
            </a:ext>
          </a:extLst>
        </xdr:cNvPr>
        <xdr:cNvCxnSpPr/>
      </xdr:nvCxnSpPr>
      <xdr:spPr>
        <a:xfrm flipV="1">
          <a:off x="8750300" y="17187067"/>
          <a:ext cx="889000" cy="2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47949</xdr:rowOff>
    </xdr:from>
    <xdr:to>
      <xdr:col>41</xdr:col>
      <xdr:colOff>101600</xdr:colOff>
      <xdr:row>100</xdr:row>
      <xdr:rowOff>149549</xdr:rowOff>
    </xdr:to>
    <xdr:sp macro="" textlink="">
      <xdr:nvSpPr>
        <xdr:cNvPr id="479" name="楕円 478">
          <a:extLst>
            <a:ext uri="{FF2B5EF4-FFF2-40B4-BE49-F238E27FC236}">
              <a16:creationId xmlns:a16="http://schemas.microsoft.com/office/drawing/2014/main" id="{8C451459-E6E2-4324-B370-A25AFF24DBCC}"/>
            </a:ext>
          </a:extLst>
        </xdr:cNvPr>
        <xdr:cNvSpPr/>
      </xdr:nvSpPr>
      <xdr:spPr>
        <a:xfrm>
          <a:off x="7810500" y="1719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69926</xdr:rowOff>
    </xdr:from>
    <xdr:to>
      <xdr:col>45</xdr:col>
      <xdr:colOff>177800</xdr:colOff>
      <xdr:row>100</xdr:row>
      <xdr:rowOff>98749</xdr:rowOff>
    </xdr:to>
    <xdr:cxnSp macro="">
      <xdr:nvCxnSpPr>
        <xdr:cNvPr id="480" name="直線コネクタ 479">
          <a:extLst>
            <a:ext uri="{FF2B5EF4-FFF2-40B4-BE49-F238E27FC236}">
              <a16:creationId xmlns:a16="http://schemas.microsoft.com/office/drawing/2014/main" id="{C3653642-2B85-4490-8505-5BFA312A3D45}"/>
            </a:ext>
          </a:extLst>
        </xdr:cNvPr>
        <xdr:cNvCxnSpPr/>
      </xdr:nvCxnSpPr>
      <xdr:spPr>
        <a:xfrm flipV="1">
          <a:off x="7861300" y="17214926"/>
          <a:ext cx="889000" cy="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81693</xdr:rowOff>
    </xdr:from>
    <xdr:to>
      <xdr:col>36</xdr:col>
      <xdr:colOff>165100</xdr:colOff>
      <xdr:row>101</xdr:row>
      <xdr:rowOff>11843</xdr:rowOff>
    </xdr:to>
    <xdr:sp macro="" textlink="">
      <xdr:nvSpPr>
        <xdr:cNvPr id="481" name="楕円 480">
          <a:extLst>
            <a:ext uri="{FF2B5EF4-FFF2-40B4-BE49-F238E27FC236}">
              <a16:creationId xmlns:a16="http://schemas.microsoft.com/office/drawing/2014/main" id="{F4BC74AF-5782-4278-A232-2CCCB6AF2FE3}"/>
            </a:ext>
          </a:extLst>
        </xdr:cNvPr>
        <xdr:cNvSpPr/>
      </xdr:nvSpPr>
      <xdr:spPr>
        <a:xfrm>
          <a:off x="6921500" y="1722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98749</xdr:rowOff>
    </xdr:from>
    <xdr:to>
      <xdr:col>41</xdr:col>
      <xdr:colOff>50800</xdr:colOff>
      <xdr:row>100</xdr:row>
      <xdr:rowOff>132493</xdr:rowOff>
    </xdr:to>
    <xdr:cxnSp macro="">
      <xdr:nvCxnSpPr>
        <xdr:cNvPr id="482" name="直線コネクタ 481">
          <a:extLst>
            <a:ext uri="{FF2B5EF4-FFF2-40B4-BE49-F238E27FC236}">
              <a16:creationId xmlns:a16="http://schemas.microsoft.com/office/drawing/2014/main" id="{2E08520C-FE60-451E-877C-4C2448ABBDA6}"/>
            </a:ext>
          </a:extLst>
        </xdr:cNvPr>
        <xdr:cNvCxnSpPr/>
      </xdr:nvCxnSpPr>
      <xdr:spPr>
        <a:xfrm flipV="1">
          <a:off x="6972300" y="17243749"/>
          <a:ext cx="889000" cy="3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1C4A3191-AF21-46F8-98D6-FDD9462CFF92}"/>
            </a:ext>
          </a:extLst>
        </xdr:cNvPr>
        <xdr:cNvSpPr txBox="1"/>
      </xdr:nvSpPr>
      <xdr:spPr>
        <a:xfrm>
          <a:off x="9327095" y="184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99150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3E329144-D8E2-45B8-A64A-E4C23F712097}"/>
            </a:ext>
          </a:extLst>
        </xdr:cNvPr>
        <xdr:cNvSpPr txBox="1"/>
      </xdr:nvSpPr>
      <xdr:spPr>
        <a:xfrm>
          <a:off x="84507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12F46005-FAA6-4765-B062-3F1527903929}"/>
            </a:ext>
          </a:extLst>
        </xdr:cNvPr>
        <xdr:cNvSpPr txBox="1"/>
      </xdr:nvSpPr>
      <xdr:spPr>
        <a:xfrm>
          <a:off x="7561795" y="184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1130D67C-F34F-4F76-88EF-FD72E9C9B3E7}"/>
            </a:ext>
          </a:extLst>
        </xdr:cNvPr>
        <xdr:cNvSpPr txBox="1"/>
      </xdr:nvSpPr>
      <xdr:spPr>
        <a:xfrm>
          <a:off x="6672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109394</xdr:rowOff>
    </xdr:from>
    <xdr:ext cx="690189" cy="259045"/>
    <xdr:sp macro="" textlink="">
      <xdr:nvSpPr>
        <xdr:cNvPr id="487" name="n_1mainValue【港湾・漁港】&#10;一人当たり有形固定資産（償却資産）額">
          <a:extLst>
            <a:ext uri="{FF2B5EF4-FFF2-40B4-BE49-F238E27FC236}">
              <a16:creationId xmlns:a16="http://schemas.microsoft.com/office/drawing/2014/main" id="{5D7A8909-E9FE-44B9-A876-267C45B64E75}"/>
            </a:ext>
          </a:extLst>
        </xdr:cNvPr>
        <xdr:cNvSpPr txBox="1"/>
      </xdr:nvSpPr>
      <xdr:spPr>
        <a:xfrm>
          <a:off x="9281505" y="16911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98</xdr:row>
      <xdr:rowOff>137253</xdr:rowOff>
    </xdr:from>
    <xdr:ext cx="690189" cy="259045"/>
    <xdr:sp macro="" textlink="">
      <xdr:nvSpPr>
        <xdr:cNvPr id="488" name="n_2mainValue【港湾・漁港】&#10;一人当たり有形固定資産（償却資産）額">
          <a:extLst>
            <a:ext uri="{FF2B5EF4-FFF2-40B4-BE49-F238E27FC236}">
              <a16:creationId xmlns:a16="http://schemas.microsoft.com/office/drawing/2014/main" id="{72CD8B7C-E451-418E-9E62-0D436F87F41F}"/>
            </a:ext>
          </a:extLst>
        </xdr:cNvPr>
        <xdr:cNvSpPr txBox="1"/>
      </xdr:nvSpPr>
      <xdr:spPr>
        <a:xfrm>
          <a:off x="8405205" y="16939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98</xdr:row>
      <xdr:rowOff>166076</xdr:rowOff>
    </xdr:from>
    <xdr:ext cx="690189" cy="259045"/>
    <xdr:sp macro="" textlink="">
      <xdr:nvSpPr>
        <xdr:cNvPr id="489" name="n_3mainValue【港湾・漁港】&#10;一人当たり有形固定資産（償却資産）額">
          <a:extLst>
            <a:ext uri="{FF2B5EF4-FFF2-40B4-BE49-F238E27FC236}">
              <a16:creationId xmlns:a16="http://schemas.microsoft.com/office/drawing/2014/main" id="{2561802F-0F0F-462F-B310-D28C2C3E870B}"/>
            </a:ext>
          </a:extLst>
        </xdr:cNvPr>
        <xdr:cNvSpPr txBox="1"/>
      </xdr:nvSpPr>
      <xdr:spPr>
        <a:xfrm>
          <a:off x="7516205" y="16968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28370</xdr:rowOff>
    </xdr:from>
    <xdr:ext cx="690189" cy="259045"/>
    <xdr:sp macro="" textlink="">
      <xdr:nvSpPr>
        <xdr:cNvPr id="490" name="n_4mainValue【港湾・漁港】&#10;一人当たり有形固定資産（償却資産）額">
          <a:extLst>
            <a:ext uri="{FF2B5EF4-FFF2-40B4-BE49-F238E27FC236}">
              <a16:creationId xmlns:a16="http://schemas.microsoft.com/office/drawing/2014/main" id="{0F306971-1A8B-49F9-B60E-3AFC5FD6F181}"/>
            </a:ext>
          </a:extLst>
        </xdr:cNvPr>
        <xdr:cNvSpPr txBox="1"/>
      </xdr:nvSpPr>
      <xdr:spPr>
        <a:xfrm>
          <a:off x="6627205" y="170019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53EF9D7-EAEB-4F93-B852-C8B2ADE810D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D79BEBBA-51B3-4633-9E72-6C57D7CB6BE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92B26637-503A-4B4B-AA7E-B4DBA21128F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F80F611B-2990-4649-AED5-C0C73CA2FE2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558381FA-5BBB-4F52-BA87-53AF4DDBF26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69EF252-BCF3-477D-8365-CCA4CF15AB7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534DDFCA-657E-4226-B9BD-F70BE5F3AC7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6F687104-DF14-4957-A65C-6BE95B3E0AE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546E344F-9857-41FD-B787-051A0C035A5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CFE5C86-DA41-4407-9337-BCCD31797EB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17A6D88E-165C-4A80-8E1D-EC21F152740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1FFAD0BA-8360-4B9F-B8EB-BD749E9DFCF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4395693E-D960-4BA4-BAA9-DC572D320A2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D3A615FB-8176-401C-8C98-3D088B51A64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4E1B1DF7-199A-4D7C-9955-0BDEC4BD1BA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B535F75E-32B2-4521-86DE-9B01778DBF7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83CBF7C5-D010-4480-8672-27CDB7800DB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9E602C04-18F8-42DE-BFE6-9CCF69F89D2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5DFE3FF1-2703-4BB1-B38C-AD75CB98EF2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BE71710F-22DE-4922-80FE-C62147D2AA6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3E52020A-C921-4844-B873-EC7D2FEBFBE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C40A6387-D34F-4E86-99BB-86935F8FC91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7DCB3E15-D735-46EC-B428-01384B5B107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972BE004-821C-4F9C-9FA7-BD93F3D5D39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B3D1AD1C-587F-409E-85CE-D6541FA68BF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BE934CF0-4215-4762-B178-5CD0FE391816}"/>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C04B25D3-41CD-470D-8691-A9305D36D11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6724F5C4-2F5D-44C2-80C9-EAB560D32F6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20F186C4-6A66-449B-AEE1-C89161E0EEA2}"/>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1FC22F1B-C5C6-481F-A34D-6AA613805379}"/>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E5A37A75-096D-4376-B95C-A9E8FBEAEB87}"/>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1BABB805-5C29-4D1E-81AF-3EAE773029FF}"/>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5DFD1242-D126-4CB5-AEA3-3D172C5569C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7B1F2487-CE3D-4DBE-8EFB-D0A62D085F86}"/>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AB289F36-1B18-4540-9578-EAFC3DA48BFB}"/>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78ADC0C8-81A2-44E8-AE6B-EA11ED40DCF9}"/>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23EA5E8-4919-4F97-BB89-D1BEF832B54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8A21B18-1A4A-45F2-BE16-8BE836B2280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F16FAD8-B88D-473F-83D5-AA89545317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FCD9F95-3FDF-4A25-BA42-75F31BCF83B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CB95ECC-A445-4412-AB15-C8DB15F5B3D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87449</xdr:rowOff>
    </xdr:from>
    <xdr:to>
      <xdr:col>85</xdr:col>
      <xdr:colOff>177800</xdr:colOff>
      <xdr:row>39</xdr:row>
      <xdr:rowOff>17599</xdr:rowOff>
    </xdr:to>
    <xdr:sp macro="" textlink="">
      <xdr:nvSpPr>
        <xdr:cNvPr id="532" name="楕円 531">
          <a:extLst>
            <a:ext uri="{FF2B5EF4-FFF2-40B4-BE49-F238E27FC236}">
              <a16:creationId xmlns:a16="http://schemas.microsoft.com/office/drawing/2014/main" id="{A36198D9-BA78-4D94-BA6C-1DC8B589D0EF}"/>
            </a:ext>
          </a:extLst>
        </xdr:cNvPr>
        <xdr:cNvSpPr/>
      </xdr:nvSpPr>
      <xdr:spPr>
        <a:xfrm>
          <a:off x="162687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65876</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C5BB73A-4432-4787-86F7-CADC579BF275}"/>
            </a:ext>
          </a:extLst>
        </xdr:cNvPr>
        <xdr:cNvSpPr txBox="1"/>
      </xdr:nvSpPr>
      <xdr:spPr>
        <a:xfrm>
          <a:off x="16357600"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38463</xdr:rowOff>
    </xdr:from>
    <xdr:to>
      <xdr:col>81</xdr:col>
      <xdr:colOff>101600</xdr:colOff>
      <xdr:row>38</xdr:row>
      <xdr:rowOff>140063</xdr:rowOff>
    </xdr:to>
    <xdr:sp macro="" textlink="">
      <xdr:nvSpPr>
        <xdr:cNvPr id="534" name="楕円 533">
          <a:extLst>
            <a:ext uri="{FF2B5EF4-FFF2-40B4-BE49-F238E27FC236}">
              <a16:creationId xmlns:a16="http://schemas.microsoft.com/office/drawing/2014/main" id="{C10F0EFE-4CDA-48B1-ABB4-089DE72F6D7A}"/>
            </a:ext>
          </a:extLst>
        </xdr:cNvPr>
        <xdr:cNvSpPr/>
      </xdr:nvSpPr>
      <xdr:spPr>
        <a:xfrm>
          <a:off x="15430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89263</xdr:rowOff>
    </xdr:from>
    <xdr:to>
      <xdr:col>85</xdr:col>
      <xdr:colOff>127000</xdr:colOff>
      <xdr:row>38</xdr:row>
      <xdr:rowOff>138249</xdr:rowOff>
    </xdr:to>
    <xdr:cxnSp macro="">
      <xdr:nvCxnSpPr>
        <xdr:cNvPr id="535" name="直線コネクタ 534">
          <a:extLst>
            <a:ext uri="{FF2B5EF4-FFF2-40B4-BE49-F238E27FC236}">
              <a16:creationId xmlns:a16="http://schemas.microsoft.com/office/drawing/2014/main" id="{18CFB002-5803-4007-9A2A-2DFB3D1733FE}"/>
            </a:ext>
          </a:extLst>
        </xdr:cNvPr>
        <xdr:cNvCxnSpPr/>
      </xdr:nvCxnSpPr>
      <xdr:spPr>
        <a:xfrm>
          <a:off x="15481300" y="660436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5806</xdr:rowOff>
    </xdr:from>
    <xdr:to>
      <xdr:col>76</xdr:col>
      <xdr:colOff>165100</xdr:colOff>
      <xdr:row>38</xdr:row>
      <xdr:rowOff>107406</xdr:rowOff>
    </xdr:to>
    <xdr:sp macro="" textlink="">
      <xdr:nvSpPr>
        <xdr:cNvPr id="536" name="楕円 535">
          <a:extLst>
            <a:ext uri="{FF2B5EF4-FFF2-40B4-BE49-F238E27FC236}">
              <a16:creationId xmlns:a16="http://schemas.microsoft.com/office/drawing/2014/main" id="{147D933F-3335-43E0-86B4-1F81B548981C}"/>
            </a:ext>
          </a:extLst>
        </xdr:cNvPr>
        <xdr:cNvSpPr/>
      </xdr:nvSpPr>
      <xdr:spPr>
        <a:xfrm>
          <a:off x="14541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56606</xdr:rowOff>
    </xdr:from>
    <xdr:to>
      <xdr:col>81</xdr:col>
      <xdr:colOff>50800</xdr:colOff>
      <xdr:row>38</xdr:row>
      <xdr:rowOff>89263</xdr:rowOff>
    </xdr:to>
    <xdr:cxnSp macro="">
      <xdr:nvCxnSpPr>
        <xdr:cNvPr id="537" name="直線コネクタ 536">
          <a:extLst>
            <a:ext uri="{FF2B5EF4-FFF2-40B4-BE49-F238E27FC236}">
              <a16:creationId xmlns:a16="http://schemas.microsoft.com/office/drawing/2014/main" id="{2CDDFA68-6DF8-4950-8DAA-9756A86B54EE}"/>
            </a:ext>
          </a:extLst>
        </xdr:cNvPr>
        <xdr:cNvCxnSpPr/>
      </xdr:nvCxnSpPr>
      <xdr:spPr>
        <a:xfrm>
          <a:off x="14592300" y="65717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136434</xdr:rowOff>
    </xdr:from>
    <xdr:to>
      <xdr:col>72</xdr:col>
      <xdr:colOff>38100</xdr:colOff>
      <xdr:row>38</xdr:row>
      <xdr:rowOff>66584</xdr:rowOff>
    </xdr:to>
    <xdr:sp macro="" textlink="">
      <xdr:nvSpPr>
        <xdr:cNvPr id="538" name="楕円 537">
          <a:extLst>
            <a:ext uri="{FF2B5EF4-FFF2-40B4-BE49-F238E27FC236}">
              <a16:creationId xmlns:a16="http://schemas.microsoft.com/office/drawing/2014/main" id="{528559F6-28C0-452B-9FEE-79A533FEBA17}"/>
            </a:ext>
          </a:extLst>
        </xdr:cNvPr>
        <xdr:cNvSpPr/>
      </xdr:nvSpPr>
      <xdr:spPr>
        <a:xfrm>
          <a:off x="13652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15784</xdr:rowOff>
    </xdr:from>
    <xdr:to>
      <xdr:col>76</xdr:col>
      <xdr:colOff>114300</xdr:colOff>
      <xdr:row>38</xdr:row>
      <xdr:rowOff>56606</xdr:rowOff>
    </xdr:to>
    <xdr:cxnSp macro="">
      <xdr:nvCxnSpPr>
        <xdr:cNvPr id="539" name="直線コネクタ 538">
          <a:extLst>
            <a:ext uri="{FF2B5EF4-FFF2-40B4-BE49-F238E27FC236}">
              <a16:creationId xmlns:a16="http://schemas.microsoft.com/office/drawing/2014/main" id="{0C543C1D-D87E-4729-9E2C-AFAA1297CB1E}"/>
            </a:ext>
          </a:extLst>
        </xdr:cNvPr>
        <xdr:cNvCxnSpPr/>
      </xdr:nvCxnSpPr>
      <xdr:spPr>
        <a:xfrm>
          <a:off x="13703300" y="653088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108676</xdr:rowOff>
    </xdr:from>
    <xdr:to>
      <xdr:col>67</xdr:col>
      <xdr:colOff>101600</xdr:colOff>
      <xdr:row>38</xdr:row>
      <xdr:rowOff>38826</xdr:rowOff>
    </xdr:to>
    <xdr:sp macro="" textlink="">
      <xdr:nvSpPr>
        <xdr:cNvPr id="540" name="楕円 539">
          <a:extLst>
            <a:ext uri="{FF2B5EF4-FFF2-40B4-BE49-F238E27FC236}">
              <a16:creationId xmlns:a16="http://schemas.microsoft.com/office/drawing/2014/main" id="{15DA5D2C-E9F6-46C2-8056-A0881D689575}"/>
            </a:ext>
          </a:extLst>
        </xdr:cNvPr>
        <xdr:cNvSpPr/>
      </xdr:nvSpPr>
      <xdr:spPr>
        <a:xfrm>
          <a:off x="12763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159476</xdr:rowOff>
    </xdr:from>
    <xdr:to>
      <xdr:col>71</xdr:col>
      <xdr:colOff>177800</xdr:colOff>
      <xdr:row>38</xdr:row>
      <xdr:rowOff>15784</xdr:rowOff>
    </xdr:to>
    <xdr:cxnSp macro="">
      <xdr:nvCxnSpPr>
        <xdr:cNvPr id="541" name="直線コネクタ 540">
          <a:extLst>
            <a:ext uri="{FF2B5EF4-FFF2-40B4-BE49-F238E27FC236}">
              <a16:creationId xmlns:a16="http://schemas.microsoft.com/office/drawing/2014/main" id="{6821AE1B-462C-4443-A8CA-4CFF870361C9}"/>
            </a:ext>
          </a:extLst>
        </xdr:cNvPr>
        <xdr:cNvCxnSpPr/>
      </xdr:nvCxnSpPr>
      <xdr:spPr>
        <a:xfrm>
          <a:off x="12814300" y="650312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F0E1FB50-4270-44C9-B25A-FCBD470548B1}"/>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8A76AACD-7F17-45D0-A8AE-C6CDEF805312}"/>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AA3883B7-F2AA-4A03-A669-AD3AF35EBB24}"/>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139354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28ACA68-B5B2-417D-8264-A25FF474E549}"/>
            </a:ext>
          </a:extLst>
        </xdr:cNvPr>
        <xdr:cNvSpPr txBox="1"/>
      </xdr:nvSpPr>
      <xdr:spPr>
        <a:xfrm>
          <a:off x="12611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131190</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6C8DE0EB-6263-407B-9DD0-DFA994174B81}"/>
            </a:ext>
          </a:extLst>
        </xdr:cNvPr>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DD438AD2-030C-4676-AA42-E0AF00AF729D}"/>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B18A38FC-59FC-4942-8D4C-1975BC8D4582}"/>
            </a:ext>
          </a:extLst>
        </xdr:cNvPr>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55353</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414A57B6-0B16-4072-A242-7D020566E812}"/>
            </a:ext>
          </a:extLst>
        </xdr:cNvPr>
        <xdr:cNvSpPr txBox="1"/>
      </xdr:nvSpPr>
      <xdr:spPr>
        <a:xfrm>
          <a:off x="12611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E919D85C-8441-4471-8149-CE88066086D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BB6BE7C2-5D9E-460F-9858-262E700F9E8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6E54CB74-7E21-4965-A51B-6B45A80C37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94DADFD7-A8BB-4D0A-8254-0DCD4C11B8C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746F560A-656A-4818-98AB-1AFA8AA134A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33D51029-027D-4C9B-9C8F-3171F536A2B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81E80371-F178-48F5-8683-E2545348A9B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4B6E46DD-388C-401A-8C45-536FF5F4875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45E52763-43C5-4F3F-A7FA-204DF5D02D7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40DC8A5B-3E98-4701-8401-88EBF962D09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101E3AE9-AA8B-4664-909B-3F6991000BB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DDFFD01A-571A-4C8D-AE1A-9DBD2E726C3D}"/>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1E22FC8F-2743-48E3-A9A7-530A2D395F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1D94D508-9602-43BD-99AB-9186FAC77FE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1E640F1F-AD64-49DE-B235-7DC4AF61E7D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DB7CF5C4-D8E7-4BA9-9833-37C79FE7269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AFFF0C54-57E9-4801-80F3-FB8540627E9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E850EF8F-8E6C-4E9A-B3D3-B1629B37405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7BA9FEE7-1187-43DA-8364-45E51F94FEF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FC2CEC92-AD35-480F-93AB-0FAD4C952C5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594E69D7-B7E9-4E5E-A3EE-2A4F2DAEAC3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EFD8CF5F-49F1-457A-B9B5-B8A51C301147}"/>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02234D9C-D4E0-4F25-9A5E-9007928032BB}"/>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8914B1FC-AE0E-44D5-86BB-398A51FD292C}"/>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4DAA95B3-1FCA-4B10-B960-6282E8AB53D7}"/>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BC9DD07A-1E83-49F5-A3BC-5A24516C45F4}"/>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68C52F1F-3B94-4CD4-972C-31E5C437E578}"/>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4980FC2F-C245-42D7-87AE-9CAEBE99D550}"/>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EEC059E0-9661-40D2-AAD0-7334A3973875}"/>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2859ABCD-013B-4539-99F5-B5E04BBB0905}"/>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BD669F62-00F0-4AD5-B1F0-B22B6D50EF04}"/>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57080246-C457-434A-9584-B10FA7F36BE1}"/>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4342E8-8A77-4BE8-ABD8-71DF1A727E1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3554CFDE-D587-4794-A404-AE44150DC7C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878A4A9-1BBC-41BE-A6E0-48B60849DC1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4067053-9228-47E8-AE95-70F7BA4D122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2E368077-D186-4BE2-B39D-B80778EAF63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96266</xdr:rowOff>
    </xdr:from>
    <xdr:to>
      <xdr:col>116</xdr:col>
      <xdr:colOff>114300</xdr:colOff>
      <xdr:row>37</xdr:row>
      <xdr:rowOff>26416</xdr:rowOff>
    </xdr:to>
    <xdr:sp macro="" textlink="">
      <xdr:nvSpPr>
        <xdr:cNvPr id="587" name="楕円 586">
          <a:extLst>
            <a:ext uri="{FF2B5EF4-FFF2-40B4-BE49-F238E27FC236}">
              <a16:creationId xmlns:a16="http://schemas.microsoft.com/office/drawing/2014/main" id="{75A620B0-C22D-43CF-B0A9-1504C55C5829}"/>
            </a:ext>
          </a:extLst>
        </xdr:cNvPr>
        <xdr:cNvSpPr/>
      </xdr:nvSpPr>
      <xdr:spPr>
        <a:xfrm>
          <a:off x="22110700" y="62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119143</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E7847EC6-BEFE-48C5-81CA-F72C7DCB56D4}"/>
            </a:ext>
          </a:extLst>
        </xdr:cNvPr>
        <xdr:cNvSpPr txBox="1"/>
      </xdr:nvSpPr>
      <xdr:spPr>
        <a:xfrm>
          <a:off x="22199600" y="611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114554</xdr:rowOff>
    </xdr:from>
    <xdr:to>
      <xdr:col>112</xdr:col>
      <xdr:colOff>38100</xdr:colOff>
      <xdr:row>37</xdr:row>
      <xdr:rowOff>44704</xdr:rowOff>
    </xdr:to>
    <xdr:sp macro="" textlink="">
      <xdr:nvSpPr>
        <xdr:cNvPr id="589" name="楕円 588">
          <a:extLst>
            <a:ext uri="{FF2B5EF4-FFF2-40B4-BE49-F238E27FC236}">
              <a16:creationId xmlns:a16="http://schemas.microsoft.com/office/drawing/2014/main" id="{6296AA52-8A02-48B3-A21F-712E71819BC1}"/>
            </a:ext>
          </a:extLst>
        </xdr:cNvPr>
        <xdr:cNvSpPr/>
      </xdr:nvSpPr>
      <xdr:spPr>
        <a:xfrm>
          <a:off x="21272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147066</xdr:rowOff>
    </xdr:from>
    <xdr:to>
      <xdr:col>116</xdr:col>
      <xdr:colOff>63500</xdr:colOff>
      <xdr:row>36</xdr:row>
      <xdr:rowOff>165354</xdr:rowOff>
    </xdr:to>
    <xdr:cxnSp macro="">
      <xdr:nvCxnSpPr>
        <xdr:cNvPr id="590" name="直線コネクタ 589">
          <a:extLst>
            <a:ext uri="{FF2B5EF4-FFF2-40B4-BE49-F238E27FC236}">
              <a16:creationId xmlns:a16="http://schemas.microsoft.com/office/drawing/2014/main" id="{71E71CBD-A8C9-400A-B0E3-742325E64CA4}"/>
            </a:ext>
          </a:extLst>
        </xdr:cNvPr>
        <xdr:cNvCxnSpPr/>
      </xdr:nvCxnSpPr>
      <xdr:spPr>
        <a:xfrm flipV="1">
          <a:off x="21323300" y="631926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130556</xdr:rowOff>
    </xdr:from>
    <xdr:to>
      <xdr:col>107</xdr:col>
      <xdr:colOff>101600</xdr:colOff>
      <xdr:row>37</xdr:row>
      <xdr:rowOff>60706</xdr:rowOff>
    </xdr:to>
    <xdr:sp macro="" textlink="">
      <xdr:nvSpPr>
        <xdr:cNvPr id="591" name="楕円 590">
          <a:extLst>
            <a:ext uri="{FF2B5EF4-FFF2-40B4-BE49-F238E27FC236}">
              <a16:creationId xmlns:a16="http://schemas.microsoft.com/office/drawing/2014/main" id="{AC4D772D-1298-4826-AC5D-3BA85EF175C1}"/>
            </a:ext>
          </a:extLst>
        </xdr:cNvPr>
        <xdr:cNvSpPr/>
      </xdr:nvSpPr>
      <xdr:spPr>
        <a:xfrm>
          <a:off x="20383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165354</xdr:rowOff>
    </xdr:from>
    <xdr:to>
      <xdr:col>111</xdr:col>
      <xdr:colOff>177800</xdr:colOff>
      <xdr:row>37</xdr:row>
      <xdr:rowOff>9906</xdr:rowOff>
    </xdr:to>
    <xdr:cxnSp macro="">
      <xdr:nvCxnSpPr>
        <xdr:cNvPr id="592" name="直線コネクタ 591">
          <a:extLst>
            <a:ext uri="{FF2B5EF4-FFF2-40B4-BE49-F238E27FC236}">
              <a16:creationId xmlns:a16="http://schemas.microsoft.com/office/drawing/2014/main" id="{21419A0A-EF1D-4A60-B097-3B6D9CC158B8}"/>
            </a:ext>
          </a:extLst>
        </xdr:cNvPr>
        <xdr:cNvCxnSpPr/>
      </xdr:nvCxnSpPr>
      <xdr:spPr>
        <a:xfrm flipV="1">
          <a:off x="20434300" y="633755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139700</xdr:rowOff>
    </xdr:from>
    <xdr:to>
      <xdr:col>102</xdr:col>
      <xdr:colOff>165100</xdr:colOff>
      <xdr:row>37</xdr:row>
      <xdr:rowOff>69850</xdr:rowOff>
    </xdr:to>
    <xdr:sp macro="" textlink="">
      <xdr:nvSpPr>
        <xdr:cNvPr id="593" name="楕円 592">
          <a:extLst>
            <a:ext uri="{FF2B5EF4-FFF2-40B4-BE49-F238E27FC236}">
              <a16:creationId xmlns:a16="http://schemas.microsoft.com/office/drawing/2014/main" id="{2D282659-6796-4FE7-91A1-2C9EBA11FF60}"/>
            </a:ext>
          </a:extLst>
        </xdr:cNvPr>
        <xdr:cNvSpPr/>
      </xdr:nvSpPr>
      <xdr:spPr>
        <a:xfrm>
          <a:off x="19494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9906</xdr:rowOff>
    </xdr:from>
    <xdr:to>
      <xdr:col>107</xdr:col>
      <xdr:colOff>50800</xdr:colOff>
      <xdr:row>37</xdr:row>
      <xdr:rowOff>19050</xdr:rowOff>
    </xdr:to>
    <xdr:cxnSp macro="">
      <xdr:nvCxnSpPr>
        <xdr:cNvPr id="594" name="直線コネクタ 593">
          <a:extLst>
            <a:ext uri="{FF2B5EF4-FFF2-40B4-BE49-F238E27FC236}">
              <a16:creationId xmlns:a16="http://schemas.microsoft.com/office/drawing/2014/main" id="{C94A8234-9F9A-4317-945E-D9DEC7EE173E}"/>
            </a:ext>
          </a:extLst>
        </xdr:cNvPr>
        <xdr:cNvCxnSpPr/>
      </xdr:nvCxnSpPr>
      <xdr:spPr>
        <a:xfrm flipV="1">
          <a:off x="19545300" y="63535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125984</xdr:rowOff>
    </xdr:from>
    <xdr:to>
      <xdr:col>98</xdr:col>
      <xdr:colOff>38100</xdr:colOff>
      <xdr:row>37</xdr:row>
      <xdr:rowOff>56134</xdr:rowOff>
    </xdr:to>
    <xdr:sp macro="" textlink="">
      <xdr:nvSpPr>
        <xdr:cNvPr id="595" name="楕円 594">
          <a:extLst>
            <a:ext uri="{FF2B5EF4-FFF2-40B4-BE49-F238E27FC236}">
              <a16:creationId xmlns:a16="http://schemas.microsoft.com/office/drawing/2014/main" id="{8E4BB19A-0F61-4CB0-80FF-4F1AB356A51E}"/>
            </a:ext>
          </a:extLst>
        </xdr:cNvPr>
        <xdr:cNvSpPr/>
      </xdr:nvSpPr>
      <xdr:spPr>
        <a:xfrm>
          <a:off x="186055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5334</xdr:rowOff>
    </xdr:from>
    <xdr:to>
      <xdr:col>102</xdr:col>
      <xdr:colOff>114300</xdr:colOff>
      <xdr:row>37</xdr:row>
      <xdr:rowOff>19050</xdr:rowOff>
    </xdr:to>
    <xdr:cxnSp macro="">
      <xdr:nvCxnSpPr>
        <xdr:cNvPr id="596" name="直線コネクタ 595">
          <a:extLst>
            <a:ext uri="{FF2B5EF4-FFF2-40B4-BE49-F238E27FC236}">
              <a16:creationId xmlns:a16="http://schemas.microsoft.com/office/drawing/2014/main" id="{53F62FF1-3F59-4566-9B2E-FD625CDD982E}"/>
            </a:ext>
          </a:extLst>
        </xdr:cNvPr>
        <xdr:cNvCxnSpPr/>
      </xdr:nvCxnSpPr>
      <xdr:spPr>
        <a:xfrm>
          <a:off x="18656300" y="63489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CAC82BB8-0CF7-4E10-8B62-B2FC273E17FD}"/>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5428A72C-4666-46BE-892F-39C038719B26}"/>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05E24594-08B9-455E-8C66-28DB26A05908}"/>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A2F71141-991C-4026-A081-9845D67BF536}"/>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61231</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C23F8DC6-6233-4D54-9930-4A809A10B763}"/>
            </a:ext>
          </a:extLst>
        </xdr:cNvPr>
        <xdr:cNvSpPr txBox="1"/>
      </xdr:nvSpPr>
      <xdr:spPr>
        <a:xfrm>
          <a:off x="21075727"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77233</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CE75891A-F3A1-48DF-B94D-AC0D0EA82729}"/>
            </a:ext>
          </a:extLst>
        </xdr:cNvPr>
        <xdr:cNvSpPr txBox="1"/>
      </xdr:nvSpPr>
      <xdr:spPr>
        <a:xfrm>
          <a:off x="201994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86377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313F9ABB-782D-4034-B5A9-932EE5EF52DD}"/>
            </a:ext>
          </a:extLst>
        </xdr:cNvPr>
        <xdr:cNvSpPr txBox="1"/>
      </xdr:nvSpPr>
      <xdr:spPr>
        <a:xfrm>
          <a:off x="19310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72661</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19C1A438-5649-410D-B611-B791E226EB34}"/>
            </a:ext>
          </a:extLst>
        </xdr:cNvPr>
        <xdr:cNvSpPr txBox="1"/>
      </xdr:nvSpPr>
      <xdr:spPr>
        <a:xfrm>
          <a:off x="18421427" y="607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39EA0786-5C8D-468C-A1A1-5823F885AD0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2E4D8A02-55C4-49C0-AC32-701A0CD3A9F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4D132A6E-1D07-4F87-99B5-0C72D6E93CC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12904631-0D7C-493E-B351-1ACDC7E1118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2B5144F8-DA9F-45F0-AB6D-11688E1F159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5045797C-1F25-4E2B-A233-E3D7D1AFB7C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79D4BDFF-8748-4205-BA9E-1AF3674B07E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3D977353-6F25-4091-A2B1-CA06AF93BE0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9456EDB1-5CF1-44D0-8B31-92AEB022700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B9EB85D1-B76C-4686-80DD-1054E478C8D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799963A3-A9C0-4066-878F-EF733BD1771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15D90599-08F2-4EFD-9FB7-7FDD6EC968E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967D9CE3-BBC5-41CF-8BFA-C79FF241E866}"/>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722D7BC4-B749-470C-BFE6-C11F72A975F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5EF78E43-DE6D-4FFA-9664-DE09A372487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3F34FD98-13B2-4662-8269-D12893EFB77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A4AC2DBF-96AA-4035-8CAA-67B369EC25C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E75A7E7F-D8D8-4D1D-A6C0-F0651E61B71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A0DBE9FE-148C-42B7-884A-BD17EB7CCD5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B2A94EC2-ACF6-45AB-9B66-1A703424084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BDE02415-A067-4740-BF0D-D65D9B5478E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1B697035-6E71-4350-8DDB-D842EAF1482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B9BBE01A-B2E1-4E12-81B6-193C6B2DECF3}"/>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69F33309-EEB7-4E66-AE50-E2E4B162AA2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85511415-C87D-440F-8944-787D7BB689A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868F8FC1-C0E0-4997-A02D-31496DC7F0C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AFEAB373-9256-45CB-AE55-55758C7A9E1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2B4C842E-1165-494A-BBFF-E9FADFA8A819}"/>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B7F028BC-C4BC-4ABE-B4BE-AD0FC0877C35}"/>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BAC2AF79-E3CC-4980-9AEA-97B9805B28DE}"/>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586A55AC-3259-46C6-8A27-07743BFBD90F}"/>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99C6B253-32D6-42B4-8EFA-52AC9AB94F0F}"/>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F509F2F8-7008-4103-BE2E-FA17E262C82D}"/>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94080B36-67E2-449C-B141-013BFEA5FB10}"/>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F1ADBC34-4A58-4917-AA47-BD6B572429DE}"/>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DB30C523-C001-402C-B977-686BB885236E}"/>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9A2F0217-5B0B-49EB-A4ED-E27FE7313F05}"/>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B3E4AF5-486A-43CB-AA4C-F37A4C73770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07B2920-6497-41DB-A3B7-4242E737F4B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D16171E7-10F0-4819-A83B-0009E911F7F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F07BE99-CF2E-4355-9FB6-B393C11D136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35D695A-BE7D-4D4A-9237-2B4052BAE4D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153307</xdr:rowOff>
    </xdr:from>
    <xdr:to>
      <xdr:col>85</xdr:col>
      <xdr:colOff>177800</xdr:colOff>
      <xdr:row>62</xdr:row>
      <xdr:rowOff>83457</xdr:rowOff>
    </xdr:to>
    <xdr:sp macro="" textlink="">
      <xdr:nvSpPr>
        <xdr:cNvPr id="647" name="楕円 646">
          <a:extLst>
            <a:ext uri="{FF2B5EF4-FFF2-40B4-BE49-F238E27FC236}">
              <a16:creationId xmlns:a16="http://schemas.microsoft.com/office/drawing/2014/main" id="{F8DCB10D-92FE-4AA0-8B8A-236EC687C2FA}"/>
            </a:ext>
          </a:extLst>
        </xdr:cNvPr>
        <xdr:cNvSpPr/>
      </xdr:nvSpPr>
      <xdr:spPr>
        <a:xfrm>
          <a:off x="162687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131734</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3C6F5AC-BB98-4350-BBAB-978F568C8EF4}"/>
            </a:ext>
          </a:extLst>
        </xdr:cNvPr>
        <xdr:cNvSpPr txBox="1"/>
      </xdr:nvSpPr>
      <xdr:spPr>
        <a:xfrm>
          <a:off x="16357600"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649" name="楕円 648">
          <a:extLst>
            <a:ext uri="{FF2B5EF4-FFF2-40B4-BE49-F238E27FC236}">
              <a16:creationId xmlns:a16="http://schemas.microsoft.com/office/drawing/2014/main" id="{00ED356B-BAD1-4430-BB63-CED1AD7CEE57}"/>
            </a:ext>
          </a:extLst>
        </xdr:cNvPr>
        <xdr:cNvSpPr/>
      </xdr:nvSpPr>
      <xdr:spPr>
        <a:xfrm>
          <a:off x="1543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62</xdr:row>
      <xdr:rowOff>32657</xdr:rowOff>
    </xdr:to>
    <xdr:cxnSp macro="">
      <xdr:nvCxnSpPr>
        <xdr:cNvPr id="650" name="直線コネクタ 649">
          <a:extLst>
            <a:ext uri="{FF2B5EF4-FFF2-40B4-BE49-F238E27FC236}">
              <a16:creationId xmlns:a16="http://schemas.microsoft.com/office/drawing/2014/main" id="{FA44CED8-84CE-4191-9ECA-8A514D046BD9}"/>
            </a:ext>
          </a:extLst>
        </xdr:cNvPr>
        <xdr:cNvCxnSpPr/>
      </xdr:nvCxnSpPr>
      <xdr:spPr>
        <a:xfrm>
          <a:off x="15481300" y="1060704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32476</xdr:rowOff>
    </xdr:from>
    <xdr:to>
      <xdr:col>76</xdr:col>
      <xdr:colOff>165100</xdr:colOff>
      <xdr:row>61</xdr:row>
      <xdr:rowOff>134076</xdr:rowOff>
    </xdr:to>
    <xdr:sp macro="" textlink="">
      <xdr:nvSpPr>
        <xdr:cNvPr id="651" name="楕円 650">
          <a:extLst>
            <a:ext uri="{FF2B5EF4-FFF2-40B4-BE49-F238E27FC236}">
              <a16:creationId xmlns:a16="http://schemas.microsoft.com/office/drawing/2014/main" id="{EC460570-548D-48CC-A89E-A85C324C6A42}"/>
            </a:ext>
          </a:extLst>
        </xdr:cNvPr>
        <xdr:cNvSpPr/>
      </xdr:nvSpPr>
      <xdr:spPr>
        <a:xfrm>
          <a:off x="14541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83276</xdr:rowOff>
    </xdr:from>
    <xdr:to>
      <xdr:col>81</xdr:col>
      <xdr:colOff>50800</xdr:colOff>
      <xdr:row>61</xdr:row>
      <xdr:rowOff>148590</xdr:rowOff>
    </xdr:to>
    <xdr:cxnSp macro="">
      <xdr:nvCxnSpPr>
        <xdr:cNvPr id="652" name="直線コネクタ 651">
          <a:extLst>
            <a:ext uri="{FF2B5EF4-FFF2-40B4-BE49-F238E27FC236}">
              <a16:creationId xmlns:a16="http://schemas.microsoft.com/office/drawing/2014/main" id="{EE6E052C-DC9B-4B7A-A9EE-2084B7CD2219}"/>
            </a:ext>
          </a:extLst>
        </xdr:cNvPr>
        <xdr:cNvCxnSpPr/>
      </xdr:nvCxnSpPr>
      <xdr:spPr>
        <a:xfrm>
          <a:off x="14592300" y="1054172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148409</xdr:rowOff>
    </xdr:from>
    <xdr:to>
      <xdr:col>72</xdr:col>
      <xdr:colOff>38100</xdr:colOff>
      <xdr:row>61</xdr:row>
      <xdr:rowOff>78559</xdr:rowOff>
    </xdr:to>
    <xdr:sp macro="" textlink="">
      <xdr:nvSpPr>
        <xdr:cNvPr id="653" name="楕円 652">
          <a:extLst>
            <a:ext uri="{FF2B5EF4-FFF2-40B4-BE49-F238E27FC236}">
              <a16:creationId xmlns:a16="http://schemas.microsoft.com/office/drawing/2014/main" id="{50F3A024-2B6A-458A-95AE-82E0F819EF9B}"/>
            </a:ext>
          </a:extLst>
        </xdr:cNvPr>
        <xdr:cNvSpPr/>
      </xdr:nvSpPr>
      <xdr:spPr>
        <a:xfrm>
          <a:off x="13652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27759</xdr:rowOff>
    </xdr:from>
    <xdr:to>
      <xdr:col>76</xdr:col>
      <xdr:colOff>114300</xdr:colOff>
      <xdr:row>61</xdr:row>
      <xdr:rowOff>83276</xdr:rowOff>
    </xdr:to>
    <xdr:cxnSp macro="">
      <xdr:nvCxnSpPr>
        <xdr:cNvPr id="654" name="直線コネクタ 653">
          <a:extLst>
            <a:ext uri="{FF2B5EF4-FFF2-40B4-BE49-F238E27FC236}">
              <a16:creationId xmlns:a16="http://schemas.microsoft.com/office/drawing/2014/main" id="{EA6D59AF-B21A-4A7B-883E-87398F1BFA89}"/>
            </a:ext>
          </a:extLst>
        </xdr:cNvPr>
        <xdr:cNvCxnSpPr/>
      </xdr:nvCxnSpPr>
      <xdr:spPr>
        <a:xfrm>
          <a:off x="13703300" y="1048620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122283</xdr:rowOff>
    </xdr:from>
    <xdr:to>
      <xdr:col>67</xdr:col>
      <xdr:colOff>101600</xdr:colOff>
      <xdr:row>61</xdr:row>
      <xdr:rowOff>52433</xdr:rowOff>
    </xdr:to>
    <xdr:sp macro="" textlink="">
      <xdr:nvSpPr>
        <xdr:cNvPr id="655" name="楕円 654">
          <a:extLst>
            <a:ext uri="{FF2B5EF4-FFF2-40B4-BE49-F238E27FC236}">
              <a16:creationId xmlns:a16="http://schemas.microsoft.com/office/drawing/2014/main" id="{530F4E97-7425-47FE-AB3B-B63348B5C61D}"/>
            </a:ext>
          </a:extLst>
        </xdr:cNvPr>
        <xdr:cNvSpPr/>
      </xdr:nvSpPr>
      <xdr:spPr>
        <a:xfrm>
          <a:off x="12763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1633</xdr:rowOff>
    </xdr:from>
    <xdr:to>
      <xdr:col>71</xdr:col>
      <xdr:colOff>177800</xdr:colOff>
      <xdr:row>61</xdr:row>
      <xdr:rowOff>27759</xdr:rowOff>
    </xdr:to>
    <xdr:cxnSp macro="">
      <xdr:nvCxnSpPr>
        <xdr:cNvPr id="656" name="直線コネクタ 655">
          <a:extLst>
            <a:ext uri="{FF2B5EF4-FFF2-40B4-BE49-F238E27FC236}">
              <a16:creationId xmlns:a16="http://schemas.microsoft.com/office/drawing/2014/main" id="{B342A9B7-5F90-437B-A7B6-97C4BE8D8BEB}"/>
            </a:ext>
          </a:extLst>
        </xdr:cNvPr>
        <xdr:cNvCxnSpPr/>
      </xdr:nvCxnSpPr>
      <xdr:spPr>
        <a:xfrm>
          <a:off x="12814300" y="104600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FABC43A8-4D50-49FC-A4A5-6AB2C8CFAB94}"/>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2B040563-F8DD-445E-A78A-B09A87BE0542}"/>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659" name="n_3aveValue【学校施設】&#10;有形固定資産減価償却率">
          <a:extLst>
            <a:ext uri="{FF2B5EF4-FFF2-40B4-BE49-F238E27FC236}">
              <a16:creationId xmlns:a16="http://schemas.microsoft.com/office/drawing/2014/main" id="{D08BD138-6A15-4C47-9937-3186C2BD2B4D}"/>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660" name="n_4aveValue【学校施設】&#10;有形固定資産減価償却率">
          <a:extLst>
            <a:ext uri="{FF2B5EF4-FFF2-40B4-BE49-F238E27FC236}">
              <a16:creationId xmlns:a16="http://schemas.microsoft.com/office/drawing/2014/main" id="{8EC557D9-ADD6-41E6-BF5D-B870957CF970}"/>
            </a:ext>
          </a:extLst>
        </xdr:cNvPr>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19067</xdr:rowOff>
    </xdr:from>
    <xdr:ext cx="405111" cy="259045"/>
    <xdr:sp macro="" textlink="">
      <xdr:nvSpPr>
        <xdr:cNvPr id="661" name="n_1mainValue【学校施設】&#10;有形固定資産減価償却率">
          <a:extLst>
            <a:ext uri="{FF2B5EF4-FFF2-40B4-BE49-F238E27FC236}">
              <a16:creationId xmlns:a16="http://schemas.microsoft.com/office/drawing/2014/main" id="{BDB782FD-081E-4F4B-BF3A-AEA43EC953DA}"/>
            </a:ext>
          </a:extLst>
        </xdr:cNvPr>
        <xdr:cNvSpPr txBox="1"/>
      </xdr:nvSpPr>
      <xdr:spPr>
        <a:xfrm>
          <a:off x="15266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125203</xdr:rowOff>
    </xdr:from>
    <xdr:ext cx="405111" cy="259045"/>
    <xdr:sp macro="" textlink="">
      <xdr:nvSpPr>
        <xdr:cNvPr id="662" name="n_2mainValue【学校施設】&#10;有形固定資産減価償却率">
          <a:extLst>
            <a:ext uri="{FF2B5EF4-FFF2-40B4-BE49-F238E27FC236}">
              <a16:creationId xmlns:a16="http://schemas.microsoft.com/office/drawing/2014/main" id="{3FC4E3DC-D527-4DCA-8D96-689D63494E20}"/>
            </a:ext>
          </a:extLst>
        </xdr:cNvPr>
        <xdr:cNvSpPr txBox="1"/>
      </xdr:nvSpPr>
      <xdr:spPr>
        <a:xfrm>
          <a:off x="14389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69686</xdr:rowOff>
    </xdr:from>
    <xdr:ext cx="405111" cy="259045"/>
    <xdr:sp macro="" textlink="">
      <xdr:nvSpPr>
        <xdr:cNvPr id="663" name="n_3mainValue【学校施設】&#10;有形固定資産減価償却率">
          <a:extLst>
            <a:ext uri="{FF2B5EF4-FFF2-40B4-BE49-F238E27FC236}">
              <a16:creationId xmlns:a16="http://schemas.microsoft.com/office/drawing/2014/main" id="{9C57A06D-6F66-4EBA-B8EA-4378AE30A038}"/>
            </a:ext>
          </a:extLst>
        </xdr:cNvPr>
        <xdr:cNvSpPr txBox="1"/>
      </xdr:nvSpPr>
      <xdr:spPr>
        <a:xfrm>
          <a:off x="13500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43560</xdr:rowOff>
    </xdr:from>
    <xdr:ext cx="405111" cy="259045"/>
    <xdr:sp macro="" textlink="">
      <xdr:nvSpPr>
        <xdr:cNvPr id="664" name="n_4mainValue【学校施設】&#10;有形固定資産減価償却率">
          <a:extLst>
            <a:ext uri="{FF2B5EF4-FFF2-40B4-BE49-F238E27FC236}">
              <a16:creationId xmlns:a16="http://schemas.microsoft.com/office/drawing/2014/main" id="{48A2F680-211B-477B-9D46-A89989686360}"/>
            </a:ext>
          </a:extLst>
        </xdr:cNvPr>
        <xdr:cNvSpPr txBox="1"/>
      </xdr:nvSpPr>
      <xdr:spPr>
        <a:xfrm>
          <a:off x="12611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6DB54D-757C-43CD-B073-C11E9E64E68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3DDCC7FB-B798-4D5E-AEB2-C91CDE0277F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6612179B-B214-4579-951B-9808130552D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11EFFF63-8896-42E9-A72A-8A4A05ECD95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7D37F9C5-F776-4DD7-96DC-4757BF2DA43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2658ACBB-56B7-4C74-B8A6-1327E97C3C8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E2A35065-3CD3-4665-942C-1486E8197FC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72195BC1-217B-487C-BB82-69A264EF701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BF36739F-D91E-428F-8E29-68CEE3867FF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E80E4911-1C8F-4381-97CE-7A073544AC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3D40B5CC-FB37-4152-88C0-941DC171FF6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EA63D544-B875-4B80-8CD1-542174CF40F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4633810-A952-4C98-BDF6-35BAC940E54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A2E561DC-BE6E-411A-B458-8B422D34F4F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FA72640A-EA5B-4083-A146-56F8E864BD5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15382F12-EEB3-4BBC-A27F-C0A53A7BD29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6D16007F-6B58-4264-B160-EF1A98F4CD7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8675842D-2323-46E6-8A5A-6B16705D54B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0352488D-D157-46F4-99CC-BC27CCC2F8E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33BA21AD-2A3A-44CC-93D1-0AB809EBE3B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15FD6AEF-8207-4D51-83AE-9DD7714D22C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50F08D34-8AF3-45C9-99D0-11F0A56FFF21}"/>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A318A1F8-74FA-4049-92FF-6A78A9A318E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2456D877-526D-458F-92C1-9AC32375CBC2}"/>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D5D50203-1823-4399-B40B-3358A5A0F3CC}"/>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3F9C43FA-CBE5-4A64-91B0-D5BE74221686}"/>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71499AD2-2F8B-4ACA-914A-EF650127094B}"/>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86BBDF3E-2B34-4A47-8CB0-87BDB4D8B399}"/>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44417C55-58BB-4481-B7C7-4F4E7FE20E22}"/>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EEF8E17F-DA8B-43F3-A044-18FEACEAB2AB}"/>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9FA3A886-8F98-4878-9973-51FEAC2F3B18}"/>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33A0F631-D843-4174-A33E-7831E786B9EB}"/>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C8D5291D-6B7D-46F6-96F1-5E3460626355}"/>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C1B66333-BEC1-4E08-A4D1-A2A57C1BBC47}"/>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71EE47B-8746-4C2C-8DF3-0FA1F554C8F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4291E408-7A3A-4680-B5A9-54D3A09D80C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3790113-F231-4D6D-988E-9BEA4E1A9A9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DA7F0D3F-6236-4619-BD36-22830046D56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45695D2-EB45-4F39-89CE-E0F361D960F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97219</xdr:rowOff>
    </xdr:from>
    <xdr:to>
      <xdr:col>116</xdr:col>
      <xdr:colOff>114300</xdr:colOff>
      <xdr:row>60</xdr:row>
      <xdr:rowOff>27369</xdr:rowOff>
    </xdr:to>
    <xdr:sp macro="" textlink="">
      <xdr:nvSpPr>
        <xdr:cNvPr id="704" name="楕円 703">
          <a:extLst>
            <a:ext uri="{FF2B5EF4-FFF2-40B4-BE49-F238E27FC236}">
              <a16:creationId xmlns:a16="http://schemas.microsoft.com/office/drawing/2014/main" id="{90FD33BB-5B8A-4305-A10B-04BFAB321BF3}"/>
            </a:ext>
          </a:extLst>
        </xdr:cNvPr>
        <xdr:cNvSpPr/>
      </xdr:nvSpPr>
      <xdr:spPr>
        <a:xfrm>
          <a:off x="22110700" y="102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120096</xdr:rowOff>
    </xdr:from>
    <xdr:ext cx="469744" cy="259045"/>
    <xdr:sp macro="" textlink="">
      <xdr:nvSpPr>
        <xdr:cNvPr id="705" name="【学校施設】&#10;一人当たり面積該当値テキスト">
          <a:extLst>
            <a:ext uri="{FF2B5EF4-FFF2-40B4-BE49-F238E27FC236}">
              <a16:creationId xmlns:a16="http://schemas.microsoft.com/office/drawing/2014/main" id="{4C33AD3B-291E-4406-A579-D7FA12EE45F5}"/>
            </a:ext>
          </a:extLst>
        </xdr:cNvPr>
        <xdr:cNvSpPr txBox="1"/>
      </xdr:nvSpPr>
      <xdr:spPr>
        <a:xfrm>
          <a:off x="22199600" y="1006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114744</xdr:rowOff>
    </xdr:from>
    <xdr:to>
      <xdr:col>112</xdr:col>
      <xdr:colOff>38100</xdr:colOff>
      <xdr:row>60</xdr:row>
      <xdr:rowOff>44894</xdr:rowOff>
    </xdr:to>
    <xdr:sp macro="" textlink="">
      <xdr:nvSpPr>
        <xdr:cNvPr id="706" name="楕円 705">
          <a:extLst>
            <a:ext uri="{FF2B5EF4-FFF2-40B4-BE49-F238E27FC236}">
              <a16:creationId xmlns:a16="http://schemas.microsoft.com/office/drawing/2014/main" id="{196847E9-1640-42E0-A1FF-B8C987F52D40}"/>
            </a:ext>
          </a:extLst>
        </xdr:cNvPr>
        <xdr:cNvSpPr/>
      </xdr:nvSpPr>
      <xdr:spPr>
        <a:xfrm>
          <a:off x="21272500" y="1023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148019</xdr:rowOff>
    </xdr:from>
    <xdr:to>
      <xdr:col>116</xdr:col>
      <xdr:colOff>63500</xdr:colOff>
      <xdr:row>59</xdr:row>
      <xdr:rowOff>165544</xdr:rowOff>
    </xdr:to>
    <xdr:cxnSp macro="">
      <xdr:nvCxnSpPr>
        <xdr:cNvPr id="707" name="直線コネクタ 706">
          <a:extLst>
            <a:ext uri="{FF2B5EF4-FFF2-40B4-BE49-F238E27FC236}">
              <a16:creationId xmlns:a16="http://schemas.microsoft.com/office/drawing/2014/main" id="{6FB721E8-195A-4C91-A1E9-2F7079C0CB20}"/>
            </a:ext>
          </a:extLst>
        </xdr:cNvPr>
        <xdr:cNvCxnSpPr/>
      </xdr:nvCxnSpPr>
      <xdr:spPr>
        <a:xfrm flipV="1">
          <a:off x="21323300" y="10263569"/>
          <a:ext cx="83820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117602</xdr:rowOff>
    </xdr:from>
    <xdr:to>
      <xdr:col>107</xdr:col>
      <xdr:colOff>101600</xdr:colOff>
      <xdr:row>60</xdr:row>
      <xdr:rowOff>47752</xdr:rowOff>
    </xdr:to>
    <xdr:sp macro="" textlink="">
      <xdr:nvSpPr>
        <xdr:cNvPr id="708" name="楕円 707">
          <a:extLst>
            <a:ext uri="{FF2B5EF4-FFF2-40B4-BE49-F238E27FC236}">
              <a16:creationId xmlns:a16="http://schemas.microsoft.com/office/drawing/2014/main" id="{B75280AE-20FA-42FC-99BB-09B454D57CB7}"/>
            </a:ext>
          </a:extLst>
        </xdr:cNvPr>
        <xdr:cNvSpPr/>
      </xdr:nvSpPr>
      <xdr:spPr>
        <a:xfrm>
          <a:off x="20383500" y="1023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165544</xdr:rowOff>
    </xdr:from>
    <xdr:to>
      <xdr:col>111</xdr:col>
      <xdr:colOff>177800</xdr:colOff>
      <xdr:row>59</xdr:row>
      <xdr:rowOff>168402</xdr:rowOff>
    </xdr:to>
    <xdr:cxnSp macro="">
      <xdr:nvCxnSpPr>
        <xdr:cNvPr id="709" name="直線コネクタ 708">
          <a:extLst>
            <a:ext uri="{FF2B5EF4-FFF2-40B4-BE49-F238E27FC236}">
              <a16:creationId xmlns:a16="http://schemas.microsoft.com/office/drawing/2014/main" id="{EBFA048A-48A9-4060-8E6D-294D2B209D8E}"/>
            </a:ext>
          </a:extLst>
        </xdr:cNvPr>
        <xdr:cNvCxnSpPr/>
      </xdr:nvCxnSpPr>
      <xdr:spPr>
        <a:xfrm flipV="1">
          <a:off x="20434300" y="10281094"/>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129794</xdr:rowOff>
    </xdr:from>
    <xdr:to>
      <xdr:col>102</xdr:col>
      <xdr:colOff>165100</xdr:colOff>
      <xdr:row>60</xdr:row>
      <xdr:rowOff>59944</xdr:rowOff>
    </xdr:to>
    <xdr:sp macro="" textlink="">
      <xdr:nvSpPr>
        <xdr:cNvPr id="710" name="楕円 709">
          <a:extLst>
            <a:ext uri="{FF2B5EF4-FFF2-40B4-BE49-F238E27FC236}">
              <a16:creationId xmlns:a16="http://schemas.microsoft.com/office/drawing/2014/main" id="{0457EB7E-7262-429D-861B-377CEB0725EB}"/>
            </a:ext>
          </a:extLst>
        </xdr:cNvPr>
        <xdr:cNvSpPr/>
      </xdr:nvSpPr>
      <xdr:spPr>
        <a:xfrm>
          <a:off x="19494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168402</xdr:rowOff>
    </xdr:from>
    <xdr:to>
      <xdr:col>107</xdr:col>
      <xdr:colOff>50800</xdr:colOff>
      <xdr:row>60</xdr:row>
      <xdr:rowOff>9144</xdr:rowOff>
    </xdr:to>
    <xdr:cxnSp macro="">
      <xdr:nvCxnSpPr>
        <xdr:cNvPr id="711" name="直線コネクタ 710">
          <a:extLst>
            <a:ext uri="{FF2B5EF4-FFF2-40B4-BE49-F238E27FC236}">
              <a16:creationId xmlns:a16="http://schemas.microsoft.com/office/drawing/2014/main" id="{524C8A82-050E-47D5-9416-3B77D7B7FF5A}"/>
            </a:ext>
          </a:extLst>
        </xdr:cNvPr>
        <xdr:cNvCxnSpPr/>
      </xdr:nvCxnSpPr>
      <xdr:spPr>
        <a:xfrm flipV="1">
          <a:off x="19545300" y="1028395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104267</xdr:rowOff>
    </xdr:from>
    <xdr:to>
      <xdr:col>98</xdr:col>
      <xdr:colOff>38100</xdr:colOff>
      <xdr:row>60</xdr:row>
      <xdr:rowOff>34417</xdr:rowOff>
    </xdr:to>
    <xdr:sp macro="" textlink="">
      <xdr:nvSpPr>
        <xdr:cNvPr id="712" name="楕円 711">
          <a:extLst>
            <a:ext uri="{FF2B5EF4-FFF2-40B4-BE49-F238E27FC236}">
              <a16:creationId xmlns:a16="http://schemas.microsoft.com/office/drawing/2014/main" id="{5617F291-7EB8-4F59-885A-9B3679F379D8}"/>
            </a:ext>
          </a:extLst>
        </xdr:cNvPr>
        <xdr:cNvSpPr/>
      </xdr:nvSpPr>
      <xdr:spPr>
        <a:xfrm>
          <a:off x="18605500" y="1021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155067</xdr:rowOff>
    </xdr:from>
    <xdr:to>
      <xdr:col>102</xdr:col>
      <xdr:colOff>114300</xdr:colOff>
      <xdr:row>60</xdr:row>
      <xdr:rowOff>9144</xdr:rowOff>
    </xdr:to>
    <xdr:cxnSp macro="">
      <xdr:nvCxnSpPr>
        <xdr:cNvPr id="713" name="直線コネクタ 712">
          <a:extLst>
            <a:ext uri="{FF2B5EF4-FFF2-40B4-BE49-F238E27FC236}">
              <a16:creationId xmlns:a16="http://schemas.microsoft.com/office/drawing/2014/main" id="{35433419-30D8-41B9-8ED6-D9D3B77B3352}"/>
            </a:ext>
          </a:extLst>
        </xdr:cNvPr>
        <xdr:cNvCxnSpPr/>
      </xdr:nvCxnSpPr>
      <xdr:spPr>
        <a:xfrm>
          <a:off x="18656300" y="10270617"/>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78F85204-8A8C-4102-B0F4-59EFF4332B66}"/>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F4405448-D3A7-416D-96E1-40AFCA862051}"/>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2C1CE781-9EF0-47FC-8EA9-06F86D4D6D2F}"/>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33CFB0A9-428D-4581-9662-AB531DB1C536}"/>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61421</xdr:rowOff>
    </xdr:from>
    <xdr:ext cx="469744" cy="259045"/>
    <xdr:sp macro="" textlink="">
      <xdr:nvSpPr>
        <xdr:cNvPr id="718" name="n_1mainValue【学校施設】&#10;一人当たり面積">
          <a:extLst>
            <a:ext uri="{FF2B5EF4-FFF2-40B4-BE49-F238E27FC236}">
              <a16:creationId xmlns:a16="http://schemas.microsoft.com/office/drawing/2014/main" id="{C7BBC5B5-65AC-4429-B5E4-96145EE44A95}"/>
            </a:ext>
          </a:extLst>
        </xdr:cNvPr>
        <xdr:cNvSpPr txBox="1"/>
      </xdr:nvSpPr>
      <xdr:spPr>
        <a:xfrm>
          <a:off x="21075727" y="10005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64279</xdr:rowOff>
    </xdr:from>
    <xdr:ext cx="469744" cy="259045"/>
    <xdr:sp macro="" textlink="">
      <xdr:nvSpPr>
        <xdr:cNvPr id="719" name="n_2mainValue【学校施設】&#10;一人当たり面積">
          <a:extLst>
            <a:ext uri="{FF2B5EF4-FFF2-40B4-BE49-F238E27FC236}">
              <a16:creationId xmlns:a16="http://schemas.microsoft.com/office/drawing/2014/main" id="{34A7DA8A-5CB7-4E11-91CD-2CDA1AF6C11E}"/>
            </a:ext>
          </a:extLst>
        </xdr:cNvPr>
        <xdr:cNvSpPr txBox="1"/>
      </xdr:nvSpPr>
      <xdr:spPr>
        <a:xfrm>
          <a:off x="20199427" y="1000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76471</xdr:rowOff>
    </xdr:from>
    <xdr:ext cx="469744" cy="259045"/>
    <xdr:sp macro="" textlink="">
      <xdr:nvSpPr>
        <xdr:cNvPr id="720" name="n_3mainValue【学校施設】&#10;一人当たり面積">
          <a:extLst>
            <a:ext uri="{FF2B5EF4-FFF2-40B4-BE49-F238E27FC236}">
              <a16:creationId xmlns:a16="http://schemas.microsoft.com/office/drawing/2014/main" id="{5F4A5459-7AE1-444D-A49E-15A75421EE8B}"/>
            </a:ext>
          </a:extLst>
        </xdr:cNvPr>
        <xdr:cNvSpPr txBox="1"/>
      </xdr:nvSpPr>
      <xdr:spPr>
        <a:xfrm>
          <a:off x="19310427" y="1002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50944</xdr:rowOff>
    </xdr:from>
    <xdr:ext cx="469744" cy="259045"/>
    <xdr:sp macro="" textlink="">
      <xdr:nvSpPr>
        <xdr:cNvPr id="721" name="n_4mainValue【学校施設】&#10;一人当たり面積">
          <a:extLst>
            <a:ext uri="{FF2B5EF4-FFF2-40B4-BE49-F238E27FC236}">
              <a16:creationId xmlns:a16="http://schemas.microsoft.com/office/drawing/2014/main" id="{BADAF144-3D43-4913-8593-5D44E6582640}"/>
            </a:ext>
          </a:extLst>
        </xdr:cNvPr>
        <xdr:cNvSpPr txBox="1"/>
      </xdr:nvSpPr>
      <xdr:spPr>
        <a:xfrm>
          <a:off x="18421427" y="99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721783B1-7F61-489E-8FE3-95A87C54651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E710784D-3623-4CA0-8FCE-7A2132B279F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E012971D-67A2-4352-B98D-62B0BB06F79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83A63C68-CC81-4B83-B223-35CD9988660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7DC3BC67-DAA1-409D-A412-A134F4427D9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43B65D54-AAA0-4CE7-8CD8-281840FDB84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E9013850-449A-4ECD-A18F-2887808EBF8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7C2E7EB1-722D-43FD-901C-EF4F194298F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1056F03B-DF87-476E-A1E8-16B6A5B375D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E67993FA-A5E1-4AF5-A6A4-7B8FF735BC3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5F6BBC74-78A6-44D4-9409-98B6BD0E07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380A7663-4C03-4A58-9077-273655529D3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00054B9A-85AC-4182-AD5A-CF6DC97E024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2F15E9CC-655F-4717-B8D5-714CDB5EA0A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A6587226-1717-4FC7-BFA1-0DA0F682C7C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58B9A75D-4746-49F0-A5F8-4F1711F4933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929CDBC-EB87-4A8B-AA65-17FFE14DDF2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B827C802-9E32-41CF-8948-09C1A2A485E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B9DD3120-3E3D-4606-A254-971A0AF774F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6F1BCD4D-D7A8-44B2-9192-3C6219B78E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10128243-5CCA-46C9-B108-63F3F96E280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6784B4AF-9C3E-4E24-B4F5-7F462343CE1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4BF3144E-3055-485E-B59C-A5D4E90E266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3F096973-552C-43ED-A00C-C19982AF963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A851839A-E158-468F-B3CD-EBC206C5084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301F2A76-4BD5-4256-84F6-FE92D58FDB3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635EF246-9B29-40D0-9F12-B2D7C2BC4BF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CBF33E06-8FC9-4EB9-AFCC-06686410A96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1173FB5A-D75A-4565-8A2B-D39F69F4147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DCFE111C-C853-4D6E-9D6C-7DE95B6A1CA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05AA9091-69F1-4E89-9A0D-0BC8863A344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1D810A69-EE4F-43CF-9CE4-F7CFA7A3558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E9B7085C-C7CD-439E-AA81-153983EBF53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D13F1778-2BAA-4A6B-9CB5-0E4B21DADA6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077A8C54-3281-4CB5-82B1-A947605D58C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5A3E11BD-8860-4201-A069-B6B9A7DD1AA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0C403402-205E-4EC3-8166-51BB8924B27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6445A1AF-A340-4C3F-A97F-69124A0F5E8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DDA2BCEB-2FD4-4700-8C90-33669FBBF88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943251E3-60CF-4FE3-A810-A4E0CFD8774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ADAEA77E-524C-4BE5-AFD2-1727228F838D}"/>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20FA24ED-42A2-4517-989A-2F3BB9AF3C6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0EF03614-B2CC-415B-A604-4A5624E31848}"/>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5" name="【公民館】&#10;有形固定資産減価償却率最大値テキスト">
          <a:extLst>
            <a:ext uri="{FF2B5EF4-FFF2-40B4-BE49-F238E27FC236}">
              <a16:creationId xmlns:a16="http://schemas.microsoft.com/office/drawing/2014/main" id="{233541F4-70A0-4EDF-A103-7703BCAB16C9}"/>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6" name="直線コネクタ 765">
          <a:extLst>
            <a:ext uri="{FF2B5EF4-FFF2-40B4-BE49-F238E27FC236}">
              <a16:creationId xmlns:a16="http://schemas.microsoft.com/office/drawing/2014/main" id="{27DDE2DB-E6CE-4ADD-98D9-9DE0EFBF6E39}"/>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767" name="【公民館】&#10;有形固定資産減価償却率平均値テキスト">
          <a:extLst>
            <a:ext uri="{FF2B5EF4-FFF2-40B4-BE49-F238E27FC236}">
              <a16:creationId xmlns:a16="http://schemas.microsoft.com/office/drawing/2014/main" id="{8339CCF4-D9DD-42DB-AF87-7CF468C8B0A2}"/>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8" name="フローチャート: 判断 767">
          <a:extLst>
            <a:ext uri="{FF2B5EF4-FFF2-40B4-BE49-F238E27FC236}">
              <a16:creationId xmlns:a16="http://schemas.microsoft.com/office/drawing/2014/main" id="{B8EB6777-B1E8-46A4-9A8E-9BDB8E398CBC}"/>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9" name="フローチャート: 判断 768">
          <a:extLst>
            <a:ext uri="{FF2B5EF4-FFF2-40B4-BE49-F238E27FC236}">
              <a16:creationId xmlns:a16="http://schemas.microsoft.com/office/drawing/2014/main" id="{2BD47DD1-00B1-4066-A4C6-309B04715D2E}"/>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0" name="フローチャート: 判断 769">
          <a:extLst>
            <a:ext uri="{FF2B5EF4-FFF2-40B4-BE49-F238E27FC236}">
              <a16:creationId xmlns:a16="http://schemas.microsoft.com/office/drawing/2014/main" id="{9B0A55D5-1442-4C81-A193-41C699A71C41}"/>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1" name="フローチャート: 判断 770">
          <a:extLst>
            <a:ext uri="{FF2B5EF4-FFF2-40B4-BE49-F238E27FC236}">
              <a16:creationId xmlns:a16="http://schemas.microsoft.com/office/drawing/2014/main" id="{85B89C1E-C8EF-4FD4-977D-469E41D57EE3}"/>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2" name="フローチャート: 判断 771">
          <a:extLst>
            <a:ext uri="{FF2B5EF4-FFF2-40B4-BE49-F238E27FC236}">
              <a16:creationId xmlns:a16="http://schemas.microsoft.com/office/drawing/2014/main" id="{BFA985B4-5A33-44A1-BB1F-858F09640453}"/>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BE5F75FE-30A0-42AE-ABE0-D9DC54072F2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E203916F-B63E-48C6-A5A2-D4EB161301B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4BFA5D3-4F40-4B7B-980C-EB7B1C1953C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9189BE89-36F3-4150-BC63-49AE20D544B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33F6A45-0CC0-49A8-AA6E-491712743A2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88264</xdr:rowOff>
    </xdr:from>
    <xdr:to>
      <xdr:col>85</xdr:col>
      <xdr:colOff>177800</xdr:colOff>
      <xdr:row>105</xdr:row>
      <xdr:rowOff>18414</xdr:rowOff>
    </xdr:to>
    <xdr:sp macro="" textlink="">
      <xdr:nvSpPr>
        <xdr:cNvPr id="778" name="楕円 777">
          <a:extLst>
            <a:ext uri="{FF2B5EF4-FFF2-40B4-BE49-F238E27FC236}">
              <a16:creationId xmlns:a16="http://schemas.microsoft.com/office/drawing/2014/main" id="{F8AF4174-A071-40F6-8986-90B575185083}"/>
            </a:ext>
          </a:extLst>
        </xdr:cNvPr>
        <xdr:cNvSpPr/>
      </xdr:nvSpPr>
      <xdr:spPr>
        <a:xfrm>
          <a:off x="162687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111141</xdr:rowOff>
    </xdr:from>
    <xdr:ext cx="405111" cy="259045"/>
    <xdr:sp macro="" textlink="">
      <xdr:nvSpPr>
        <xdr:cNvPr id="779" name="【公民館】&#10;有形固定資産減価償却率該当値テキスト">
          <a:extLst>
            <a:ext uri="{FF2B5EF4-FFF2-40B4-BE49-F238E27FC236}">
              <a16:creationId xmlns:a16="http://schemas.microsoft.com/office/drawing/2014/main" id="{C348E975-D81B-43A4-946E-DF84F09563F7}"/>
            </a:ext>
          </a:extLst>
        </xdr:cNvPr>
        <xdr:cNvSpPr txBox="1"/>
      </xdr:nvSpPr>
      <xdr:spPr>
        <a:xfrm>
          <a:off x="16357600"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55880</xdr:rowOff>
    </xdr:from>
    <xdr:to>
      <xdr:col>81</xdr:col>
      <xdr:colOff>101600</xdr:colOff>
      <xdr:row>104</xdr:row>
      <xdr:rowOff>157480</xdr:rowOff>
    </xdr:to>
    <xdr:sp macro="" textlink="">
      <xdr:nvSpPr>
        <xdr:cNvPr id="780" name="楕円 779">
          <a:extLst>
            <a:ext uri="{FF2B5EF4-FFF2-40B4-BE49-F238E27FC236}">
              <a16:creationId xmlns:a16="http://schemas.microsoft.com/office/drawing/2014/main" id="{B3DF165E-6CFC-4896-B00F-5CAC31CA132F}"/>
            </a:ext>
          </a:extLst>
        </xdr:cNvPr>
        <xdr:cNvSpPr/>
      </xdr:nvSpPr>
      <xdr:spPr>
        <a:xfrm>
          <a:off x="15430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106680</xdr:rowOff>
    </xdr:from>
    <xdr:to>
      <xdr:col>85</xdr:col>
      <xdr:colOff>127000</xdr:colOff>
      <xdr:row>104</xdr:row>
      <xdr:rowOff>139064</xdr:rowOff>
    </xdr:to>
    <xdr:cxnSp macro="">
      <xdr:nvCxnSpPr>
        <xdr:cNvPr id="781" name="直線コネクタ 780">
          <a:extLst>
            <a:ext uri="{FF2B5EF4-FFF2-40B4-BE49-F238E27FC236}">
              <a16:creationId xmlns:a16="http://schemas.microsoft.com/office/drawing/2014/main" id="{215C7755-B3D1-4470-8EAB-019910922042}"/>
            </a:ext>
          </a:extLst>
        </xdr:cNvPr>
        <xdr:cNvCxnSpPr/>
      </xdr:nvCxnSpPr>
      <xdr:spPr>
        <a:xfrm>
          <a:off x="15481300" y="179374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15875</xdr:rowOff>
    </xdr:from>
    <xdr:to>
      <xdr:col>76</xdr:col>
      <xdr:colOff>165100</xdr:colOff>
      <xdr:row>104</xdr:row>
      <xdr:rowOff>117475</xdr:rowOff>
    </xdr:to>
    <xdr:sp macro="" textlink="">
      <xdr:nvSpPr>
        <xdr:cNvPr id="782" name="楕円 781">
          <a:extLst>
            <a:ext uri="{FF2B5EF4-FFF2-40B4-BE49-F238E27FC236}">
              <a16:creationId xmlns:a16="http://schemas.microsoft.com/office/drawing/2014/main" id="{01AAEE7D-8C8A-4FFD-A434-9103F1C8FFAC}"/>
            </a:ext>
          </a:extLst>
        </xdr:cNvPr>
        <xdr:cNvSpPr/>
      </xdr:nvSpPr>
      <xdr:spPr>
        <a:xfrm>
          <a:off x="14541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66675</xdr:rowOff>
    </xdr:from>
    <xdr:to>
      <xdr:col>81</xdr:col>
      <xdr:colOff>50800</xdr:colOff>
      <xdr:row>104</xdr:row>
      <xdr:rowOff>106680</xdr:rowOff>
    </xdr:to>
    <xdr:cxnSp macro="">
      <xdr:nvCxnSpPr>
        <xdr:cNvPr id="783" name="直線コネクタ 782">
          <a:extLst>
            <a:ext uri="{FF2B5EF4-FFF2-40B4-BE49-F238E27FC236}">
              <a16:creationId xmlns:a16="http://schemas.microsoft.com/office/drawing/2014/main" id="{6651E0EB-4F80-418A-B669-50E133D66B35}"/>
            </a:ext>
          </a:extLst>
        </xdr:cNvPr>
        <xdr:cNvCxnSpPr/>
      </xdr:nvCxnSpPr>
      <xdr:spPr>
        <a:xfrm>
          <a:off x="14592300" y="178974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166370</xdr:rowOff>
    </xdr:from>
    <xdr:to>
      <xdr:col>72</xdr:col>
      <xdr:colOff>38100</xdr:colOff>
      <xdr:row>104</xdr:row>
      <xdr:rowOff>96520</xdr:rowOff>
    </xdr:to>
    <xdr:sp macro="" textlink="">
      <xdr:nvSpPr>
        <xdr:cNvPr id="784" name="楕円 783">
          <a:extLst>
            <a:ext uri="{FF2B5EF4-FFF2-40B4-BE49-F238E27FC236}">
              <a16:creationId xmlns:a16="http://schemas.microsoft.com/office/drawing/2014/main" id="{C95CE270-E662-46A6-980D-D4BBB6344047}"/>
            </a:ext>
          </a:extLst>
        </xdr:cNvPr>
        <xdr:cNvSpPr/>
      </xdr:nvSpPr>
      <xdr:spPr>
        <a:xfrm>
          <a:off x="13652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45720</xdr:rowOff>
    </xdr:from>
    <xdr:to>
      <xdr:col>76</xdr:col>
      <xdr:colOff>114300</xdr:colOff>
      <xdr:row>104</xdr:row>
      <xdr:rowOff>66675</xdr:rowOff>
    </xdr:to>
    <xdr:cxnSp macro="">
      <xdr:nvCxnSpPr>
        <xdr:cNvPr id="785" name="直線コネクタ 784">
          <a:extLst>
            <a:ext uri="{FF2B5EF4-FFF2-40B4-BE49-F238E27FC236}">
              <a16:creationId xmlns:a16="http://schemas.microsoft.com/office/drawing/2014/main" id="{C5A56085-9F89-4B74-9921-6699F774D57E}"/>
            </a:ext>
          </a:extLst>
        </xdr:cNvPr>
        <xdr:cNvCxnSpPr/>
      </xdr:nvCxnSpPr>
      <xdr:spPr>
        <a:xfrm>
          <a:off x="13703300" y="178765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114936</xdr:rowOff>
    </xdr:from>
    <xdr:to>
      <xdr:col>67</xdr:col>
      <xdr:colOff>101600</xdr:colOff>
      <xdr:row>104</xdr:row>
      <xdr:rowOff>45086</xdr:rowOff>
    </xdr:to>
    <xdr:sp macro="" textlink="">
      <xdr:nvSpPr>
        <xdr:cNvPr id="786" name="楕円 785">
          <a:extLst>
            <a:ext uri="{FF2B5EF4-FFF2-40B4-BE49-F238E27FC236}">
              <a16:creationId xmlns:a16="http://schemas.microsoft.com/office/drawing/2014/main" id="{64C551D5-799F-4435-A165-CF047A842ECA}"/>
            </a:ext>
          </a:extLst>
        </xdr:cNvPr>
        <xdr:cNvSpPr/>
      </xdr:nvSpPr>
      <xdr:spPr>
        <a:xfrm>
          <a:off x="12763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165736</xdr:rowOff>
    </xdr:from>
    <xdr:to>
      <xdr:col>71</xdr:col>
      <xdr:colOff>177800</xdr:colOff>
      <xdr:row>104</xdr:row>
      <xdr:rowOff>45720</xdr:rowOff>
    </xdr:to>
    <xdr:cxnSp macro="">
      <xdr:nvCxnSpPr>
        <xdr:cNvPr id="787" name="直線コネクタ 786">
          <a:extLst>
            <a:ext uri="{FF2B5EF4-FFF2-40B4-BE49-F238E27FC236}">
              <a16:creationId xmlns:a16="http://schemas.microsoft.com/office/drawing/2014/main" id="{9A58E53F-4DA0-4700-B4F3-AE35284FB15A}"/>
            </a:ext>
          </a:extLst>
        </xdr:cNvPr>
        <xdr:cNvCxnSpPr/>
      </xdr:nvCxnSpPr>
      <xdr:spPr>
        <a:xfrm>
          <a:off x="12814300" y="178250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788" name="n_1aveValue【公民館】&#10;有形固定資産減価償却率">
          <a:extLst>
            <a:ext uri="{FF2B5EF4-FFF2-40B4-BE49-F238E27FC236}">
              <a16:creationId xmlns:a16="http://schemas.microsoft.com/office/drawing/2014/main" id="{8003AFDB-8E6E-4E9F-9939-2B8A0B58623A}"/>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89" name="n_2aveValue【公民館】&#10;有形固定資産減価償却率">
          <a:extLst>
            <a:ext uri="{FF2B5EF4-FFF2-40B4-BE49-F238E27FC236}">
              <a16:creationId xmlns:a16="http://schemas.microsoft.com/office/drawing/2014/main" id="{8BA40BA3-B144-44B0-A72D-9967ED3CF48C}"/>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0" name="n_3aveValue【公民館】&#10;有形固定資産減価償却率">
          <a:extLst>
            <a:ext uri="{FF2B5EF4-FFF2-40B4-BE49-F238E27FC236}">
              <a16:creationId xmlns:a16="http://schemas.microsoft.com/office/drawing/2014/main" id="{0444C7E5-174F-4D40-A416-BBD22B00A739}"/>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791" name="n_4aveValue【公民館】&#10;有形固定資産減価償却率">
          <a:extLst>
            <a:ext uri="{FF2B5EF4-FFF2-40B4-BE49-F238E27FC236}">
              <a16:creationId xmlns:a16="http://schemas.microsoft.com/office/drawing/2014/main" id="{A9516D38-2412-4B41-BB13-A32F6592A41E}"/>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2557</xdr:rowOff>
    </xdr:from>
    <xdr:ext cx="405111" cy="259045"/>
    <xdr:sp macro="" textlink="">
      <xdr:nvSpPr>
        <xdr:cNvPr id="792" name="n_1mainValue【公民館】&#10;有形固定資産減価償却率">
          <a:extLst>
            <a:ext uri="{FF2B5EF4-FFF2-40B4-BE49-F238E27FC236}">
              <a16:creationId xmlns:a16="http://schemas.microsoft.com/office/drawing/2014/main" id="{BCA5D819-71AA-49A8-A491-3C156F3B447E}"/>
            </a:ext>
          </a:extLst>
        </xdr:cNvPr>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134002</xdr:rowOff>
    </xdr:from>
    <xdr:ext cx="405111" cy="259045"/>
    <xdr:sp macro="" textlink="">
      <xdr:nvSpPr>
        <xdr:cNvPr id="793" name="n_2mainValue【公民館】&#10;有形固定資産減価償却率">
          <a:extLst>
            <a:ext uri="{FF2B5EF4-FFF2-40B4-BE49-F238E27FC236}">
              <a16:creationId xmlns:a16="http://schemas.microsoft.com/office/drawing/2014/main" id="{05209F0F-6D7D-463C-ACFD-C7C1CE117A0C}"/>
            </a:ext>
          </a:extLst>
        </xdr:cNvPr>
        <xdr:cNvSpPr txBox="1"/>
      </xdr:nvSpPr>
      <xdr:spPr>
        <a:xfrm>
          <a:off x="143897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113047</xdr:rowOff>
    </xdr:from>
    <xdr:ext cx="405111" cy="259045"/>
    <xdr:sp macro="" textlink="">
      <xdr:nvSpPr>
        <xdr:cNvPr id="794" name="n_3mainValue【公民館】&#10;有形固定資産減価償却率">
          <a:extLst>
            <a:ext uri="{FF2B5EF4-FFF2-40B4-BE49-F238E27FC236}">
              <a16:creationId xmlns:a16="http://schemas.microsoft.com/office/drawing/2014/main" id="{0DE3AEC1-6878-401F-B3E9-CB0F68F87635}"/>
            </a:ext>
          </a:extLst>
        </xdr:cNvPr>
        <xdr:cNvSpPr txBox="1"/>
      </xdr:nvSpPr>
      <xdr:spPr>
        <a:xfrm>
          <a:off x="13500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61613</xdr:rowOff>
    </xdr:from>
    <xdr:ext cx="405111" cy="259045"/>
    <xdr:sp macro="" textlink="">
      <xdr:nvSpPr>
        <xdr:cNvPr id="795" name="n_4mainValue【公民館】&#10;有形固定資産減価償却率">
          <a:extLst>
            <a:ext uri="{FF2B5EF4-FFF2-40B4-BE49-F238E27FC236}">
              <a16:creationId xmlns:a16="http://schemas.microsoft.com/office/drawing/2014/main" id="{CD3632EE-3A44-4318-9106-2AF530E9EF00}"/>
            </a:ext>
          </a:extLst>
        </xdr:cNvPr>
        <xdr:cNvSpPr txBox="1"/>
      </xdr:nvSpPr>
      <xdr:spPr>
        <a:xfrm>
          <a:off x="126117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87E2EA0B-2B7D-4FB7-A333-FB6F2C73BAA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D71539A6-D15A-447C-9E48-26CEC35A737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A1B4CEC6-3212-4F4B-8890-E937FEE12F8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A45F3C2D-B981-4CCB-BB64-9737A0118EE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734BD31-F9F8-484E-BA0A-D2CE3332450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D997A33B-A632-49C2-BDE9-346E2A19BFE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25AC3E96-FA7F-452B-93E2-FEC74634759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DC273075-40B3-4BDE-B1A7-0681C5F756B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AC2E0AA1-0A11-4D21-BB91-583CCD5185D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6D300C1B-F85A-4414-8AE5-9FF7019AE36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DB4F3294-DFB4-483B-9E5B-B1D15DB7F63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EFC29F34-A5ED-43BC-A6AF-B151E1E472C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D2FE54F9-1CB5-4170-8387-515D9A265CD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0A85E747-98E9-469F-881B-66CDA8BBCA6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B3EFF51A-62AE-4E83-BC6B-32AF60332AE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7833B8FA-71AB-408D-8F24-BF63538DBEA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B15A1B08-9FFA-4AEE-B486-6D4A621EAAD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1237EBA4-3C9F-41CF-971B-C7C98C8791A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8ABFDBFE-B391-468E-AC45-D01149D1B1A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FCBDB17E-BC15-42C2-B62C-D2099FBB129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6930C8BA-FCC2-48D8-A562-00472223538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4C8DC030-E07D-4D1C-8394-34A467312F0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E1B3B7DD-8EC1-4731-87FE-B53C5D65359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8F4D28BE-0735-4E71-B60E-A76C65B39EA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F1B505C6-09AF-476F-B4CB-1ABEF41CB99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1" name="直線コネクタ 820">
          <a:extLst>
            <a:ext uri="{FF2B5EF4-FFF2-40B4-BE49-F238E27FC236}">
              <a16:creationId xmlns:a16="http://schemas.microsoft.com/office/drawing/2014/main" id="{FD11F34E-62ED-4070-8B8B-4CA598920C7D}"/>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2" name="【公民館】&#10;一人当たり面積最小値テキスト">
          <a:extLst>
            <a:ext uri="{FF2B5EF4-FFF2-40B4-BE49-F238E27FC236}">
              <a16:creationId xmlns:a16="http://schemas.microsoft.com/office/drawing/2014/main" id="{0CEC16D8-51B6-4F2C-B91F-DA5F9F868EDC}"/>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3" name="直線コネクタ 822">
          <a:extLst>
            <a:ext uri="{FF2B5EF4-FFF2-40B4-BE49-F238E27FC236}">
              <a16:creationId xmlns:a16="http://schemas.microsoft.com/office/drawing/2014/main" id="{1D1F9602-62BB-4D95-B02D-2F8490B0E4C5}"/>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4" name="【公民館】&#10;一人当たり面積最大値テキスト">
          <a:extLst>
            <a:ext uri="{FF2B5EF4-FFF2-40B4-BE49-F238E27FC236}">
              <a16:creationId xmlns:a16="http://schemas.microsoft.com/office/drawing/2014/main" id="{8834CC1F-0441-4450-A2B4-AF3B4D9067E7}"/>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5" name="直線コネクタ 824">
          <a:extLst>
            <a:ext uri="{FF2B5EF4-FFF2-40B4-BE49-F238E27FC236}">
              <a16:creationId xmlns:a16="http://schemas.microsoft.com/office/drawing/2014/main" id="{17C9E49B-8997-410A-B541-FEB1400CCA5A}"/>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6" name="【公民館】&#10;一人当たり面積平均値テキスト">
          <a:extLst>
            <a:ext uri="{FF2B5EF4-FFF2-40B4-BE49-F238E27FC236}">
              <a16:creationId xmlns:a16="http://schemas.microsoft.com/office/drawing/2014/main" id="{F9BEBD3C-EA52-4B02-8FAD-F979A5B35D0B}"/>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7" name="フローチャート: 判断 826">
          <a:extLst>
            <a:ext uri="{FF2B5EF4-FFF2-40B4-BE49-F238E27FC236}">
              <a16:creationId xmlns:a16="http://schemas.microsoft.com/office/drawing/2014/main" id="{AA8169DD-7041-404C-AAD8-76FF724F9353}"/>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8" name="フローチャート: 判断 827">
          <a:extLst>
            <a:ext uri="{FF2B5EF4-FFF2-40B4-BE49-F238E27FC236}">
              <a16:creationId xmlns:a16="http://schemas.microsoft.com/office/drawing/2014/main" id="{B30B5A78-0A5F-44D4-91E3-C383E7500596}"/>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a:extLst>
            <a:ext uri="{FF2B5EF4-FFF2-40B4-BE49-F238E27FC236}">
              <a16:creationId xmlns:a16="http://schemas.microsoft.com/office/drawing/2014/main" id="{4AFA4B4B-DE74-45F0-AD77-1D53B9C427AF}"/>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0" name="フローチャート: 判断 829">
          <a:extLst>
            <a:ext uri="{FF2B5EF4-FFF2-40B4-BE49-F238E27FC236}">
              <a16:creationId xmlns:a16="http://schemas.microsoft.com/office/drawing/2014/main" id="{BC652651-BC47-4FD6-AF7E-785A3C49D176}"/>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1" name="フローチャート: 判断 830">
          <a:extLst>
            <a:ext uri="{FF2B5EF4-FFF2-40B4-BE49-F238E27FC236}">
              <a16:creationId xmlns:a16="http://schemas.microsoft.com/office/drawing/2014/main" id="{451237A0-D708-44F3-9323-FDB10FC46CFE}"/>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DAD4A68-A134-4E4F-83EE-A6BB9F2355A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EF0307D4-D367-4D14-AB0E-E3332923937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A1BDDD41-7AA1-45A2-BC18-144FEF92459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808D0D10-D091-4F1B-AC30-97448075777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D9EF335-7F96-4B54-89A8-3B9703114B9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152763</xdr:rowOff>
    </xdr:from>
    <xdr:to>
      <xdr:col>116</xdr:col>
      <xdr:colOff>114300</xdr:colOff>
      <xdr:row>104</xdr:row>
      <xdr:rowOff>82913</xdr:rowOff>
    </xdr:to>
    <xdr:sp macro="" textlink="">
      <xdr:nvSpPr>
        <xdr:cNvPr id="837" name="楕円 836">
          <a:extLst>
            <a:ext uri="{FF2B5EF4-FFF2-40B4-BE49-F238E27FC236}">
              <a16:creationId xmlns:a16="http://schemas.microsoft.com/office/drawing/2014/main" id="{3FE62C1B-DC42-460F-8980-4E3C3DFE4ECE}"/>
            </a:ext>
          </a:extLst>
        </xdr:cNvPr>
        <xdr:cNvSpPr/>
      </xdr:nvSpPr>
      <xdr:spPr>
        <a:xfrm>
          <a:off x="221107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4190</xdr:rowOff>
    </xdr:from>
    <xdr:ext cx="469744" cy="259045"/>
    <xdr:sp macro="" textlink="">
      <xdr:nvSpPr>
        <xdr:cNvPr id="838" name="【公民館】&#10;一人当たり面積該当値テキスト">
          <a:extLst>
            <a:ext uri="{FF2B5EF4-FFF2-40B4-BE49-F238E27FC236}">
              <a16:creationId xmlns:a16="http://schemas.microsoft.com/office/drawing/2014/main" id="{0BBCAC18-93F6-4F87-9008-019BCFA4A586}"/>
            </a:ext>
          </a:extLst>
        </xdr:cNvPr>
        <xdr:cNvSpPr txBox="1"/>
      </xdr:nvSpPr>
      <xdr:spPr>
        <a:xfrm>
          <a:off x="22199600" y="176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102144</xdr:rowOff>
    </xdr:from>
    <xdr:to>
      <xdr:col>112</xdr:col>
      <xdr:colOff>38100</xdr:colOff>
      <xdr:row>106</xdr:row>
      <xdr:rowOff>32294</xdr:rowOff>
    </xdr:to>
    <xdr:sp macro="" textlink="">
      <xdr:nvSpPr>
        <xdr:cNvPr id="839" name="楕円 838">
          <a:extLst>
            <a:ext uri="{FF2B5EF4-FFF2-40B4-BE49-F238E27FC236}">
              <a16:creationId xmlns:a16="http://schemas.microsoft.com/office/drawing/2014/main" id="{505B8965-3D13-49E5-B12A-0A2C515E8A8E}"/>
            </a:ext>
          </a:extLst>
        </xdr:cNvPr>
        <xdr:cNvSpPr/>
      </xdr:nvSpPr>
      <xdr:spPr>
        <a:xfrm>
          <a:off x="21272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32113</xdr:rowOff>
    </xdr:from>
    <xdr:to>
      <xdr:col>116</xdr:col>
      <xdr:colOff>63500</xdr:colOff>
      <xdr:row>105</xdr:row>
      <xdr:rowOff>152944</xdr:rowOff>
    </xdr:to>
    <xdr:cxnSp macro="">
      <xdr:nvCxnSpPr>
        <xdr:cNvPr id="840" name="直線コネクタ 839">
          <a:extLst>
            <a:ext uri="{FF2B5EF4-FFF2-40B4-BE49-F238E27FC236}">
              <a16:creationId xmlns:a16="http://schemas.microsoft.com/office/drawing/2014/main" id="{A9B07EED-76EF-482B-AF0D-F31002B1F744}"/>
            </a:ext>
          </a:extLst>
        </xdr:cNvPr>
        <xdr:cNvCxnSpPr/>
      </xdr:nvCxnSpPr>
      <xdr:spPr>
        <a:xfrm flipV="1">
          <a:off x="21323300" y="17862913"/>
          <a:ext cx="838200" cy="29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111942</xdr:rowOff>
    </xdr:from>
    <xdr:to>
      <xdr:col>107</xdr:col>
      <xdr:colOff>101600</xdr:colOff>
      <xdr:row>106</xdr:row>
      <xdr:rowOff>42092</xdr:rowOff>
    </xdr:to>
    <xdr:sp macro="" textlink="">
      <xdr:nvSpPr>
        <xdr:cNvPr id="841" name="楕円 840">
          <a:extLst>
            <a:ext uri="{FF2B5EF4-FFF2-40B4-BE49-F238E27FC236}">
              <a16:creationId xmlns:a16="http://schemas.microsoft.com/office/drawing/2014/main" id="{948B20B6-0319-4395-88AC-ADBCF727ADCA}"/>
            </a:ext>
          </a:extLst>
        </xdr:cNvPr>
        <xdr:cNvSpPr/>
      </xdr:nvSpPr>
      <xdr:spPr>
        <a:xfrm>
          <a:off x="20383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152944</xdr:rowOff>
    </xdr:from>
    <xdr:to>
      <xdr:col>111</xdr:col>
      <xdr:colOff>177800</xdr:colOff>
      <xdr:row>105</xdr:row>
      <xdr:rowOff>162742</xdr:rowOff>
    </xdr:to>
    <xdr:cxnSp macro="">
      <xdr:nvCxnSpPr>
        <xdr:cNvPr id="842" name="直線コネクタ 841">
          <a:extLst>
            <a:ext uri="{FF2B5EF4-FFF2-40B4-BE49-F238E27FC236}">
              <a16:creationId xmlns:a16="http://schemas.microsoft.com/office/drawing/2014/main" id="{CA48407E-AB33-4449-B505-A5DFFA79F539}"/>
            </a:ext>
          </a:extLst>
        </xdr:cNvPr>
        <xdr:cNvCxnSpPr/>
      </xdr:nvCxnSpPr>
      <xdr:spPr>
        <a:xfrm flipV="1">
          <a:off x="20434300" y="1815519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97245</xdr:rowOff>
    </xdr:from>
    <xdr:to>
      <xdr:col>102</xdr:col>
      <xdr:colOff>165100</xdr:colOff>
      <xdr:row>106</xdr:row>
      <xdr:rowOff>27395</xdr:rowOff>
    </xdr:to>
    <xdr:sp macro="" textlink="">
      <xdr:nvSpPr>
        <xdr:cNvPr id="843" name="楕円 842">
          <a:extLst>
            <a:ext uri="{FF2B5EF4-FFF2-40B4-BE49-F238E27FC236}">
              <a16:creationId xmlns:a16="http://schemas.microsoft.com/office/drawing/2014/main" id="{32616306-29D4-471C-BB42-E29790BCA741}"/>
            </a:ext>
          </a:extLst>
        </xdr:cNvPr>
        <xdr:cNvSpPr/>
      </xdr:nvSpPr>
      <xdr:spPr>
        <a:xfrm>
          <a:off x="19494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148045</xdr:rowOff>
    </xdr:from>
    <xdr:to>
      <xdr:col>107</xdr:col>
      <xdr:colOff>50800</xdr:colOff>
      <xdr:row>105</xdr:row>
      <xdr:rowOff>162742</xdr:rowOff>
    </xdr:to>
    <xdr:cxnSp macro="">
      <xdr:nvCxnSpPr>
        <xdr:cNvPr id="844" name="直線コネクタ 843">
          <a:extLst>
            <a:ext uri="{FF2B5EF4-FFF2-40B4-BE49-F238E27FC236}">
              <a16:creationId xmlns:a16="http://schemas.microsoft.com/office/drawing/2014/main" id="{1024C435-F785-4A75-8467-033812F3D496}"/>
            </a:ext>
          </a:extLst>
        </xdr:cNvPr>
        <xdr:cNvCxnSpPr/>
      </xdr:nvCxnSpPr>
      <xdr:spPr>
        <a:xfrm>
          <a:off x="19545300" y="18150295"/>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45" name="楕円 844">
          <a:extLst>
            <a:ext uri="{FF2B5EF4-FFF2-40B4-BE49-F238E27FC236}">
              <a16:creationId xmlns:a16="http://schemas.microsoft.com/office/drawing/2014/main" id="{6EC6630C-7696-4B83-89D9-22C539E63FC7}"/>
            </a:ext>
          </a:extLst>
        </xdr:cNvPr>
        <xdr:cNvSpPr/>
      </xdr:nvSpPr>
      <xdr:spPr>
        <a:xfrm>
          <a:off x="18605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148045</xdr:rowOff>
    </xdr:from>
    <xdr:to>
      <xdr:col>102</xdr:col>
      <xdr:colOff>114300</xdr:colOff>
      <xdr:row>106</xdr:row>
      <xdr:rowOff>7620</xdr:rowOff>
    </xdr:to>
    <xdr:cxnSp macro="">
      <xdr:nvCxnSpPr>
        <xdr:cNvPr id="846" name="直線コネクタ 845">
          <a:extLst>
            <a:ext uri="{FF2B5EF4-FFF2-40B4-BE49-F238E27FC236}">
              <a16:creationId xmlns:a16="http://schemas.microsoft.com/office/drawing/2014/main" id="{7ED7984F-FD63-4BFC-B8B3-23DD0948BC5F}"/>
            </a:ext>
          </a:extLst>
        </xdr:cNvPr>
        <xdr:cNvCxnSpPr/>
      </xdr:nvCxnSpPr>
      <xdr:spPr>
        <a:xfrm flipV="1">
          <a:off x="18656300" y="1815029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7" name="n_1aveValue【公民館】&#10;一人当たり面積">
          <a:extLst>
            <a:ext uri="{FF2B5EF4-FFF2-40B4-BE49-F238E27FC236}">
              <a16:creationId xmlns:a16="http://schemas.microsoft.com/office/drawing/2014/main" id="{0244FE4E-F425-470C-B535-0B4197C12622}"/>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48" name="n_2aveValue【公民館】&#10;一人当たり面積">
          <a:extLst>
            <a:ext uri="{FF2B5EF4-FFF2-40B4-BE49-F238E27FC236}">
              <a16:creationId xmlns:a16="http://schemas.microsoft.com/office/drawing/2014/main" id="{C00F8110-B53A-4A04-B236-17C2E2D3F414}"/>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49" name="n_3aveValue【公民館】&#10;一人当たり面積">
          <a:extLst>
            <a:ext uri="{FF2B5EF4-FFF2-40B4-BE49-F238E27FC236}">
              <a16:creationId xmlns:a16="http://schemas.microsoft.com/office/drawing/2014/main" id="{0A696C89-FFA2-470A-9FD6-65A8E2203BCA}"/>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0" name="n_4aveValue【公民館】&#10;一人当たり面積">
          <a:extLst>
            <a:ext uri="{FF2B5EF4-FFF2-40B4-BE49-F238E27FC236}">
              <a16:creationId xmlns:a16="http://schemas.microsoft.com/office/drawing/2014/main" id="{C95ED261-A475-45B3-8FD4-A5893A85A5FD}"/>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48821</xdr:rowOff>
    </xdr:from>
    <xdr:ext cx="469744" cy="259045"/>
    <xdr:sp macro="" textlink="">
      <xdr:nvSpPr>
        <xdr:cNvPr id="851" name="n_1mainValue【公民館】&#10;一人当たり面積">
          <a:extLst>
            <a:ext uri="{FF2B5EF4-FFF2-40B4-BE49-F238E27FC236}">
              <a16:creationId xmlns:a16="http://schemas.microsoft.com/office/drawing/2014/main" id="{D36115BF-0B09-4956-843E-002DB25A5611}"/>
            </a:ext>
          </a:extLst>
        </xdr:cNvPr>
        <xdr:cNvSpPr txBox="1"/>
      </xdr:nvSpPr>
      <xdr:spPr>
        <a:xfrm>
          <a:off x="210757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58619</xdr:rowOff>
    </xdr:from>
    <xdr:ext cx="469744" cy="259045"/>
    <xdr:sp macro="" textlink="">
      <xdr:nvSpPr>
        <xdr:cNvPr id="852" name="n_2mainValue【公民館】&#10;一人当たり面積">
          <a:extLst>
            <a:ext uri="{FF2B5EF4-FFF2-40B4-BE49-F238E27FC236}">
              <a16:creationId xmlns:a16="http://schemas.microsoft.com/office/drawing/2014/main" id="{37DC7C8C-1FBB-4C41-B4CA-1BFFDA9E00D0}"/>
            </a:ext>
          </a:extLst>
        </xdr:cNvPr>
        <xdr:cNvSpPr txBox="1"/>
      </xdr:nvSpPr>
      <xdr:spPr>
        <a:xfrm>
          <a:off x="201994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43922</xdr:rowOff>
    </xdr:from>
    <xdr:ext cx="469744" cy="259045"/>
    <xdr:sp macro="" textlink="">
      <xdr:nvSpPr>
        <xdr:cNvPr id="853" name="n_3mainValue【公民館】&#10;一人当たり面積">
          <a:extLst>
            <a:ext uri="{FF2B5EF4-FFF2-40B4-BE49-F238E27FC236}">
              <a16:creationId xmlns:a16="http://schemas.microsoft.com/office/drawing/2014/main" id="{ECBDCBE5-1E15-4054-9E33-887FEA4ACC7A}"/>
            </a:ext>
          </a:extLst>
        </xdr:cNvPr>
        <xdr:cNvSpPr txBox="1"/>
      </xdr:nvSpPr>
      <xdr:spPr>
        <a:xfrm>
          <a:off x="19310427" y="1787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54" name="n_4mainValue【公民館】&#10;一人当たり面積">
          <a:extLst>
            <a:ext uri="{FF2B5EF4-FFF2-40B4-BE49-F238E27FC236}">
              <a16:creationId xmlns:a16="http://schemas.microsoft.com/office/drawing/2014/main" id="{0EC66117-37BA-468E-9415-6F7E4024E553}"/>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97FCDC6D-724D-4CFC-8A00-543C76FDB1E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662CCD0E-A070-4ED7-8C55-5C200B50971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222889B1-3524-4DEB-A61F-48E551D147D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内平均値よりも上回っている施設分類は、「公営住宅」「認定こども園・幼稚園・保育園」及び「学校施設」で、その他の施設分類については、類似団体内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公営住宅長寿命化計画」に基づき、施設の維持・改善・建て替えを推進し、認定こども園・幼稚園・保育園及び学校施設については「対馬市立学校及び幼稚園推進計画」に基づき保護者及び地域住民の理解を得ながら学校及び幼稚園の統廃合を推進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また、それぞれの施設の状況や規模を総合的に検討し、市民サービスと財政状況のバランスがとれるよう、施設の更新や改修を適切に実施する。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52B7ADB-96BD-43A2-BA57-788FB869CDE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41F9249-4318-421A-A933-DC629D2B80A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F1611C-F5DE-41D9-A852-C18D51D6CBE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6A754A8-D6F1-46D1-9411-41EEF0F7AF5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62B3F0-4B4F-46D5-90F9-621280A81F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D1A8B95-6BD1-4427-84E9-1E3EE5B27DD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2144E5-2062-4C09-9DCD-D79A1AB43AF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289E7D9-63B6-4EEA-8DFA-FDF2E1EF9E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9AE2382-BD1C-4004-9F80-8413E8CD625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F67A34-35D7-401E-85C4-5D504AA0421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27,821
27,508
707.42
33,594,111
32,609,742
409,369
17,007,007
40,147,490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E2AD67A-DB48-42F4-8908-3729A3DA462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14B41E7-119A-4516-B945-2E78BAB162B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2E29B8A-9B8E-4DF0-811A-AFF1C293691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1B44F0-98D9-4CE7-AA0A-7EACBBF905D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D9F65F3-53E6-4B4C-97A0-70D956785F1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D859F64-EE50-46D3-A8BC-FA5FF85F013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38EED8-2763-4D76-B917-49038D9AF7E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8C8E055-9C95-4DF9-BC36-09E33396E6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3AACED-B492-4CC8-9CD0-B8887BFD4DC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EA7B896-0E73-43CD-B1AF-9A0DDEE4C8B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FFEB408-6CAB-4512-AD8D-FBC254E4E1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51A836F-DF27-45A6-A47E-B493654994D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95AE71-062C-48ED-9E2F-526552C1D16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90D04A8-6D9E-4370-8ABA-77B8296A8DA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7B743A-932C-47AC-8A70-886BB3282DD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B873179-68DD-45B2-B871-5F3E20C9E28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F65C68-DB72-40EB-92E6-5869906F894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FEC53BF-EFBE-4B4D-9C9D-ABA3CF1221A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DC60B8E-EF25-41DD-A69F-175F076B603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6C2BA7-329E-4E19-A191-5C5BACA61C0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A6B3564-0F27-4EA3-8521-721CCF60BB2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A6E7DE-3CE4-4D42-89B0-26B97874D8A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EFC3053-0B59-4ADF-B3E6-3E6B2A44FCC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01D966D-2EE7-4989-8A74-66D6A796EE5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04419D-9908-4527-8BFC-3A42AC501BE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2F7483A-A7D9-4961-A81A-28A60E013FE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5E4B79B-027C-42B7-97D0-211D6ECE30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79745A6-BCD0-4945-9D9C-77EFAF90DF4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F66A04-0A82-44F2-885F-B20808EBF65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CF03E9D-3639-47E3-8400-08F4CE8E765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5B0D0EF-26C5-41CC-AB19-0A2EA3CC06E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02EB3B5-F3BF-4512-A6DD-4511BCFC36F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C5370A4-6C8D-49DE-8DCB-0438B7EE213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E443E2D-9A32-4DEC-AF58-68F6B996BF3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49DAD59-A07E-45D4-9946-F5B345BA9BA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6D3CB8A-FEB2-461B-B5DA-4678F98634F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FE23F3C-570A-46C0-99C3-8AABADFDA10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BE5BC37-5D81-4322-AC3E-BF792C78479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739BB50-26B7-4BCA-96D1-3A6B50B949D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07DDF9B-204E-4BED-B59D-B32A9248F2D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D38BFC2-BBBA-4343-94E0-0E1531A0D69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F40C48B-A5FA-4FCE-8A04-27E4E1252FE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F1B8CA6-374D-4D98-9D1B-F88FE34914F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3950EE9-3F35-419E-A005-86A46918586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EE975CE-28AA-48CA-ABA3-86DD77F758D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0AA51AD-1042-47AB-9088-35417BF0275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6EA5674-0586-4B8C-A88B-E90F1BD4439A}"/>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FC414B89-3537-4B94-8D22-938BB8C3B49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7F13CBE-03FF-4374-8678-B2845F0F007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F60B4CE6-A438-44F4-8204-EEE50596F247}"/>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F94B694C-42DA-44C2-85DB-F9EAF1FA97C2}"/>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84368A97-78E4-41ED-9F7E-2B2E25E373B2}"/>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2591E9F0-4A7E-41D8-963F-36C168405950}"/>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17DDF5D1-AAB3-4121-9455-CC2640BA8BA1}"/>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146CC5BA-E33C-468D-B08E-5946DB2909E0}"/>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03C71316-A843-4543-8969-2935817AD79C}"/>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0B7D56BC-2549-4541-8CCE-8E35B22E5F76}"/>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143B363-0DB2-4642-BB19-49CCB60049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AFE3349-33DA-45F3-B0EA-C128EF076F7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63B66C7-39CB-4F30-94A4-4898BC1F364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0D39E07-C7D1-4E83-97B7-EBC57685769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79584DB-49B9-44F5-8A70-89223073B6C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164193</xdr:rowOff>
    </xdr:from>
    <xdr:to>
      <xdr:col>24</xdr:col>
      <xdr:colOff>114300</xdr:colOff>
      <xdr:row>36</xdr:row>
      <xdr:rowOff>94343</xdr:rowOff>
    </xdr:to>
    <xdr:sp macro="" textlink="">
      <xdr:nvSpPr>
        <xdr:cNvPr id="74" name="楕円 73">
          <a:extLst>
            <a:ext uri="{FF2B5EF4-FFF2-40B4-BE49-F238E27FC236}">
              <a16:creationId xmlns:a16="http://schemas.microsoft.com/office/drawing/2014/main" id="{7AC8A0F8-CF53-4384-9ABF-FF2116FF1093}"/>
            </a:ext>
          </a:extLst>
        </xdr:cNvPr>
        <xdr:cNvSpPr/>
      </xdr:nvSpPr>
      <xdr:spPr>
        <a:xfrm>
          <a:off x="45847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15620</xdr:rowOff>
    </xdr:from>
    <xdr:ext cx="405111" cy="259045"/>
    <xdr:sp macro="" textlink="">
      <xdr:nvSpPr>
        <xdr:cNvPr id="75" name="【図書館】&#10;有形固定資産減価償却率該当値テキスト">
          <a:extLst>
            <a:ext uri="{FF2B5EF4-FFF2-40B4-BE49-F238E27FC236}">
              <a16:creationId xmlns:a16="http://schemas.microsoft.com/office/drawing/2014/main" id="{EF56DCDC-E0B1-42FD-8A2A-B527138E5A1F}"/>
            </a:ext>
          </a:extLst>
        </xdr:cNvPr>
        <xdr:cNvSpPr txBox="1"/>
      </xdr:nvSpPr>
      <xdr:spPr>
        <a:xfrm>
          <a:off x="4673600" y="60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131536</xdr:rowOff>
    </xdr:from>
    <xdr:to>
      <xdr:col>20</xdr:col>
      <xdr:colOff>38100</xdr:colOff>
      <xdr:row>36</xdr:row>
      <xdr:rowOff>61686</xdr:rowOff>
    </xdr:to>
    <xdr:sp macro="" textlink="">
      <xdr:nvSpPr>
        <xdr:cNvPr id="76" name="楕円 75">
          <a:extLst>
            <a:ext uri="{FF2B5EF4-FFF2-40B4-BE49-F238E27FC236}">
              <a16:creationId xmlns:a16="http://schemas.microsoft.com/office/drawing/2014/main" id="{50CB556C-A7E9-46C2-91E2-01F58F168875}"/>
            </a:ext>
          </a:extLst>
        </xdr:cNvPr>
        <xdr:cNvSpPr/>
      </xdr:nvSpPr>
      <xdr:spPr>
        <a:xfrm>
          <a:off x="3746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10886</xdr:rowOff>
    </xdr:from>
    <xdr:to>
      <xdr:col>24</xdr:col>
      <xdr:colOff>63500</xdr:colOff>
      <xdr:row>36</xdr:row>
      <xdr:rowOff>43543</xdr:rowOff>
    </xdr:to>
    <xdr:cxnSp macro="">
      <xdr:nvCxnSpPr>
        <xdr:cNvPr id="77" name="直線コネクタ 76">
          <a:extLst>
            <a:ext uri="{FF2B5EF4-FFF2-40B4-BE49-F238E27FC236}">
              <a16:creationId xmlns:a16="http://schemas.microsoft.com/office/drawing/2014/main" id="{169C0999-4C69-4BAB-8F78-9989DEFF5542}"/>
            </a:ext>
          </a:extLst>
        </xdr:cNvPr>
        <xdr:cNvCxnSpPr/>
      </xdr:nvCxnSpPr>
      <xdr:spPr>
        <a:xfrm>
          <a:off x="3797300" y="61830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98878</xdr:rowOff>
    </xdr:from>
    <xdr:to>
      <xdr:col>15</xdr:col>
      <xdr:colOff>101600</xdr:colOff>
      <xdr:row>36</xdr:row>
      <xdr:rowOff>29028</xdr:rowOff>
    </xdr:to>
    <xdr:sp macro="" textlink="">
      <xdr:nvSpPr>
        <xdr:cNvPr id="78" name="楕円 77">
          <a:extLst>
            <a:ext uri="{FF2B5EF4-FFF2-40B4-BE49-F238E27FC236}">
              <a16:creationId xmlns:a16="http://schemas.microsoft.com/office/drawing/2014/main" id="{B79EEDA4-0097-42C9-A25D-4E3F214F5BBE}"/>
            </a:ext>
          </a:extLst>
        </xdr:cNvPr>
        <xdr:cNvSpPr/>
      </xdr:nvSpPr>
      <xdr:spPr>
        <a:xfrm>
          <a:off x="2857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149678</xdr:rowOff>
    </xdr:from>
    <xdr:to>
      <xdr:col>19</xdr:col>
      <xdr:colOff>177800</xdr:colOff>
      <xdr:row>36</xdr:row>
      <xdr:rowOff>10886</xdr:rowOff>
    </xdr:to>
    <xdr:cxnSp macro="">
      <xdr:nvCxnSpPr>
        <xdr:cNvPr id="79" name="直線コネクタ 78">
          <a:extLst>
            <a:ext uri="{FF2B5EF4-FFF2-40B4-BE49-F238E27FC236}">
              <a16:creationId xmlns:a16="http://schemas.microsoft.com/office/drawing/2014/main" id="{F8D41318-6D34-4A54-BDC1-8E8D4D9C9959}"/>
            </a:ext>
          </a:extLst>
        </xdr:cNvPr>
        <xdr:cNvCxnSpPr/>
      </xdr:nvCxnSpPr>
      <xdr:spPr>
        <a:xfrm>
          <a:off x="2908300" y="61504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66222</xdr:rowOff>
    </xdr:from>
    <xdr:to>
      <xdr:col>10</xdr:col>
      <xdr:colOff>165100</xdr:colOff>
      <xdr:row>35</xdr:row>
      <xdr:rowOff>167822</xdr:rowOff>
    </xdr:to>
    <xdr:sp macro="" textlink="">
      <xdr:nvSpPr>
        <xdr:cNvPr id="80" name="楕円 79">
          <a:extLst>
            <a:ext uri="{FF2B5EF4-FFF2-40B4-BE49-F238E27FC236}">
              <a16:creationId xmlns:a16="http://schemas.microsoft.com/office/drawing/2014/main" id="{7168492E-CFA4-4138-9E2B-A79B7D9486FA}"/>
            </a:ext>
          </a:extLst>
        </xdr:cNvPr>
        <xdr:cNvSpPr/>
      </xdr:nvSpPr>
      <xdr:spPr>
        <a:xfrm>
          <a:off x="1968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117022</xdr:rowOff>
    </xdr:from>
    <xdr:to>
      <xdr:col>15</xdr:col>
      <xdr:colOff>50800</xdr:colOff>
      <xdr:row>35</xdr:row>
      <xdr:rowOff>149678</xdr:rowOff>
    </xdr:to>
    <xdr:cxnSp macro="">
      <xdr:nvCxnSpPr>
        <xdr:cNvPr id="81" name="直線コネクタ 80">
          <a:extLst>
            <a:ext uri="{FF2B5EF4-FFF2-40B4-BE49-F238E27FC236}">
              <a16:creationId xmlns:a16="http://schemas.microsoft.com/office/drawing/2014/main" id="{71F8E322-00F5-4F6F-90AC-E332044DE36A}"/>
            </a:ext>
          </a:extLst>
        </xdr:cNvPr>
        <xdr:cNvCxnSpPr/>
      </xdr:nvCxnSpPr>
      <xdr:spPr>
        <a:xfrm>
          <a:off x="2019300" y="611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33564</xdr:rowOff>
    </xdr:from>
    <xdr:to>
      <xdr:col>6</xdr:col>
      <xdr:colOff>38100</xdr:colOff>
      <xdr:row>35</xdr:row>
      <xdr:rowOff>135164</xdr:rowOff>
    </xdr:to>
    <xdr:sp macro="" textlink="">
      <xdr:nvSpPr>
        <xdr:cNvPr id="82" name="楕円 81">
          <a:extLst>
            <a:ext uri="{FF2B5EF4-FFF2-40B4-BE49-F238E27FC236}">
              <a16:creationId xmlns:a16="http://schemas.microsoft.com/office/drawing/2014/main" id="{E0682E5E-54E6-461E-B94D-1A3F74FB1466}"/>
            </a:ext>
          </a:extLst>
        </xdr:cNvPr>
        <xdr:cNvSpPr/>
      </xdr:nvSpPr>
      <xdr:spPr>
        <a:xfrm>
          <a:off x="1079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84364</xdr:rowOff>
    </xdr:from>
    <xdr:to>
      <xdr:col>10</xdr:col>
      <xdr:colOff>114300</xdr:colOff>
      <xdr:row>35</xdr:row>
      <xdr:rowOff>117022</xdr:rowOff>
    </xdr:to>
    <xdr:cxnSp macro="">
      <xdr:nvCxnSpPr>
        <xdr:cNvPr id="83" name="直線コネクタ 82">
          <a:extLst>
            <a:ext uri="{FF2B5EF4-FFF2-40B4-BE49-F238E27FC236}">
              <a16:creationId xmlns:a16="http://schemas.microsoft.com/office/drawing/2014/main" id="{AB2F38AC-AC07-466C-8A18-5DB794432E2D}"/>
            </a:ext>
          </a:extLst>
        </xdr:cNvPr>
        <xdr:cNvCxnSpPr/>
      </xdr:nvCxnSpPr>
      <xdr:spPr>
        <a:xfrm>
          <a:off x="1130300" y="60851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FD47BF02-5ACC-430E-9A71-DF5B3E780BFF}"/>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5F511DEC-6EED-43E4-9892-5F6F178C3394}"/>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6953E9A5-4B24-4444-839A-A3C2B702D89D}"/>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5C849210-669F-42F8-8D62-CE032A1C53DD}"/>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78213</xdr:rowOff>
    </xdr:from>
    <xdr:ext cx="405111" cy="259045"/>
    <xdr:sp macro="" textlink="">
      <xdr:nvSpPr>
        <xdr:cNvPr id="88" name="n_1mainValue【図書館】&#10;有形固定資産減価償却率">
          <a:extLst>
            <a:ext uri="{FF2B5EF4-FFF2-40B4-BE49-F238E27FC236}">
              <a16:creationId xmlns:a16="http://schemas.microsoft.com/office/drawing/2014/main" id="{F2F7EB4D-0554-4631-BE76-A6F262609CB2}"/>
            </a:ext>
          </a:extLst>
        </xdr:cNvPr>
        <xdr:cNvSpPr txBox="1"/>
      </xdr:nvSpPr>
      <xdr:spPr>
        <a:xfrm>
          <a:off x="35820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45555</xdr:rowOff>
    </xdr:from>
    <xdr:ext cx="405111" cy="259045"/>
    <xdr:sp macro="" textlink="">
      <xdr:nvSpPr>
        <xdr:cNvPr id="89" name="n_2mainValue【図書館】&#10;有形固定資産減価償却率">
          <a:extLst>
            <a:ext uri="{FF2B5EF4-FFF2-40B4-BE49-F238E27FC236}">
              <a16:creationId xmlns:a16="http://schemas.microsoft.com/office/drawing/2014/main" id="{F9F97DF1-B5FA-4860-B56B-164D9DB070A5}"/>
            </a:ext>
          </a:extLst>
        </xdr:cNvPr>
        <xdr:cNvSpPr txBox="1"/>
      </xdr:nvSpPr>
      <xdr:spPr>
        <a:xfrm>
          <a:off x="2705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12899</xdr:rowOff>
    </xdr:from>
    <xdr:ext cx="405111" cy="259045"/>
    <xdr:sp macro="" textlink="">
      <xdr:nvSpPr>
        <xdr:cNvPr id="90" name="n_3mainValue【図書館】&#10;有形固定資産減価償却率">
          <a:extLst>
            <a:ext uri="{FF2B5EF4-FFF2-40B4-BE49-F238E27FC236}">
              <a16:creationId xmlns:a16="http://schemas.microsoft.com/office/drawing/2014/main" id="{A3A44255-49C2-4F8E-98B6-A7F341E91373}"/>
            </a:ext>
          </a:extLst>
        </xdr:cNvPr>
        <xdr:cNvSpPr txBox="1"/>
      </xdr:nvSpPr>
      <xdr:spPr>
        <a:xfrm>
          <a:off x="1816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151691</xdr:rowOff>
    </xdr:from>
    <xdr:ext cx="405111" cy="259045"/>
    <xdr:sp macro="" textlink="">
      <xdr:nvSpPr>
        <xdr:cNvPr id="91" name="n_4mainValue【図書館】&#10;有形固定資産減価償却率">
          <a:extLst>
            <a:ext uri="{FF2B5EF4-FFF2-40B4-BE49-F238E27FC236}">
              <a16:creationId xmlns:a16="http://schemas.microsoft.com/office/drawing/2014/main" id="{204F50DC-4441-4279-89E1-EBF59C0F3FE3}"/>
            </a:ext>
          </a:extLst>
        </xdr:cNvPr>
        <xdr:cNvSpPr txBox="1"/>
      </xdr:nvSpPr>
      <xdr:spPr>
        <a:xfrm>
          <a:off x="927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F259DEA-3462-4506-9E6A-DC864D1D88C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8FD82D8-49F2-4018-BB7E-D3799CDC89B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3CF3B47-06BF-4A1B-87DE-474D64BE34C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69BDDF6-4A7B-4CC6-9157-684609D1FBD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F2AB230-2972-4911-A1C4-EB966D8218F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AE7271F-B029-4DB9-ACE7-AA0639F4AB9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C5A25F5-57B9-4F0C-899C-A98B121AE13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5DC69365-AA51-4A94-9CD2-488B66E9D01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DF8EC76-C657-4C79-8470-57B7443E4E3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C685500-0575-4D21-B688-1091EE4892E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A6974776-A364-4405-93D7-41A7E2F1973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E21ED14E-43F9-417E-9567-07DF26CED85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E81124E-9019-4C5D-85AE-0F3A47AE653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C64C0504-5EA4-44F6-9E30-AF07576060CE}"/>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87D7BF5-E1B8-4FE3-8143-4837FC690FB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860C1D6-27CF-450D-83C0-8B62F25A659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E2414AC-B0AD-441A-902D-BFF61E5502E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E19C1910-8D7A-410D-8AB4-4D36C55B5F4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82E4263-47B0-4E59-BE35-7F7DB0A1A9E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12E44B5-31DE-4DA5-A01F-317862EFFC9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74EA063-CB26-479F-9F8E-0841B0CA11C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230FFA80-B5ED-4CF6-A649-322A8ACA47C4}"/>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F33CF4DC-7600-4720-BB7C-C62C2BB75A04}"/>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33773950-E79D-4B27-960F-A965CCEE8E8F}"/>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2FB7C122-BCBA-45C9-831C-3BC600A2534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C30A4D3B-F9CD-44AE-8B91-E1093AB12BD0}"/>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5EEAB06E-0310-458E-AB39-27E93F43F139}"/>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9E3BAAF3-5216-4326-ACB3-1DC531046A0A}"/>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D4E518C2-4EB2-49E5-B159-3C3794DA57F9}"/>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F1BE1F4B-225A-4651-8C5C-DE7C8BE3551B}"/>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D4DA00A3-A31A-45B2-8F28-5805193BF4B2}"/>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B8AF3F03-63D0-4026-B59A-68A020312F4C}"/>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D056B7B-12AC-424B-A913-D23277BEE3D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D573DD0-9104-4968-B90F-1D9AF980268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0EFBCE4-ABA0-479C-9392-CBD86F1B999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A2AD245-67DE-4289-BCA2-6C039039699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D599775-5508-4988-BB4A-7AFC437137B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109982</xdr:rowOff>
    </xdr:from>
    <xdr:to>
      <xdr:col>55</xdr:col>
      <xdr:colOff>50800</xdr:colOff>
      <xdr:row>40</xdr:row>
      <xdr:rowOff>40132</xdr:rowOff>
    </xdr:to>
    <xdr:sp macro="" textlink="">
      <xdr:nvSpPr>
        <xdr:cNvPr id="129" name="楕円 128">
          <a:extLst>
            <a:ext uri="{FF2B5EF4-FFF2-40B4-BE49-F238E27FC236}">
              <a16:creationId xmlns:a16="http://schemas.microsoft.com/office/drawing/2014/main" id="{60A7193D-9F6D-430B-9CDA-CE00F8BFA2F6}"/>
            </a:ext>
          </a:extLst>
        </xdr:cNvPr>
        <xdr:cNvSpPr/>
      </xdr:nvSpPr>
      <xdr:spPr>
        <a:xfrm>
          <a:off x="104267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88409</xdr:rowOff>
    </xdr:from>
    <xdr:ext cx="469744" cy="259045"/>
    <xdr:sp macro="" textlink="">
      <xdr:nvSpPr>
        <xdr:cNvPr id="130" name="【図書館】&#10;一人当たり面積該当値テキスト">
          <a:extLst>
            <a:ext uri="{FF2B5EF4-FFF2-40B4-BE49-F238E27FC236}">
              <a16:creationId xmlns:a16="http://schemas.microsoft.com/office/drawing/2014/main" id="{8E937230-50A5-4CA9-9260-4EA30012E095}"/>
            </a:ext>
          </a:extLst>
        </xdr:cNvPr>
        <xdr:cNvSpPr txBox="1"/>
      </xdr:nvSpPr>
      <xdr:spPr>
        <a:xfrm>
          <a:off x="10515600"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114554</xdr:rowOff>
    </xdr:from>
    <xdr:to>
      <xdr:col>50</xdr:col>
      <xdr:colOff>165100</xdr:colOff>
      <xdr:row>40</xdr:row>
      <xdr:rowOff>44704</xdr:rowOff>
    </xdr:to>
    <xdr:sp macro="" textlink="">
      <xdr:nvSpPr>
        <xdr:cNvPr id="131" name="楕円 130">
          <a:extLst>
            <a:ext uri="{FF2B5EF4-FFF2-40B4-BE49-F238E27FC236}">
              <a16:creationId xmlns:a16="http://schemas.microsoft.com/office/drawing/2014/main" id="{90DB8C7F-0BCB-4FA1-97D1-C0BF44AAA126}"/>
            </a:ext>
          </a:extLst>
        </xdr:cNvPr>
        <xdr:cNvSpPr/>
      </xdr:nvSpPr>
      <xdr:spPr>
        <a:xfrm>
          <a:off x="9588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160782</xdr:rowOff>
    </xdr:from>
    <xdr:to>
      <xdr:col>55</xdr:col>
      <xdr:colOff>0</xdr:colOff>
      <xdr:row>39</xdr:row>
      <xdr:rowOff>165354</xdr:rowOff>
    </xdr:to>
    <xdr:cxnSp macro="">
      <xdr:nvCxnSpPr>
        <xdr:cNvPr id="132" name="直線コネクタ 131">
          <a:extLst>
            <a:ext uri="{FF2B5EF4-FFF2-40B4-BE49-F238E27FC236}">
              <a16:creationId xmlns:a16="http://schemas.microsoft.com/office/drawing/2014/main" id="{D4018101-D774-4489-B9E4-2B515865E811}"/>
            </a:ext>
          </a:extLst>
        </xdr:cNvPr>
        <xdr:cNvCxnSpPr/>
      </xdr:nvCxnSpPr>
      <xdr:spPr>
        <a:xfrm flipV="1">
          <a:off x="9639300" y="6847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119126</xdr:rowOff>
    </xdr:from>
    <xdr:to>
      <xdr:col>46</xdr:col>
      <xdr:colOff>38100</xdr:colOff>
      <xdr:row>40</xdr:row>
      <xdr:rowOff>49276</xdr:rowOff>
    </xdr:to>
    <xdr:sp macro="" textlink="">
      <xdr:nvSpPr>
        <xdr:cNvPr id="133" name="楕円 132">
          <a:extLst>
            <a:ext uri="{FF2B5EF4-FFF2-40B4-BE49-F238E27FC236}">
              <a16:creationId xmlns:a16="http://schemas.microsoft.com/office/drawing/2014/main" id="{DB7AF250-D66D-4602-9989-82918BC14083}"/>
            </a:ext>
          </a:extLst>
        </xdr:cNvPr>
        <xdr:cNvSpPr/>
      </xdr:nvSpPr>
      <xdr:spPr>
        <a:xfrm>
          <a:off x="8699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165354</xdr:rowOff>
    </xdr:from>
    <xdr:to>
      <xdr:col>50</xdr:col>
      <xdr:colOff>114300</xdr:colOff>
      <xdr:row>39</xdr:row>
      <xdr:rowOff>169926</xdr:rowOff>
    </xdr:to>
    <xdr:cxnSp macro="">
      <xdr:nvCxnSpPr>
        <xdr:cNvPr id="134" name="直線コネクタ 133">
          <a:extLst>
            <a:ext uri="{FF2B5EF4-FFF2-40B4-BE49-F238E27FC236}">
              <a16:creationId xmlns:a16="http://schemas.microsoft.com/office/drawing/2014/main" id="{7C183BE4-67F5-41FF-A04B-7B4ADFC7A788}"/>
            </a:ext>
          </a:extLst>
        </xdr:cNvPr>
        <xdr:cNvCxnSpPr/>
      </xdr:nvCxnSpPr>
      <xdr:spPr>
        <a:xfrm flipV="1">
          <a:off x="8750300" y="685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5" name="楕円 134">
          <a:extLst>
            <a:ext uri="{FF2B5EF4-FFF2-40B4-BE49-F238E27FC236}">
              <a16:creationId xmlns:a16="http://schemas.microsoft.com/office/drawing/2014/main" id="{C86EE50F-05DD-40E4-979A-C2D4126E1F64}"/>
            </a:ext>
          </a:extLst>
        </xdr:cNvPr>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169926</xdr:rowOff>
    </xdr:from>
    <xdr:to>
      <xdr:col>45</xdr:col>
      <xdr:colOff>177800</xdr:colOff>
      <xdr:row>40</xdr:row>
      <xdr:rowOff>7620</xdr:rowOff>
    </xdr:to>
    <xdr:cxnSp macro="">
      <xdr:nvCxnSpPr>
        <xdr:cNvPr id="136" name="直線コネクタ 135">
          <a:extLst>
            <a:ext uri="{FF2B5EF4-FFF2-40B4-BE49-F238E27FC236}">
              <a16:creationId xmlns:a16="http://schemas.microsoft.com/office/drawing/2014/main" id="{990B13DB-5CC5-4113-934B-6057A5B5C8D0}"/>
            </a:ext>
          </a:extLst>
        </xdr:cNvPr>
        <xdr:cNvCxnSpPr/>
      </xdr:nvCxnSpPr>
      <xdr:spPr>
        <a:xfrm flipV="1">
          <a:off x="7861300" y="6856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132842</xdr:rowOff>
    </xdr:from>
    <xdr:to>
      <xdr:col>36</xdr:col>
      <xdr:colOff>165100</xdr:colOff>
      <xdr:row>40</xdr:row>
      <xdr:rowOff>62992</xdr:rowOff>
    </xdr:to>
    <xdr:sp macro="" textlink="">
      <xdr:nvSpPr>
        <xdr:cNvPr id="137" name="楕円 136">
          <a:extLst>
            <a:ext uri="{FF2B5EF4-FFF2-40B4-BE49-F238E27FC236}">
              <a16:creationId xmlns:a16="http://schemas.microsoft.com/office/drawing/2014/main" id="{A119CE40-813B-4892-9B85-8EC32A3627FA}"/>
            </a:ext>
          </a:extLst>
        </xdr:cNvPr>
        <xdr:cNvSpPr/>
      </xdr:nvSpPr>
      <xdr:spPr>
        <a:xfrm>
          <a:off x="6921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12192</xdr:rowOff>
    </xdr:to>
    <xdr:cxnSp macro="">
      <xdr:nvCxnSpPr>
        <xdr:cNvPr id="138" name="直線コネクタ 137">
          <a:extLst>
            <a:ext uri="{FF2B5EF4-FFF2-40B4-BE49-F238E27FC236}">
              <a16:creationId xmlns:a16="http://schemas.microsoft.com/office/drawing/2014/main" id="{22A386F2-BDAE-47E7-8EAD-B8F07805A338}"/>
            </a:ext>
          </a:extLst>
        </xdr:cNvPr>
        <xdr:cNvCxnSpPr/>
      </xdr:nvCxnSpPr>
      <xdr:spPr>
        <a:xfrm flipV="1">
          <a:off x="6972300" y="686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0C8253B0-EED8-4CB9-96D5-3BEC696C080F}"/>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E6FB34CA-BB86-4843-94ED-A7391FEE9741}"/>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321DF475-3552-4307-9252-8CF36AF28942}"/>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7B8813F9-661D-4159-BF6C-0BB327F95175}"/>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35831</xdr:rowOff>
    </xdr:from>
    <xdr:ext cx="469744" cy="259045"/>
    <xdr:sp macro="" textlink="">
      <xdr:nvSpPr>
        <xdr:cNvPr id="143" name="n_1mainValue【図書館】&#10;一人当たり面積">
          <a:extLst>
            <a:ext uri="{FF2B5EF4-FFF2-40B4-BE49-F238E27FC236}">
              <a16:creationId xmlns:a16="http://schemas.microsoft.com/office/drawing/2014/main" id="{C6290826-72A1-4BB2-8181-3E68B7D18688}"/>
            </a:ext>
          </a:extLst>
        </xdr:cNvPr>
        <xdr:cNvSpPr txBox="1"/>
      </xdr:nvSpPr>
      <xdr:spPr>
        <a:xfrm>
          <a:off x="93917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40403</xdr:rowOff>
    </xdr:from>
    <xdr:ext cx="469744" cy="259045"/>
    <xdr:sp macro="" textlink="">
      <xdr:nvSpPr>
        <xdr:cNvPr id="144" name="n_2mainValue【図書館】&#10;一人当たり面積">
          <a:extLst>
            <a:ext uri="{FF2B5EF4-FFF2-40B4-BE49-F238E27FC236}">
              <a16:creationId xmlns:a16="http://schemas.microsoft.com/office/drawing/2014/main" id="{C849B5B8-F28C-4E45-BD7D-DA67F6C3E735}"/>
            </a:ext>
          </a:extLst>
        </xdr:cNvPr>
        <xdr:cNvSpPr txBox="1"/>
      </xdr:nvSpPr>
      <xdr:spPr>
        <a:xfrm>
          <a:off x="8515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45" name="n_3mainValue【図書館】&#10;一人当たり面積">
          <a:extLst>
            <a:ext uri="{FF2B5EF4-FFF2-40B4-BE49-F238E27FC236}">
              <a16:creationId xmlns:a16="http://schemas.microsoft.com/office/drawing/2014/main" id="{05A6DBF9-DF84-4D41-AE18-6D7D97BD4DEF}"/>
            </a:ext>
          </a:extLst>
        </xdr:cNvPr>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54119</xdr:rowOff>
    </xdr:from>
    <xdr:ext cx="469744" cy="259045"/>
    <xdr:sp macro="" textlink="">
      <xdr:nvSpPr>
        <xdr:cNvPr id="146" name="n_4mainValue【図書館】&#10;一人当たり面積">
          <a:extLst>
            <a:ext uri="{FF2B5EF4-FFF2-40B4-BE49-F238E27FC236}">
              <a16:creationId xmlns:a16="http://schemas.microsoft.com/office/drawing/2014/main" id="{B635CDAF-90BD-4205-888D-BC1194F5761C}"/>
            </a:ext>
          </a:extLst>
        </xdr:cNvPr>
        <xdr:cNvSpPr txBox="1"/>
      </xdr:nvSpPr>
      <xdr:spPr>
        <a:xfrm>
          <a:off x="6737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79BD487-8681-4BA8-99A4-C6E8AB1691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20FFC2C-8BAB-48CC-B677-F32C6D30EF8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86E3E21-0E08-4DB1-B38B-5A0DC1CE721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2A3B7D9-57DC-4386-B5D6-56C22477AD8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2A1FE1D-1F5E-4F3E-A920-D77838A3D68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760851D-CC5A-4D29-8E3B-18968DDF272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325F907-8C69-431F-BABB-F1F4ED0E9B6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EB85750-D383-40E1-9775-4CBCACE5537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F76CB68-A66E-4A4F-8D16-ACDA9A19F06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4718C3D-7408-4E75-8921-EB1282650FB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6F6E50B-0E09-4359-BB25-AD226BF7E3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7C7E468-89FB-4458-A7D1-CAE8FDC55F2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F9F0B83-EA1B-45F2-B872-660965A9D4B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E8316F7-0EDB-499B-B89E-DB9568704AB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101B044-110C-4E0A-BF56-B5FA2880675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B7F6687-42D8-49BA-ACEC-F10E1299C47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1F1F0DA-BC51-46CF-B4BC-7AE12AB3626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D725C7D-2CD7-4802-9F22-AC7271145B7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9F96291-9311-4476-8075-69F66826CAA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1EFBD9F-2195-4477-A530-D6E06A25ED0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CFBCED4-1BA7-40BE-8CB9-0105664A689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65A2C9B-5A18-48C2-9031-6C2AE7125ED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4411330-2C1B-4D06-A53C-1896618FC62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A1A9E3E5-7986-4A8D-A40D-A1748933265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54DC31EB-3081-4CE3-A0E9-113FF0DEFBDA}"/>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56C23BE8-1087-478C-A996-9C819AE896F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E0020F8F-45B6-4B26-AF69-E0F0698F9B3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3EBF216E-DF4D-4AFA-89FB-349056858C24}"/>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DCE0FE27-C8B5-4826-B0AD-7FF20C97BBDF}"/>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F29A19A-2370-455F-A73A-1BEDC48463C5}"/>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C1A107D4-8743-41E2-810F-8FB33B23BD25}"/>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22701CEB-6155-4621-8DE3-0601ED778E91}"/>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4DEF01ED-50F3-4858-B2DF-3AA284500E2D}"/>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B02BDAFB-CA9E-44C3-9370-FC2F95109E9A}"/>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24E8D129-5628-429A-8E2C-C57068D0F928}"/>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F59F0B7-A255-42CF-A538-F938AFE6DE1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4919E8C-7C82-4139-BA06-D5C6A69D051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8F44143-FDA0-428A-86DA-BDCB8363166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6B74AE6-2869-4F97-9FC1-51E66F0968B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D7352C9-3AE3-4A88-900A-E3EFDD30F62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67310</xdr:rowOff>
    </xdr:from>
    <xdr:to>
      <xdr:col>24</xdr:col>
      <xdr:colOff>114300</xdr:colOff>
      <xdr:row>61</xdr:row>
      <xdr:rowOff>168910</xdr:rowOff>
    </xdr:to>
    <xdr:sp macro="" textlink="">
      <xdr:nvSpPr>
        <xdr:cNvPr id="187" name="楕円 186">
          <a:extLst>
            <a:ext uri="{FF2B5EF4-FFF2-40B4-BE49-F238E27FC236}">
              <a16:creationId xmlns:a16="http://schemas.microsoft.com/office/drawing/2014/main" id="{6C07C879-CB49-4A03-AB6E-BD18750B2F2D}"/>
            </a:ext>
          </a:extLst>
        </xdr:cNvPr>
        <xdr:cNvSpPr/>
      </xdr:nvSpPr>
      <xdr:spPr>
        <a:xfrm>
          <a:off x="45847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45737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3B0352E3-5BB1-4E10-85DA-CE411349E7D5}"/>
            </a:ext>
          </a:extLst>
        </xdr:cNvPr>
        <xdr:cNvSpPr txBox="1"/>
      </xdr:nvSpPr>
      <xdr:spPr>
        <a:xfrm>
          <a:off x="4673600"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23495</xdr:rowOff>
    </xdr:from>
    <xdr:to>
      <xdr:col>20</xdr:col>
      <xdr:colOff>38100</xdr:colOff>
      <xdr:row>61</xdr:row>
      <xdr:rowOff>125095</xdr:rowOff>
    </xdr:to>
    <xdr:sp macro="" textlink="">
      <xdr:nvSpPr>
        <xdr:cNvPr id="189" name="楕円 188">
          <a:extLst>
            <a:ext uri="{FF2B5EF4-FFF2-40B4-BE49-F238E27FC236}">
              <a16:creationId xmlns:a16="http://schemas.microsoft.com/office/drawing/2014/main" id="{0C4E253E-7E10-4593-904F-12A95D1508DF}"/>
            </a:ext>
          </a:extLst>
        </xdr:cNvPr>
        <xdr:cNvSpPr/>
      </xdr:nvSpPr>
      <xdr:spPr>
        <a:xfrm>
          <a:off x="3746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74295</xdr:rowOff>
    </xdr:from>
    <xdr:to>
      <xdr:col>24</xdr:col>
      <xdr:colOff>63500</xdr:colOff>
      <xdr:row>61</xdr:row>
      <xdr:rowOff>118110</xdr:rowOff>
    </xdr:to>
    <xdr:cxnSp macro="">
      <xdr:nvCxnSpPr>
        <xdr:cNvPr id="190" name="直線コネクタ 189">
          <a:extLst>
            <a:ext uri="{FF2B5EF4-FFF2-40B4-BE49-F238E27FC236}">
              <a16:creationId xmlns:a16="http://schemas.microsoft.com/office/drawing/2014/main" id="{A7C44CE6-90D5-4BA7-B0A8-32CE7B1D6727}"/>
            </a:ext>
          </a:extLst>
        </xdr:cNvPr>
        <xdr:cNvCxnSpPr/>
      </xdr:nvCxnSpPr>
      <xdr:spPr>
        <a:xfrm>
          <a:off x="3797300" y="1053274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164465</xdr:rowOff>
    </xdr:from>
    <xdr:to>
      <xdr:col>15</xdr:col>
      <xdr:colOff>101600</xdr:colOff>
      <xdr:row>61</xdr:row>
      <xdr:rowOff>94615</xdr:rowOff>
    </xdr:to>
    <xdr:sp macro="" textlink="">
      <xdr:nvSpPr>
        <xdr:cNvPr id="191" name="楕円 190">
          <a:extLst>
            <a:ext uri="{FF2B5EF4-FFF2-40B4-BE49-F238E27FC236}">
              <a16:creationId xmlns:a16="http://schemas.microsoft.com/office/drawing/2014/main" id="{4AE4815A-E94D-416C-B691-6AC74E948FB6}"/>
            </a:ext>
          </a:extLst>
        </xdr:cNvPr>
        <xdr:cNvSpPr/>
      </xdr:nvSpPr>
      <xdr:spPr>
        <a:xfrm>
          <a:off x="2857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43815</xdr:rowOff>
    </xdr:from>
    <xdr:to>
      <xdr:col>19</xdr:col>
      <xdr:colOff>177800</xdr:colOff>
      <xdr:row>61</xdr:row>
      <xdr:rowOff>74295</xdr:rowOff>
    </xdr:to>
    <xdr:cxnSp macro="">
      <xdr:nvCxnSpPr>
        <xdr:cNvPr id="192" name="直線コネクタ 191">
          <a:extLst>
            <a:ext uri="{FF2B5EF4-FFF2-40B4-BE49-F238E27FC236}">
              <a16:creationId xmlns:a16="http://schemas.microsoft.com/office/drawing/2014/main" id="{00F5F30D-F732-4C8A-BCC0-AE17F5E15E0B}"/>
            </a:ext>
          </a:extLst>
        </xdr:cNvPr>
        <xdr:cNvCxnSpPr/>
      </xdr:nvCxnSpPr>
      <xdr:spPr>
        <a:xfrm>
          <a:off x="2908300" y="105022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124460</xdr:rowOff>
    </xdr:from>
    <xdr:to>
      <xdr:col>10</xdr:col>
      <xdr:colOff>165100</xdr:colOff>
      <xdr:row>61</xdr:row>
      <xdr:rowOff>54610</xdr:rowOff>
    </xdr:to>
    <xdr:sp macro="" textlink="">
      <xdr:nvSpPr>
        <xdr:cNvPr id="193" name="楕円 192">
          <a:extLst>
            <a:ext uri="{FF2B5EF4-FFF2-40B4-BE49-F238E27FC236}">
              <a16:creationId xmlns:a16="http://schemas.microsoft.com/office/drawing/2014/main" id="{2310AFE2-9A39-49C5-8456-10E7E048A9E7}"/>
            </a:ext>
          </a:extLst>
        </xdr:cNvPr>
        <xdr:cNvSpPr/>
      </xdr:nvSpPr>
      <xdr:spPr>
        <a:xfrm>
          <a:off x="1968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3810</xdr:rowOff>
    </xdr:from>
    <xdr:to>
      <xdr:col>15</xdr:col>
      <xdr:colOff>50800</xdr:colOff>
      <xdr:row>61</xdr:row>
      <xdr:rowOff>43815</xdr:rowOff>
    </xdr:to>
    <xdr:cxnSp macro="">
      <xdr:nvCxnSpPr>
        <xdr:cNvPr id="194" name="直線コネクタ 193">
          <a:extLst>
            <a:ext uri="{FF2B5EF4-FFF2-40B4-BE49-F238E27FC236}">
              <a16:creationId xmlns:a16="http://schemas.microsoft.com/office/drawing/2014/main" id="{E86E04EC-1ED6-4DF5-AE11-82E2123314BB}"/>
            </a:ext>
          </a:extLst>
        </xdr:cNvPr>
        <xdr:cNvCxnSpPr/>
      </xdr:nvCxnSpPr>
      <xdr:spPr>
        <a:xfrm>
          <a:off x="2019300" y="104622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84455</xdr:rowOff>
    </xdr:from>
    <xdr:to>
      <xdr:col>6</xdr:col>
      <xdr:colOff>38100</xdr:colOff>
      <xdr:row>61</xdr:row>
      <xdr:rowOff>14605</xdr:rowOff>
    </xdr:to>
    <xdr:sp macro="" textlink="">
      <xdr:nvSpPr>
        <xdr:cNvPr id="195" name="楕円 194">
          <a:extLst>
            <a:ext uri="{FF2B5EF4-FFF2-40B4-BE49-F238E27FC236}">
              <a16:creationId xmlns:a16="http://schemas.microsoft.com/office/drawing/2014/main" id="{E4754533-CFB8-4524-AFA3-FAC1B125ACE6}"/>
            </a:ext>
          </a:extLst>
        </xdr:cNvPr>
        <xdr:cNvSpPr/>
      </xdr:nvSpPr>
      <xdr:spPr>
        <a:xfrm>
          <a:off x="1079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135255</xdr:rowOff>
    </xdr:from>
    <xdr:to>
      <xdr:col>10</xdr:col>
      <xdr:colOff>114300</xdr:colOff>
      <xdr:row>61</xdr:row>
      <xdr:rowOff>3810</xdr:rowOff>
    </xdr:to>
    <xdr:cxnSp macro="">
      <xdr:nvCxnSpPr>
        <xdr:cNvPr id="196" name="直線コネクタ 195">
          <a:extLst>
            <a:ext uri="{FF2B5EF4-FFF2-40B4-BE49-F238E27FC236}">
              <a16:creationId xmlns:a16="http://schemas.microsoft.com/office/drawing/2014/main" id="{86638DAE-D5BF-4874-BDA6-35D817FB5EA6}"/>
            </a:ext>
          </a:extLst>
        </xdr:cNvPr>
        <xdr:cNvCxnSpPr/>
      </xdr:nvCxnSpPr>
      <xdr:spPr>
        <a:xfrm>
          <a:off x="1130300" y="104222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2D7EA543-CA42-4494-A4BF-ED81BB56B1AD}"/>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8DE84F8A-9449-4284-A458-76077E5E97E0}"/>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63E541C9-A92D-4090-A8D3-77E26CF69021}"/>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77F639B7-1F1C-42A7-A5C3-B0DDB9DB2A43}"/>
            </a:ext>
          </a:extLst>
        </xdr:cNvPr>
        <xdr:cNvSpPr txBox="1"/>
      </xdr:nvSpPr>
      <xdr:spPr>
        <a:xfrm>
          <a:off x="927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116222</xdr:rowOff>
    </xdr:from>
    <xdr:ext cx="405111" cy="259045"/>
    <xdr:sp macro="" textlink="">
      <xdr:nvSpPr>
        <xdr:cNvPr id="201" name="n_1mainValue【体育館・プール】&#10;有形固定資産減価償却率">
          <a:extLst>
            <a:ext uri="{FF2B5EF4-FFF2-40B4-BE49-F238E27FC236}">
              <a16:creationId xmlns:a16="http://schemas.microsoft.com/office/drawing/2014/main" id="{6F8D8AAA-D6C7-4795-A8B3-7D2E28E9BF67}"/>
            </a:ext>
          </a:extLst>
        </xdr:cNvPr>
        <xdr:cNvSpPr txBox="1"/>
      </xdr:nvSpPr>
      <xdr:spPr>
        <a:xfrm>
          <a:off x="35820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85742</xdr:rowOff>
    </xdr:from>
    <xdr:ext cx="405111" cy="259045"/>
    <xdr:sp macro="" textlink="">
      <xdr:nvSpPr>
        <xdr:cNvPr id="202" name="n_2mainValue【体育館・プール】&#10;有形固定資産減価償却率">
          <a:extLst>
            <a:ext uri="{FF2B5EF4-FFF2-40B4-BE49-F238E27FC236}">
              <a16:creationId xmlns:a16="http://schemas.microsoft.com/office/drawing/2014/main" id="{67052B25-BC3C-47DB-851C-77CB7865F440}"/>
            </a:ext>
          </a:extLst>
        </xdr:cNvPr>
        <xdr:cNvSpPr txBox="1"/>
      </xdr:nvSpPr>
      <xdr:spPr>
        <a:xfrm>
          <a:off x="2705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45737</xdr:rowOff>
    </xdr:from>
    <xdr:ext cx="405111" cy="259045"/>
    <xdr:sp macro="" textlink="">
      <xdr:nvSpPr>
        <xdr:cNvPr id="203" name="n_3mainValue【体育館・プール】&#10;有形固定資産減価償却率">
          <a:extLst>
            <a:ext uri="{FF2B5EF4-FFF2-40B4-BE49-F238E27FC236}">
              <a16:creationId xmlns:a16="http://schemas.microsoft.com/office/drawing/2014/main" id="{02CA3E09-89C7-47E9-84A2-50704D1B0DB2}"/>
            </a:ext>
          </a:extLst>
        </xdr:cNvPr>
        <xdr:cNvSpPr txBox="1"/>
      </xdr:nvSpPr>
      <xdr:spPr>
        <a:xfrm>
          <a:off x="1816744"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5732</xdr:rowOff>
    </xdr:from>
    <xdr:ext cx="405111" cy="259045"/>
    <xdr:sp macro="" textlink="">
      <xdr:nvSpPr>
        <xdr:cNvPr id="204" name="n_4mainValue【体育館・プール】&#10;有形固定資産減価償却率">
          <a:extLst>
            <a:ext uri="{FF2B5EF4-FFF2-40B4-BE49-F238E27FC236}">
              <a16:creationId xmlns:a16="http://schemas.microsoft.com/office/drawing/2014/main" id="{DF27860F-3507-4307-9CD1-7615D59D3A05}"/>
            </a:ext>
          </a:extLst>
        </xdr:cNvPr>
        <xdr:cNvSpPr txBox="1"/>
      </xdr:nvSpPr>
      <xdr:spPr>
        <a:xfrm>
          <a:off x="927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DA23C51-500C-429C-BC3E-B4E90ECC743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CD0B1B0-99F8-4DA3-8F15-B984DBAFAB6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DF61DD6-D705-4078-97DE-447EE92611B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10C40FB-1BAB-44B2-9EDD-E01736DDD66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20FC046-3B59-4B24-AF05-3BC2331E862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33CEE4E-0B9B-417F-8B30-3759D6528F0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5493570-D75C-43F2-AD61-A98B6D7F101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87D25FB-0AFA-4030-9569-3C1C7EB2EFC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FC04330-E67F-4785-A66A-71E517F3A26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84F41AE-6434-40DE-98F9-B47A0520959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7CE113D-804D-46C3-94D8-E93D445E0CD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E5B40F87-7F3A-4344-9DB8-02BD068BB0B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B19A9EA-F0B3-42F2-A545-CA610E0460C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05A214A-AD6C-4AA7-9B6E-A1FDD7C6271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C4E50F8-6CD4-48AA-93DF-F623D4DEBE9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B156FE9-CA32-45A8-8FB8-7D32442E465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33DCD69-49F5-46FD-8C47-13B37ADE31E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1F755290-3D1B-454E-82AE-5536C8DB5C3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36C97238-8F94-415C-ACA5-41F1C1B3E11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D2CA54B-3B97-4B20-8B61-01F3314CF72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1F96C52D-FA39-438C-AF4E-9EBA9AC0CA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7CCC7B17-B7FC-4FF5-92C9-77130B07476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2FA66189-0FE1-4140-8864-E64C5730E02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BCE1817B-1273-4D4C-AF1C-AB03A5E1E93A}"/>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70A7EED5-A9F4-4E9C-9FE9-70D49AF6CB3F}"/>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DC04749-A85C-42A1-A60A-75EFC2B9AEF7}"/>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743CB1DF-D155-4E37-AD75-064F40D2C94D}"/>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7FE57A83-7226-4283-9C14-61E23D24480B}"/>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92B99F45-2603-4AB2-816D-19C9D603838E}"/>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1A977EDC-CF9D-4225-BAF2-70AD7C9F4632}"/>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950E4AE0-749E-4640-9B57-BC3F6550B8E8}"/>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D50B853-17D8-4372-BA20-6E501090A9A5}"/>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890D5073-68F6-4703-B234-9B2673F39DAC}"/>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E6D1D027-7530-4566-A15F-8A9194894DAD}"/>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D2F9416-5051-4176-9CBA-72F77DA9096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E0C47A8-DA84-4889-AC34-FA65054558F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69F4F15-BB76-4112-A02A-ABEA9E495D1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71044EB-089A-40F3-900C-99411919E10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110FA76-84B4-4BEE-BD75-87DAFBE5DB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122936</xdr:rowOff>
    </xdr:from>
    <xdr:to>
      <xdr:col>55</xdr:col>
      <xdr:colOff>50800</xdr:colOff>
      <xdr:row>63</xdr:row>
      <xdr:rowOff>53086</xdr:rowOff>
    </xdr:to>
    <xdr:sp macro="" textlink="">
      <xdr:nvSpPr>
        <xdr:cNvPr id="244" name="楕円 243">
          <a:extLst>
            <a:ext uri="{FF2B5EF4-FFF2-40B4-BE49-F238E27FC236}">
              <a16:creationId xmlns:a16="http://schemas.microsoft.com/office/drawing/2014/main" id="{3B716793-6AEA-442B-8307-33DD4FA899BD}"/>
            </a:ext>
          </a:extLst>
        </xdr:cNvPr>
        <xdr:cNvSpPr/>
      </xdr:nvSpPr>
      <xdr:spPr>
        <a:xfrm>
          <a:off x="104267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145813</xdr:rowOff>
    </xdr:from>
    <xdr:ext cx="469744" cy="259045"/>
    <xdr:sp macro="" textlink="">
      <xdr:nvSpPr>
        <xdr:cNvPr id="245" name="【体育館・プール】&#10;一人当たり面積該当値テキスト">
          <a:extLst>
            <a:ext uri="{FF2B5EF4-FFF2-40B4-BE49-F238E27FC236}">
              <a16:creationId xmlns:a16="http://schemas.microsoft.com/office/drawing/2014/main" id="{5DCA5EC5-D161-4A1D-A4A6-6DBE5CFE5519}"/>
            </a:ext>
          </a:extLst>
        </xdr:cNvPr>
        <xdr:cNvSpPr txBox="1"/>
      </xdr:nvSpPr>
      <xdr:spPr>
        <a:xfrm>
          <a:off x="10515600" y="1060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128270</xdr:rowOff>
    </xdr:from>
    <xdr:to>
      <xdr:col>50</xdr:col>
      <xdr:colOff>165100</xdr:colOff>
      <xdr:row>63</xdr:row>
      <xdr:rowOff>58420</xdr:rowOff>
    </xdr:to>
    <xdr:sp macro="" textlink="">
      <xdr:nvSpPr>
        <xdr:cNvPr id="246" name="楕円 245">
          <a:extLst>
            <a:ext uri="{FF2B5EF4-FFF2-40B4-BE49-F238E27FC236}">
              <a16:creationId xmlns:a16="http://schemas.microsoft.com/office/drawing/2014/main" id="{A6894F35-BAB8-416B-A3AD-C41399C4FC1D}"/>
            </a:ext>
          </a:extLst>
        </xdr:cNvPr>
        <xdr:cNvSpPr/>
      </xdr:nvSpPr>
      <xdr:spPr>
        <a:xfrm>
          <a:off x="9588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xdr:rowOff>
    </xdr:from>
    <xdr:to>
      <xdr:col>55</xdr:col>
      <xdr:colOff>0</xdr:colOff>
      <xdr:row>63</xdr:row>
      <xdr:rowOff>7620</xdr:rowOff>
    </xdr:to>
    <xdr:cxnSp macro="">
      <xdr:nvCxnSpPr>
        <xdr:cNvPr id="247" name="直線コネクタ 246">
          <a:extLst>
            <a:ext uri="{FF2B5EF4-FFF2-40B4-BE49-F238E27FC236}">
              <a16:creationId xmlns:a16="http://schemas.microsoft.com/office/drawing/2014/main" id="{54684DC9-3DDA-42B3-9906-653A81A40AED}"/>
            </a:ext>
          </a:extLst>
        </xdr:cNvPr>
        <xdr:cNvCxnSpPr/>
      </xdr:nvCxnSpPr>
      <xdr:spPr>
        <a:xfrm flipV="1">
          <a:off x="9639300" y="10803636"/>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157226</xdr:rowOff>
    </xdr:from>
    <xdr:to>
      <xdr:col>46</xdr:col>
      <xdr:colOff>38100</xdr:colOff>
      <xdr:row>63</xdr:row>
      <xdr:rowOff>87376</xdr:rowOff>
    </xdr:to>
    <xdr:sp macro="" textlink="">
      <xdr:nvSpPr>
        <xdr:cNvPr id="248" name="楕円 247">
          <a:extLst>
            <a:ext uri="{FF2B5EF4-FFF2-40B4-BE49-F238E27FC236}">
              <a16:creationId xmlns:a16="http://schemas.microsoft.com/office/drawing/2014/main" id="{7E6E6521-D31E-46B8-A401-2B36E8EA1682}"/>
            </a:ext>
          </a:extLst>
        </xdr:cNvPr>
        <xdr:cNvSpPr/>
      </xdr:nvSpPr>
      <xdr:spPr>
        <a:xfrm>
          <a:off x="8699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xdr:rowOff>
    </xdr:from>
    <xdr:to>
      <xdr:col>50</xdr:col>
      <xdr:colOff>114300</xdr:colOff>
      <xdr:row>63</xdr:row>
      <xdr:rowOff>36576</xdr:rowOff>
    </xdr:to>
    <xdr:cxnSp macro="">
      <xdr:nvCxnSpPr>
        <xdr:cNvPr id="249" name="直線コネクタ 248">
          <a:extLst>
            <a:ext uri="{FF2B5EF4-FFF2-40B4-BE49-F238E27FC236}">
              <a16:creationId xmlns:a16="http://schemas.microsoft.com/office/drawing/2014/main" id="{15383F3A-3382-485D-BEF1-5E28B04D3C98}"/>
            </a:ext>
          </a:extLst>
        </xdr:cNvPr>
        <xdr:cNvCxnSpPr/>
      </xdr:nvCxnSpPr>
      <xdr:spPr>
        <a:xfrm flipV="1">
          <a:off x="8750300" y="1080897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161798</xdr:rowOff>
    </xdr:from>
    <xdr:to>
      <xdr:col>41</xdr:col>
      <xdr:colOff>101600</xdr:colOff>
      <xdr:row>63</xdr:row>
      <xdr:rowOff>91948</xdr:rowOff>
    </xdr:to>
    <xdr:sp macro="" textlink="">
      <xdr:nvSpPr>
        <xdr:cNvPr id="250" name="楕円 249">
          <a:extLst>
            <a:ext uri="{FF2B5EF4-FFF2-40B4-BE49-F238E27FC236}">
              <a16:creationId xmlns:a16="http://schemas.microsoft.com/office/drawing/2014/main" id="{40ECBCE6-8C93-4D8F-BEBD-E64D7194707C}"/>
            </a:ext>
          </a:extLst>
        </xdr:cNvPr>
        <xdr:cNvSpPr/>
      </xdr:nvSpPr>
      <xdr:spPr>
        <a:xfrm>
          <a:off x="7810500" y="1079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36576</xdr:rowOff>
    </xdr:from>
    <xdr:to>
      <xdr:col>45</xdr:col>
      <xdr:colOff>177800</xdr:colOff>
      <xdr:row>63</xdr:row>
      <xdr:rowOff>41148</xdr:rowOff>
    </xdr:to>
    <xdr:cxnSp macro="">
      <xdr:nvCxnSpPr>
        <xdr:cNvPr id="251" name="直線コネクタ 250">
          <a:extLst>
            <a:ext uri="{FF2B5EF4-FFF2-40B4-BE49-F238E27FC236}">
              <a16:creationId xmlns:a16="http://schemas.microsoft.com/office/drawing/2014/main" id="{04F4CF17-61DC-4AFF-AFA0-CCC76FB68A67}"/>
            </a:ext>
          </a:extLst>
        </xdr:cNvPr>
        <xdr:cNvCxnSpPr/>
      </xdr:nvCxnSpPr>
      <xdr:spPr>
        <a:xfrm flipV="1">
          <a:off x="7861300" y="108379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166370</xdr:rowOff>
    </xdr:from>
    <xdr:to>
      <xdr:col>36</xdr:col>
      <xdr:colOff>165100</xdr:colOff>
      <xdr:row>63</xdr:row>
      <xdr:rowOff>96520</xdr:rowOff>
    </xdr:to>
    <xdr:sp macro="" textlink="">
      <xdr:nvSpPr>
        <xdr:cNvPr id="252" name="楕円 251">
          <a:extLst>
            <a:ext uri="{FF2B5EF4-FFF2-40B4-BE49-F238E27FC236}">
              <a16:creationId xmlns:a16="http://schemas.microsoft.com/office/drawing/2014/main" id="{AC9DCA36-9DF2-4991-B4F6-FD7C975633F9}"/>
            </a:ext>
          </a:extLst>
        </xdr:cNvPr>
        <xdr:cNvSpPr/>
      </xdr:nvSpPr>
      <xdr:spPr>
        <a:xfrm>
          <a:off x="6921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41148</xdr:rowOff>
    </xdr:from>
    <xdr:to>
      <xdr:col>41</xdr:col>
      <xdr:colOff>50800</xdr:colOff>
      <xdr:row>63</xdr:row>
      <xdr:rowOff>45720</xdr:rowOff>
    </xdr:to>
    <xdr:cxnSp macro="">
      <xdr:nvCxnSpPr>
        <xdr:cNvPr id="253" name="直線コネクタ 252">
          <a:extLst>
            <a:ext uri="{FF2B5EF4-FFF2-40B4-BE49-F238E27FC236}">
              <a16:creationId xmlns:a16="http://schemas.microsoft.com/office/drawing/2014/main" id="{A5E89387-A5D4-4B9D-A59D-644574873A76}"/>
            </a:ext>
          </a:extLst>
        </xdr:cNvPr>
        <xdr:cNvCxnSpPr/>
      </xdr:nvCxnSpPr>
      <xdr:spPr>
        <a:xfrm flipV="1">
          <a:off x="6972300" y="108424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D201697F-F40B-4F26-A0F4-3722401C923B}"/>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01276651-38DF-4B6E-B0C9-D3320D15BBDA}"/>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DA88ECF9-FFB9-4254-A618-EA65BFB5304E}"/>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C1B9610F-B21A-4A01-AE15-2387DC50A597}"/>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74947</xdr:rowOff>
    </xdr:from>
    <xdr:ext cx="469744" cy="259045"/>
    <xdr:sp macro="" textlink="">
      <xdr:nvSpPr>
        <xdr:cNvPr id="258" name="n_1mainValue【体育館・プール】&#10;一人当たり面積">
          <a:extLst>
            <a:ext uri="{FF2B5EF4-FFF2-40B4-BE49-F238E27FC236}">
              <a16:creationId xmlns:a16="http://schemas.microsoft.com/office/drawing/2014/main" id="{CD8C9608-82CA-4D38-941C-0BB7CE7F0949}"/>
            </a:ext>
          </a:extLst>
        </xdr:cNvPr>
        <xdr:cNvSpPr txBox="1"/>
      </xdr:nvSpPr>
      <xdr:spPr>
        <a:xfrm>
          <a:off x="9391727" y="1053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103903</xdr:rowOff>
    </xdr:from>
    <xdr:ext cx="469744" cy="259045"/>
    <xdr:sp macro="" textlink="">
      <xdr:nvSpPr>
        <xdr:cNvPr id="259" name="n_2mainValue【体育館・プール】&#10;一人当たり面積">
          <a:extLst>
            <a:ext uri="{FF2B5EF4-FFF2-40B4-BE49-F238E27FC236}">
              <a16:creationId xmlns:a16="http://schemas.microsoft.com/office/drawing/2014/main" id="{EF162930-0EDB-49B2-A4D0-2EF9ACD6396F}"/>
            </a:ext>
          </a:extLst>
        </xdr:cNvPr>
        <xdr:cNvSpPr txBox="1"/>
      </xdr:nvSpPr>
      <xdr:spPr>
        <a:xfrm>
          <a:off x="8515427" y="105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108475</xdr:rowOff>
    </xdr:from>
    <xdr:ext cx="469744" cy="259045"/>
    <xdr:sp macro="" textlink="">
      <xdr:nvSpPr>
        <xdr:cNvPr id="260" name="n_3mainValue【体育館・プール】&#10;一人当たり面積">
          <a:extLst>
            <a:ext uri="{FF2B5EF4-FFF2-40B4-BE49-F238E27FC236}">
              <a16:creationId xmlns:a16="http://schemas.microsoft.com/office/drawing/2014/main" id="{9E03FC3F-176F-4623-88CC-8DDF5182173C}"/>
            </a:ext>
          </a:extLst>
        </xdr:cNvPr>
        <xdr:cNvSpPr txBox="1"/>
      </xdr:nvSpPr>
      <xdr:spPr>
        <a:xfrm>
          <a:off x="7626427" y="1056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113047</xdr:rowOff>
    </xdr:from>
    <xdr:ext cx="469744" cy="259045"/>
    <xdr:sp macro="" textlink="">
      <xdr:nvSpPr>
        <xdr:cNvPr id="261" name="n_4mainValue【体育館・プール】&#10;一人当たり面積">
          <a:extLst>
            <a:ext uri="{FF2B5EF4-FFF2-40B4-BE49-F238E27FC236}">
              <a16:creationId xmlns:a16="http://schemas.microsoft.com/office/drawing/2014/main" id="{7FF1A5DD-66A8-4BDC-A860-31B5ADD066D9}"/>
            </a:ext>
          </a:extLst>
        </xdr:cNvPr>
        <xdr:cNvSpPr txBox="1"/>
      </xdr:nvSpPr>
      <xdr:spPr>
        <a:xfrm>
          <a:off x="6737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E150AC3-4E7A-45DB-A2A9-EAD0FA43477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A2255FA0-59B2-495B-88BF-A6A01710264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165A655-D0BE-46F3-9B7E-A06D913087E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0153428-B87E-4A98-B4F8-88DC02A87AC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1014F59-7D44-43AB-94CB-28199FFBF2C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8FAC441-7E87-48B8-B805-A459270480B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5E17A23-F7B9-45A2-B6D6-E343A01DF72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031722B-124C-48FE-B4DD-4714DDDC94E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EC4FCD5-C345-4C4C-9302-F342188828C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4E4FD08-3F39-4271-87CF-DDE3B919209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D7DBADC-BDE0-494D-AA6A-E6500B96AC8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4D399A4-F187-4849-B6F6-3E4263288A4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7A2B30A7-81DD-4BD6-A6E1-A4E6D8BB714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9DC1555-547A-4C41-9055-738A4DBAAD4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D26CF9A9-194C-4EC5-A5BE-20F80DC857E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AF7AFE6A-0F7B-4CF9-BC13-BB610AF5C29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7E0F1D38-E130-4E0B-9069-0E32CFDDAA9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EC96995-80E2-4D24-80F8-C01D3076B85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C8A32030-7F55-42F6-937C-4B0A110BA76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BE9176A-9C30-48C5-92F1-14F0CB112D4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C670E550-43A2-4FC2-A5ED-9740D42CBC8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8E7E8BB9-FD1E-4379-80E7-689915CB67B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5602AD10-1E7C-4F98-912B-DCA7AFD3FE6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A7606910-DF21-4ADF-A0C0-AB1C640AAED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AF9332D2-7719-42F3-943E-53CB751C9E5F}"/>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737228AA-A881-4FC8-B751-9EFE3E59A35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7D56DFE7-471C-42A8-AF0C-E62B653AE27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9056386E-738D-45C2-956F-11362E1ECCFB}"/>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26E41471-3711-406B-8FB8-1D5DBD42CCE3}"/>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14341AFE-933A-4D22-A5A4-7174C439F15F}"/>
            </a:ext>
          </a:extLst>
        </xdr:cNvPr>
        <xdr:cNvSpPr txBox="1"/>
      </xdr:nvSpPr>
      <xdr:spPr>
        <a:xfrm>
          <a:off x="4673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F806C240-5D96-4E6E-B240-EB9474700DDC}"/>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C2E8BA6D-5FCC-4017-9668-3E623497FA55}"/>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568FB9B4-3E60-4EB3-B57F-AFF3261D6B6A}"/>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68442894-0103-439C-A910-15F98B03FAD8}"/>
            </a:ext>
          </a:extLst>
        </xdr:cNvPr>
        <xdr:cNvSpPr/>
      </xdr:nvSpPr>
      <xdr:spPr>
        <a:xfrm>
          <a:off x="1968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77BFA783-2CC6-46E3-9B56-444219DCBA27}"/>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2AE37C8-FE46-45D2-93D4-429FB33914F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FE7622E-6EEB-4B5C-AC3C-ACFE40EA932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B81F4FB-FFDD-43DD-9F77-1A94B1AEE8D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88FC887-6B49-4F18-9D36-296CA1C2BCF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5925DCC-D698-4586-9500-FC8EC17354C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302" name="楕円 301">
          <a:extLst>
            <a:ext uri="{FF2B5EF4-FFF2-40B4-BE49-F238E27FC236}">
              <a16:creationId xmlns:a16="http://schemas.microsoft.com/office/drawing/2014/main" id="{013E9BA8-7989-45E4-9670-8579DE69BF2E}"/>
            </a:ext>
          </a:extLst>
        </xdr:cNvPr>
        <xdr:cNvSpPr/>
      </xdr:nvSpPr>
      <xdr:spPr>
        <a:xfrm>
          <a:off x="45847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113047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30688080-2C4C-4402-8923-D5898438682C}"/>
            </a:ext>
          </a:extLst>
        </xdr:cNvPr>
        <xdr:cNvSpPr txBox="1"/>
      </xdr:nvSpPr>
      <xdr:spPr>
        <a:xfrm>
          <a:off x="4673600"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29211</xdr:rowOff>
    </xdr:from>
    <xdr:to>
      <xdr:col>20</xdr:col>
      <xdr:colOff>38100</xdr:colOff>
      <xdr:row>81</xdr:row>
      <xdr:rowOff>130811</xdr:rowOff>
    </xdr:to>
    <xdr:sp macro="" textlink="">
      <xdr:nvSpPr>
        <xdr:cNvPr id="304" name="楕円 303">
          <a:extLst>
            <a:ext uri="{FF2B5EF4-FFF2-40B4-BE49-F238E27FC236}">
              <a16:creationId xmlns:a16="http://schemas.microsoft.com/office/drawing/2014/main" id="{5E72A225-E2F0-4EA3-8AD6-A01FB18E3596}"/>
            </a:ext>
          </a:extLst>
        </xdr:cNvPr>
        <xdr:cNvSpPr/>
      </xdr:nvSpPr>
      <xdr:spPr>
        <a:xfrm>
          <a:off x="3746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80011</xdr:rowOff>
    </xdr:from>
    <xdr:to>
      <xdr:col>24</xdr:col>
      <xdr:colOff>63500</xdr:colOff>
      <xdr:row>81</xdr:row>
      <xdr:rowOff>140970</xdr:rowOff>
    </xdr:to>
    <xdr:cxnSp macro="">
      <xdr:nvCxnSpPr>
        <xdr:cNvPr id="305" name="直線コネクタ 304">
          <a:extLst>
            <a:ext uri="{FF2B5EF4-FFF2-40B4-BE49-F238E27FC236}">
              <a16:creationId xmlns:a16="http://schemas.microsoft.com/office/drawing/2014/main" id="{AEDE2E7C-4970-4D2C-80C0-7DC27AA464FA}"/>
            </a:ext>
          </a:extLst>
        </xdr:cNvPr>
        <xdr:cNvCxnSpPr/>
      </xdr:nvCxnSpPr>
      <xdr:spPr>
        <a:xfrm>
          <a:off x="3797300" y="139674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160655</xdr:rowOff>
    </xdr:from>
    <xdr:to>
      <xdr:col>15</xdr:col>
      <xdr:colOff>101600</xdr:colOff>
      <xdr:row>81</xdr:row>
      <xdr:rowOff>90805</xdr:rowOff>
    </xdr:to>
    <xdr:sp macro="" textlink="">
      <xdr:nvSpPr>
        <xdr:cNvPr id="306" name="楕円 305">
          <a:extLst>
            <a:ext uri="{FF2B5EF4-FFF2-40B4-BE49-F238E27FC236}">
              <a16:creationId xmlns:a16="http://schemas.microsoft.com/office/drawing/2014/main" id="{E2310156-697E-4A17-846F-DE5ACA1C62E5}"/>
            </a:ext>
          </a:extLst>
        </xdr:cNvPr>
        <xdr:cNvSpPr/>
      </xdr:nvSpPr>
      <xdr:spPr>
        <a:xfrm>
          <a:off x="2857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40005</xdr:rowOff>
    </xdr:from>
    <xdr:to>
      <xdr:col>19</xdr:col>
      <xdr:colOff>177800</xdr:colOff>
      <xdr:row>81</xdr:row>
      <xdr:rowOff>80011</xdr:rowOff>
    </xdr:to>
    <xdr:cxnSp macro="">
      <xdr:nvCxnSpPr>
        <xdr:cNvPr id="307" name="直線コネクタ 306">
          <a:extLst>
            <a:ext uri="{FF2B5EF4-FFF2-40B4-BE49-F238E27FC236}">
              <a16:creationId xmlns:a16="http://schemas.microsoft.com/office/drawing/2014/main" id="{C4A8A332-76E2-481B-A8D1-16179563B6DA}"/>
            </a:ext>
          </a:extLst>
        </xdr:cNvPr>
        <xdr:cNvCxnSpPr/>
      </xdr:nvCxnSpPr>
      <xdr:spPr>
        <a:xfrm>
          <a:off x="2908300" y="139274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120650</xdr:rowOff>
    </xdr:from>
    <xdr:to>
      <xdr:col>10</xdr:col>
      <xdr:colOff>165100</xdr:colOff>
      <xdr:row>81</xdr:row>
      <xdr:rowOff>50800</xdr:rowOff>
    </xdr:to>
    <xdr:sp macro="" textlink="">
      <xdr:nvSpPr>
        <xdr:cNvPr id="308" name="楕円 307">
          <a:extLst>
            <a:ext uri="{FF2B5EF4-FFF2-40B4-BE49-F238E27FC236}">
              <a16:creationId xmlns:a16="http://schemas.microsoft.com/office/drawing/2014/main" id="{08FB84DD-443B-4DBD-864E-D6B66EF93013}"/>
            </a:ext>
          </a:extLst>
        </xdr:cNvPr>
        <xdr:cNvSpPr/>
      </xdr:nvSpPr>
      <xdr:spPr>
        <a:xfrm>
          <a:off x="1968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0</xdr:rowOff>
    </xdr:from>
    <xdr:to>
      <xdr:col>15</xdr:col>
      <xdr:colOff>50800</xdr:colOff>
      <xdr:row>81</xdr:row>
      <xdr:rowOff>40005</xdr:rowOff>
    </xdr:to>
    <xdr:cxnSp macro="">
      <xdr:nvCxnSpPr>
        <xdr:cNvPr id="309" name="直線コネクタ 308">
          <a:extLst>
            <a:ext uri="{FF2B5EF4-FFF2-40B4-BE49-F238E27FC236}">
              <a16:creationId xmlns:a16="http://schemas.microsoft.com/office/drawing/2014/main" id="{D0BA672F-7270-4FB7-AD75-456E76E55FDC}"/>
            </a:ext>
          </a:extLst>
        </xdr:cNvPr>
        <xdr:cNvCxnSpPr/>
      </xdr:nvCxnSpPr>
      <xdr:spPr>
        <a:xfrm>
          <a:off x="2019300" y="13887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80645</xdr:rowOff>
    </xdr:from>
    <xdr:to>
      <xdr:col>6</xdr:col>
      <xdr:colOff>38100</xdr:colOff>
      <xdr:row>81</xdr:row>
      <xdr:rowOff>10795</xdr:rowOff>
    </xdr:to>
    <xdr:sp macro="" textlink="">
      <xdr:nvSpPr>
        <xdr:cNvPr id="310" name="楕円 309">
          <a:extLst>
            <a:ext uri="{FF2B5EF4-FFF2-40B4-BE49-F238E27FC236}">
              <a16:creationId xmlns:a16="http://schemas.microsoft.com/office/drawing/2014/main" id="{ABA9F426-F0DC-464D-B85C-141DE03F7866}"/>
            </a:ext>
          </a:extLst>
        </xdr:cNvPr>
        <xdr:cNvSpPr/>
      </xdr:nvSpPr>
      <xdr:spPr>
        <a:xfrm>
          <a:off x="1079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131445</xdr:rowOff>
    </xdr:from>
    <xdr:to>
      <xdr:col>10</xdr:col>
      <xdr:colOff>114300</xdr:colOff>
      <xdr:row>81</xdr:row>
      <xdr:rowOff>0</xdr:rowOff>
    </xdr:to>
    <xdr:cxnSp macro="">
      <xdr:nvCxnSpPr>
        <xdr:cNvPr id="311" name="直線コネクタ 310">
          <a:extLst>
            <a:ext uri="{FF2B5EF4-FFF2-40B4-BE49-F238E27FC236}">
              <a16:creationId xmlns:a16="http://schemas.microsoft.com/office/drawing/2014/main" id="{848E01D7-0C2C-4F11-BD72-7F4CD0178C00}"/>
            </a:ext>
          </a:extLst>
        </xdr:cNvPr>
        <xdr:cNvCxnSpPr/>
      </xdr:nvCxnSpPr>
      <xdr:spPr>
        <a:xfrm>
          <a:off x="1130300" y="138474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B3C9BBE9-5DDB-4903-B822-9329BA556466}"/>
            </a:ext>
          </a:extLst>
        </xdr:cNvPr>
        <xdr:cNvSpPr txBox="1"/>
      </xdr:nvSpPr>
      <xdr:spPr>
        <a:xfrm>
          <a:off x="35820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822FFF85-8D5D-44C2-A23F-7755384184A8}"/>
            </a:ext>
          </a:extLst>
        </xdr:cNvPr>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F9F5BAF2-3126-47FD-90B1-8DEA5D45C167}"/>
            </a:ext>
          </a:extLst>
        </xdr:cNvPr>
        <xdr:cNvSpPr txBox="1"/>
      </xdr:nvSpPr>
      <xdr:spPr>
        <a:xfrm>
          <a:off x="18167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7445CEFD-5337-44B6-AAD8-20A8670B2D31}"/>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147338</xdr:rowOff>
    </xdr:from>
    <xdr:ext cx="405111" cy="259045"/>
    <xdr:sp macro="" textlink="">
      <xdr:nvSpPr>
        <xdr:cNvPr id="316" name="n_1mainValue【福祉施設】&#10;有形固定資産減価償却率">
          <a:extLst>
            <a:ext uri="{FF2B5EF4-FFF2-40B4-BE49-F238E27FC236}">
              <a16:creationId xmlns:a16="http://schemas.microsoft.com/office/drawing/2014/main" id="{5DA0C93D-3A63-43C2-BA01-8BF0F9B7E10D}"/>
            </a:ext>
          </a:extLst>
        </xdr:cNvPr>
        <xdr:cNvSpPr txBox="1"/>
      </xdr:nvSpPr>
      <xdr:spPr>
        <a:xfrm>
          <a:off x="35820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107332</xdr:rowOff>
    </xdr:from>
    <xdr:ext cx="405111" cy="259045"/>
    <xdr:sp macro="" textlink="">
      <xdr:nvSpPr>
        <xdr:cNvPr id="317" name="n_2mainValue【福祉施設】&#10;有形固定資産減価償却率">
          <a:extLst>
            <a:ext uri="{FF2B5EF4-FFF2-40B4-BE49-F238E27FC236}">
              <a16:creationId xmlns:a16="http://schemas.microsoft.com/office/drawing/2014/main" id="{571813D4-486C-4E4F-9D56-910DF70886B1}"/>
            </a:ext>
          </a:extLst>
        </xdr:cNvPr>
        <xdr:cNvSpPr txBox="1"/>
      </xdr:nvSpPr>
      <xdr:spPr>
        <a:xfrm>
          <a:off x="2705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318" name="n_3mainValue【福祉施設】&#10;有形固定資産減価償却率">
          <a:extLst>
            <a:ext uri="{FF2B5EF4-FFF2-40B4-BE49-F238E27FC236}">
              <a16:creationId xmlns:a16="http://schemas.microsoft.com/office/drawing/2014/main" id="{E5F8F852-6947-4B84-B93B-C3E1A1F64D97}"/>
            </a:ext>
          </a:extLst>
        </xdr:cNvPr>
        <xdr:cNvSpPr txBox="1"/>
      </xdr:nvSpPr>
      <xdr:spPr>
        <a:xfrm>
          <a:off x="1816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27322</xdr:rowOff>
    </xdr:from>
    <xdr:ext cx="405111" cy="259045"/>
    <xdr:sp macro="" textlink="">
      <xdr:nvSpPr>
        <xdr:cNvPr id="319" name="n_4mainValue【福祉施設】&#10;有形固定資産減価償却率">
          <a:extLst>
            <a:ext uri="{FF2B5EF4-FFF2-40B4-BE49-F238E27FC236}">
              <a16:creationId xmlns:a16="http://schemas.microsoft.com/office/drawing/2014/main" id="{7894B005-4C2C-4573-B97A-F2B17F99E364}"/>
            </a:ext>
          </a:extLst>
        </xdr:cNvPr>
        <xdr:cNvSpPr txBox="1"/>
      </xdr:nvSpPr>
      <xdr:spPr>
        <a:xfrm>
          <a:off x="927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F1337DD6-5583-46EF-B207-79A3A9FD7CB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717073A8-D086-4BCF-A379-D4F3841BA34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9BBB2EF4-2A59-458D-86EC-937C8E7DDBF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44D0747-7FAA-4479-AF92-AF894FBF87A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C662DB10-CA04-49A2-8327-8B3291ACC7F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E76F553C-884F-4043-9789-4E02465A7B4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DE1231A8-AD1E-4573-8214-34344D8E055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E1140B2-83A3-466E-89DC-5132CB3E0E3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98EA37EC-CEBA-4C09-A76C-5226629E042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2CF9898-AFE4-405D-B918-467D959DEE6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25B964AF-BF87-4DC3-AB40-C1E1436FEBD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EE7C1B86-DD72-439F-8CF4-3C775C9F96A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A2E6C47E-00DD-40D5-8FDF-ACD75E7CDAF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88465DA1-EB17-43BC-B0C0-539B5373E74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4716A5F0-AF8A-4A49-B7F9-2056006C34F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1E042D25-4238-4062-A43D-48DCA8871C0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C81FFBED-93EB-46BC-978E-2414C4136DF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2160383A-9EFB-4B57-BE95-F25687DF29A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FC78D73-693A-4C40-BBB8-DB3C70D876A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9AFCFC86-3AA2-4B4F-ABAA-4EDCCD5A73B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6F6FD551-D283-40E9-A20A-A66FA7F7D05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F2EDF232-2CAC-4406-B15F-CB4DB9FB5393}"/>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02F44C1F-6389-40C1-A87C-2C84D2E4C73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8980A916-D90C-4BE8-873F-CEBF458442A1}"/>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B1F58740-0D0C-408C-B480-549CD800CA18}"/>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72AE1BE6-1622-419A-AA1A-572AAD462A85}"/>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6A9EB5D4-1A38-47D9-BE7B-6F3791D3B3FD}"/>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ADF74308-4A82-4F67-A989-94D991E5DD75}"/>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A421997E-EB71-4D33-A822-08FEB25B1DB5}"/>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38BA2EA6-1D64-44B9-B846-E74A222A4212}"/>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77445C12-2A62-4DE5-9F50-78B97C93389A}"/>
            </a:ext>
          </a:extLst>
        </xdr:cNvPr>
        <xdr:cNvSpPr/>
      </xdr:nvSpPr>
      <xdr:spPr>
        <a:xfrm>
          <a:off x="7810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63F4E435-24BD-4E9D-B513-99FFA938DB65}"/>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8423584-622F-4744-BDED-3107F9A9178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8EE0E6C-AF7C-4C4D-A494-053BBB366BE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7D3FB1C-C5C1-475B-9F0F-84FA93AF09E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CD0C8CD-EAE0-4DB4-B919-DFF1E9F6492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92D67C6-6089-4992-B83D-9DECB3FB7A2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158750</xdr:rowOff>
    </xdr:from>
    <xdr:to>
      <xdr:col>55</xdr:col>
      <xdr:colOff>50800</xdr:colOff>
      <xdr:row>83</xdr:row>
      <xdr:rowOff>88900</xdr:rowOff>
    </xdr:to>
    <xdr:sp macro="" textlink="">
      <xdr:nvSpPr>
        <xdr:cNvPr id="357" name="楕円 356">
          <a:extLst>
            <a:ext uri="{FF2B5EF4-FFF2-40B4-BE49-F238E27FC236}">
              <a16:creationId xmlns:a16="http://schemas.microsoft.com/office/drawing/2014/main" id="{C8BC2A5F-34D5-4D81-B460-D0104C35337A}"/>
            </a:ext>
          </a:extLst>
        </xdr:cNvPr>
        <xdr:cNvSpPr/>
      </xdr:nvSpPr>
      <xdr:spPr>
        <a:xfrm>
          <a:off x="104267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10177</xdr:rowOff>
    </xdr:from>
    <xdr:ext cx="469744" cy="259045"/>
    <xdr:sp macro="" textlink="">
      <xdr:nvSpPr>
        <xdr:cNvPr id="358" name="【福祉施設】&#10;一人当たり面積該当値テキスト">
          <a:extLst>
            <a:ext uri="{FF2B5EF4-FFF2-40B4-BE49-F238E27FC236}">
              <a16:creationId xmlns:a16="http://schemas.microsoft.com/office/drawing/2014/main" id="{94D05A37-A787-4F2D-A0A0-24ECEF3525B2}"/>
            </a:ext>
          </a:extLst>
        </xdr:cNvPr>
        <xdr:cNvSpPr txBox="1"/>
      </xdr:nvSpPr>
      <xdr:spPr>
        <a:xfrm>
          <a:off x="10515600"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170180</xdr:rowOff>
    </xdr:from>
    <xdr:to>
      <xdr:col>50</xdr:col>
      <xdr:colOff>165100</xdr:colOff>
      <xdr:row>83</xdr:row>
      <xdr:rowOff>100330</xdr:rowOff>
    </xdr:to>
    <xdr:sp macro="" textlink="">
      <xdr:nvSpPr>
        <xdr:cNvPr id="359" name="楕円 358">
          <a:extLst>
            <a:ext uri="{FF2B5EF4-FFF2-40B4-BE49-F238E27FC236}">
              <a16:creationId xmlns:a16="http://schemas.microsoft.com/office/drawing/2014/main" id="{3B3C52B4-C624-4042-8B1B-29695BE0BB3F}"/>
            </a:ext>
          </a:extLst>
        </xdr:cNvPr>
        <xdr:cNvSpPr/>
      </xdr:nvSpPr>
      <xdr:spPr>
        <a:xfrm>
          <a:off x="958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38100</xdr:rowOff>
    </xdr:from>
    <xdr:to>
      <xdr:col>55</xdr:col>
      <xdr:colOff>0</xdr:colOff>
      <xdr:row>83</xdr:row>
      <xdr:rowOff>49530</xdr:rowOff>
    </xdr:to>
    <xdr:cxnSp macro="">
      <xdr:nvCxnSpPr>
        <xdr:cNvPr id="360" name="直線コネクタ 359">
          <a:extLst>
            <a:ext uri="{FF2B5EF4-FFF2-40B4-BE49-F238E27FC236}">
              <a16:creationId xmlns:a16="http://schemas.microsoft.com/office/drawing/2014/main" id="{071C1C39-66F2-4581-9403-2D8C009CE24A}"/>
            </a:ext>
          </a:extLst>
        </xdr:cNvPr>
        <xdr:cNvCxnSpPr/>
      </xdr:nvCxnSpPr>
      <xdr:spPr>
        <a:xfrm flipV="1">
          <a:off x="9639300" y="142684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10161</xdr:rowOff>
    </xdr:from>
    <xdr:to>
      <xdr:col>46</xdr:col>
      <xdr:colOff>38100</xdr:colOff>
      <xdr:row>83</xdr:row>
      <xdr:rowOff>111761</xdr:rowOff>
    </xdr:to>
    <xdr:sp macro="" textlink="">
      <xdr:nvSpPr>
        <xdr:cNvPr id="361" name="楕円 360">
          <a:extLst>
            <a:ext uri="{FF2B5EF4-FFF2-40B4-BE49-F238E27FC236}">
              <a16:creationId xmlns:a16="http://schemas.microsoft.com/office/drawing/2014/main" id="{EB231D54-3C43-4736-AC94-F59A22811DE6}"/>
            </a:ext>
          </a:extLst>
        </xdr:cNvPr>
        <xdr:cNvSpPr/>
      </xdr:nvSpPr>
      <xdr:spPr>
        <a:xfrm>
          <a:off x="8699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49530</xdr:rowOff>
    </xdr:from>
    <xdr:to>
      <xdr:col>50</xdr:col>
      <xdr:colOff>114300</xdr:colOff>
      <xdr:row>83</xdr:row>
      <xdr:rowOff>60961</xdr:rowOff>
    </xdr:to>
    <xdr:cxnSp macro="">
      <xdr:nvCxnSpPr>
        <xdr:cNvPr id="362" name="直線コネクタ 361">
          <a:extLst>
            <a:ext uri="{FF2B5EF4-FFF2-40B4-BE49-F238E27FC236}">
              <a16:creationId xmlns:a16="http://schemas.microsoft.com/office/drawing/2014/main" id="{B5AE7D4A-A544-478A-AD37-E37D5E392F01}"/>
            </a:ext>
          </a:extLst>
        </xdr:cNvPr>
        <xdr:cNvCxnSpPr/>
      </xdr:nvCxnSpPr>
      <xdr:spPr>
        <a:xfrm flipV="1">
          <a:off x="8750300" y="142798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19304</xdr:rowOff>
    </xdr:from>
    <xdr:to>
      <xdr:col>41</xdr:col>
      <xdr:colOff>101600</xdr:colOff>
      <xdr:row>83</xdr:row>
      <xdr:rowOff>120904</xdr:rowOff>
    </xdr:to>
    <xdr:sp macro="" textlink="">
      <xdr:nvSpPr>
        <xdr:cNvPr id="363" name="楕円 362">
          <a:extLst>
            <a:ext uri="{FF2B5EF4-FFF2-40B4-BE49-F238E27FC236}">
              <a16:creationId xmlns:a16="http://schemas.microsoft.com/office/drawing/2014/main" id="{6156F4BA-A314-4F96-BEA8-E241FE632FC4}"/>
            </a:ext>
          </a:extLst>
        </xdr:cNvPr>
        <xdr:cNvSpPr/>
      </xdr:nvSpPr>
      <xdr:spPr>
        <a:xfrm>
          <a:off x="7810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60961</xdr:rowOff>
    </xdr:from>
    <xdr:to>
      <xdr:col>45</xdr:col>
      <xdr:colOff>177800</xdr:colOff>
      <xdr:row>83</xdr:row>
      <xdr:rowOff>70104</xdr:rowOff>
    </xdr:to>
    <xdr:cxnSp macro="">
      <xdr:nvCxnSpPr>
        <xdr:cNvPr id="364" name="直線コネクタ 363">
          <a:extLst>
            <a:ext uri="{FF2B5EF4-FFF2-40B4-BE49-F238E27FC236}">
              <a16:creationId xmlns:a16="http://schemas.microsoft.com/office/drawing/2014/main" id="{A73064C7-68B4-45EC-B071-F4443A43AAA1}"/>
            </a:ext>
          </a:extLst>
        </xdr:cNvPr>
        <xdr:cNvCxnSpPr/>
      </xdr:nvCxnSpPr>
      <xdr:spPr>
        <a:xfrm flipV="1">
          <a:off x="7861300" y="1429131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30735</xdr:rowOff>
    </xdr:from>
    <xdr:to>
      <xdr:col>36</xdr:col>
      <xdr:colOff>165100</xdr:colOff>
      <xdr:row>83</xdr:row>
      <xdr:rowOff>132335</xdr:rowOff>
    </xdr:to>
    <xdr:sp macro="" textlink="">
      <xdr:nvSpPr>
        <xdr:cNvPr id="365" name="楕円 364">
          <a:extLst>
            <a:ext uri="{FF2B5EF4-FFF2-40B4-BE49-F238E27FC236}">
              <a16:creationId xmlns:a16="http://schemas.microsoft.com/office/drawing/2014/main" id="{AC99F895-9104-4D35-95D7-281A6FAB9E64}"/>
            </a:ext>
          </a:extLst>
        </xdr:cNvPr>
        <xdr:cNvSpPr/>
      </xdr:nvSpPr>
      <xdr:spPr>
        <a:xfrm>
          <a:off x="6921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70104</xdr:rowOff>
    </xdr:from>
    <xdr:to>
      <xdr:col>41</xdr:col>
      <xdr:colOff>50800</xdr:colOff>
      <xdr:row>83</xdr:row>
      <xdr:rowOff>81535</xdr:rowOff>
    </xdr:to>
    <xdr:cxnSp macro="">
      <xdr:nvCxnSpPr>
        <xdr:cNvPr id="366" name="直線コネクタ 365">
          <a:extLst>
            <a:ext uri="{FF2B5EF4-FFF2-40B4-BE49-F238E27FC236}">
              <a16:creationId xmlns:a16="http://schemas.microsoft.com/office/drawing/2014/main" id="{487919DE-B200-4A1C-A7CA-D25E9408ACC5}"/>
            </a:ext>
          </a:extLst>
        </xdr:cNvPr>
        <xdr:cNvCxnSpPr/>
      </xdr:nvCxnSpPr>
      <xdr:spPr>
        <a:xfrm flipV="1">
          <a:off x="6972300" y="1430045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7011BBCF-B852-4890-8631-8C386571F561}"/>
            </a:ext>
          </a:extLst>
        </xdr:cNvPr>
        <xdr:cNvSpPr txBox="1"/>
      </xdr:nvSpPr>
      <xdr:spPr>
        <a:xfrm>
          <a:off x="9391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8000F771-FC3D-47E8-8D83-31B29B807210}"/>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641263E8-EBCE-45F9-B434-36E33C07A046}"/>
            </a:ext>
          </a:extLst>
        </xdr:cNvPr>
        <xdr:cNvSpPr txBox="1"/>
      </xdr:nvSpPr>
      <xdr:spPr>
        <a:xfrm>
          <a:off x="7626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82314</xdr:rowOff>
    </xdr:from>
    <xdr:ext cx="469744" cy="259045"/>
    <xdr:sp macro="" textlink="">
      <xdr:nvSpPr>
        <xdr:cNvPr id="370" name="n_4aveValue【福祉施設】&#10;一人当たり面積">
          <a:extLst>
            <a:ext uri="{FF2B5EF4-FFF2-40B4-BE49-F238E27FC236}">
              <a16:creationId xmlns:a16="http://schemas.microsoft.com/office/drawing/2014/main" id="{C66FD87C-7D64-475B-92F0-5C7D0788759E}"/>
            </a:ext>
          </a:extLst>
        </xdr:cNvPr>
        <xdr:cNvSpPr txBox="1"/>
      </xdr:nvSpPr>
      <xdr:spPr>
        <a:xfrm>
          <a:off x="6737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116857</xdr:rowOff>
    </xdr:from>
    <xdr:ext cx="469744" cy="259045"/>
    <xdr:sp macro="" textlink="">
      <xdr:nvSpPr>
        <xdr:cNvPr id="371" name="n_1mainValue【福祉施設】&#10;一人当たり面積">
          <a:extLst>
            <a:ext uri="{FF2B5EF4-FFF2-40B4-BE49-F238E27FC236}">
              <a16:creationId xmlns:a16="http://schemas.microsoft.com/office/drawing/2014/main" id="{EFF12826-A833-471C-A099-CFCE8651824C}"/>
            </a:ext>
          </a:extLst>
        </xdr:cNvPr>
        <xdr:cNvSpPr txBox="1"/>
      </xdr:nvSpPr>
      <xdr:spPr>
        <a:xfrm>
          <a:off x="9391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128288</xdr:rowOff>
    </xdr:from>
    <xdr:ext cx="469744" cy="259045"/>
    <xdr:sp macro="" textlink="">
      <xdr:nvSpPr>
        <xdr:cNvPr id="372" name="n_2mainValue【福祉施設】&#10;一人当たり面積">
          <a:extLst>
            <a:ext uri="{FF2B5EF4-FFF2-40B4-BE49-F238E27FC236}">
              <a16:creationId xmlns:a16="http://schemas.microsoft.com/office/drawing/2014/main" id="{3C2ED148-15E7-4EFD-B914-24961C816C58}"/>
            </a:ext>
          </a:extLst>
        </xdr:cNvPr>
        <xdr:cNvSpPr txBox="1"/>
      </xdr:nvSpPr>
      <xdr:spPr>
        <a:xfrm>
          <a:off x="8515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137431</xdr:rowOff>
    </xdr:from>
    <xdr:ext cx="469744" cy="259045"/>
    <xdr:sp macro="" textlink="">
      <xdr:nvSpPr>
        <xdr:cNvPr id="373" name="n_3mainValue【福祉施設】&#10;一人当たり面積">
          <a:extLst>
            <a:ext uri="{FF2B5EF4-FFF2-40B4-BE49-F238E27FC236}">
              <a16:creationId xmlns:a16="http://schemas.microsoft.com/office/drawing/2014/main" id="{9A9BEEBB-58C5-4534-927F-0587884FF30C}"/>
            </a:ext>
          </a:extLst>
        </xdr:cNvPr>
        <xdr:cNvSpPr txBox="1"/>
      </xdr:nvSpPr>
      <xdr:spPr>
        <a:xfrm>
          <a:off x="7626427" y="1402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148862</xdr:rowOff>
    </xdr:from>
    <xdr:ext cx="469744" cy="259045"/>
    <xdr:sp macro="" textlink="">
      <xdr:nvSpPr>
        <xdr:cNvPr id="374" name="n_4mainValue【福祉施設】&#10;一人当たり面積">
          <a:extLst>
            <a:ext uri="{FF2B5EF4-FFF2-40B4-BE49-F238E27FC236}">
              <a16:creationId xmlns:a16="http://schemas.microsoft.com/office/drawing/2014/main" id="{3E42C674-5FF2-4507-9AE5-87186249FD8A}"/>
            </a:ext>
          </a:extLst>
        </xdr:cNvPr>
        <xdr:cNvSpPr txBox="1"/>
      </xdr:nvSpPr>
      <xdr:spPr>
        <a:xfrm>
          <a:off x="6737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48722FCC-66F9-4639-9D89-82B9EF714FB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4B99BC7-0231-4B78-943C-2F8EE7D2968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A50DFDA1-A29B-4C43-9E1B-E45957047F7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CC953043-FE45-40D7-AA5D-99295B88584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7E01291-461E-4829-94B0-0D8DF3FDE32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902F7268-2022-451E-907B-00E1611FF39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5B71F30-6E1E-4522-ABB8-3B70851B13F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10F44B6-13D0-44E1-B707-F95B8ABAE5C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26DD6B76-5C05-4353-85DD-A8430461B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2A857AE6-D6B3-4E47-A080-098B2978117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47AA2035-73A5-45E6-AEC9-8BF3026F860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17E4E960-CD91-476D-9F34-A8992BC4CCE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730CDAE9-C157-4D5C-A52A-630F511D1A5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9F31EAD5-C441-4C23-BD30-BEFD981EE12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F48730C8-810B-4091-85B4-835EF4282C7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2978BD6D-BEC6-499E-BEE0-102B59D558B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8ED261EE-33DB-4B69-9BD5-AC038D3DD47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2959FF4C-8EEF-493D-87B1-8CD441F3ECE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8A700458-61A8-4912-B088-D144EC18639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74C68DBC-C3B5-47DA-8CB3-15E54974898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F9B8339-B51F-4FED-9922-7D365CBCA18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FF3108AF-109C-444F-9666-92D05671E4D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175EEF7E-BA47-4978-8487-424FCD7AF31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94F8B809-B9B3-4351-AA2E-9ADE415FF53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6022D7D7-114C-4BAE-88CD-A6AE58257B5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6923777D-D7F2-4C09-9B66-E00AD2EBAF11}"/>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2CBAEC06-FFC4-4B2E-920C-260DBEB2497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AF311D6A-4FBC-44C9-AA26-5756C660A6D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A10D4EB1-57D0-4352-8116-41642DEA5689}"/>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7938C0AC-9209-461A-9DC5-1CAA154FCA82}"/>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BF6F6293-AE00-43D4-BA6E-7251E94FE17C}"/>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A9DF928E-7684-472D-9EE3-C5B1670D42B6}"/>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39239FF2-6911-433C-BB99-8D978FE2BE8A}"/>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6AE395B2-78D7-48AE-BF4B-9851120D6DA0}"/>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EFF116E8-68BB-4A2B-9665-D171C3A84124}"/>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5012DC13-6F38-4CF1-A8E3-F0FB886629E1}"/>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EEDC4AD-DA9A-47ED-A8EF-7BC813AD348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96A154B-9153-4889-B373-6B55A7AB6A3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C5D078B-0C11-4037-A8D2-98EB1868980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CD54645-953E-4091-9EF7-6D2CCA51186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F521E2F-0F1A-4C3A-B878-615E142C55C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107043</xdr:rowOff>
    </xdr:from>
    <xdr:to>
      <xdr:col>24</xdr:col>
      <xdr:colOff>114300</xdr:colOff>
      <xdr:row>103</xdr:row>
      <xdr:rowOff>37193</xdr:rowOff>
    </xdr:to>
    <xdr:sp macro="" textlink="">
      <xdr:nvSpPr>
        <xdr:cNvPr id="416" name="楕円 415">
          <a:extLst>
            <a:ext uri="{FF2B5EF4-FFF2-40B4-BE49-F238E27FC236}">
              <a16:creationId xmlns:a16="http://schemas.microsoft.com/office/drawing/2014/main" id="{44C945DC-6B2C-4BA4-A0DF-B5A2DB75FCDA}"/>
            </a:ext>
          </a:extLst>
        </xdr:cNvPr>
        <xdr:cNvSpPr/>
      </xdr:nvSpPr>
      <xdr:spPr>
        <a:xfrm>
          <a:off x="45847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129920</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F1636292-2DCB-4CB7-BE2D-23D1BE208507}"/>
            </a:ext>
          </a:extLst>
        </xdr:cNvPr>
        <xdr:cNvSpPr txBox="1"/>
      </xdr:nvSpPr>
      <xdr:spPr>
        <a:xfrm>
          <a:off x="4673600" y="1744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74386</xdr:rowOff>
    </xdr:from>
    <xdr:to>
      <xdr:col>20</xdr:col>
      <xdr:colOff>38100</xdr:colOff>
      <xdr:row>103</xdr:row>
      <xdr:rowOff>4536</xdr:rowOff>
    </xdr:to>
    <xdr:sp macro="" textlink="">
      <xdr:nvSpPr>
        <xdr:cNvPr id="418" name="楕円 417">
          <a:extLst>
            <a:ext uri="{FF2B5EF4-FFF2-40B4-BE49-F238E27FC236}">
              <a16:creationId xmlns:a16="http://schemas.microsoft.com/office/drawing/2014/main" id="{7CE0BBDF-FF58-4065-BF52-20FFC4E2D7CC}"/>
            </a:ext>
          </a:extLst>
        </xdr:cNvPr>
        <xdr:cNvSpPr/>
      </xdr:nvSpPr>
      <xdr:spPr>
        <a:xfrm>
          <a:off x="3746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125186</xdr:rowOff>
    </xdr:from>
    <xdr:to>
      <xdr:col>24</xdr:col>
      <xdr:colOff>63500</xdr:colOff>
      <xdr:row>102</xdr:row>
      <xdr:rowOff>157843</xdr:rowOff>
    </xdr:to>
    <xdr:cxnSp macro="">
      <xdr:nvCxnSpPr>
        <xdr:cNvPr id="419" name="直線コネクタ 418">
          <a:extLst>
            <a:ext uri="{FF2B5EF4-FFF2-40B4-BE49-F238E27FC236}">
              <a16:creationId xmlns:a16="http://schemas.microsoft.com/office/drawing/2014/main" id="{A587A2FE-8506-4EF2-B044-709DBCE17C62}"/>
            </a:ext>
          </a:extLst>
        </xdr:cNvPr>
        <xdr:cNvCxnSpPr/>
      </xdr:nvCxnSpPr>
      <xdr:spPr>
        <a:xfrm>
          <a:off x="3797300" y="176130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41729</xdr:rowOff>
    </xdr:from>
    <xdr:to>
      <xdr:col>15</xdr:col>
      <xdr:colOff>101600</xdr:colOff>
      <xdr:row>102</xdr:row>
      <xdr:rowOff>143329</xdr:rowOff>
    </xdr:to>
    <xdr:sp macro="" textlink="">
      <xdr:nvSpPr>
        <xdr:cNvPr id="420" name="楕円 419">
          <a:extLst>
            <a:ext uri="{FF2B5EF4-FFF2-40B4-BE49-F238E27FC236}">
              <a16:creationId xmlns:a16="http://schemas.microsoft.com/office/drawing/2014/main" id="{35F1C9E8-D2CB-4689-AD8C-5DB96AEE8C49}"/>
            </a:ext>
          </a:extLst>
        </xdr:cNvPr>
        <xdr:cNvSpPr/>
      </xdr:nvSpPr>
      <xdr:spPr>
        <a:xfrm>
          <a:off x="2857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92529</xdr:rowOff>
    </xdr:from>
    <xdr:to>
      <xdr:col>19</xdr:col>
      <xdr:colOff>177800</xdr:colOff>
      <xdr:row>102</xdr:row>
      <xdr:rowOff>125186</xdr:rowOff>
    </xdr:to>
    <xdr:cxnSp macro="">
      <xdr:nvCxnSpPr>
        <xdr:cNvPr id="421" name="直線コネクタ 420">
          <a:extLst>
            <a:ext uri="{FF2B5EF4-FFF2-40B4-BE49-F238E27FC236}">
              <a16:creationId xmlns:a16="http://schemas.microsoft.com/office/drawing/2014/main" id="{31D94618-0B61-4D13-B5C4-7F899A37CCE8}"/>
            </a:ext>
          </a:extLst>
        </xdr:cNvPr>
        <xdr:cNvCxnSpPr/>
      </xdr:nvCxnSpPr>
      <xdr:spPr>
        <a:xfrm>
          <a:off x="2908300" y="175804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9071</xdr:rowOff>
    </xdr:from>
    <xdr:to>
      <xdr:col>10</xdr:col>
      <xdr:colOff>165100</xdr:colOff>
      <xdr:row>102</xdr:row>
      <xdr:rowOff>110671</xdr:rowOff>
    </xdr:to>
    <xdr:sp macro="" textlink="">
      <xdr:nvSpPr>
        <xdr:cNvPr id="422" name="楕円 421">
          <a:extLst>
            <a:ext uri="{FF2B5EF4-FFF2-40B4-BE49-F238E27FC236}">
              <a16:creationId xmlns:a16="http://schemas.microsoft.com/office/drawing/2014/main" id="{4B3C990A-6181-4CD7-B4F5-39DCD78B4A6D}"/>
            </a:ext>
          </a:extLst>
        </xdr:cNvPr>
        <xdr:cNvSpPr/>
      </xdr:nvSpPr>
      <xdr:spPr>
        <a:xfrm>
          <a:off x="1968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59871</xdr:rowOff>
    </xdr:from>
    <xdr:to>
      <xdr:col>15</xdr:col>
      <xdr:colOff>50800</xdr:colOff>
      <xdr:row>102</xdr:row>
      <xdr:rowOff>92529</xdr:rowOff>
    </xdr:to>
    <xdr:cxnSp macro="">
      <xdr:nvCxnSpPr>
        <xdr:cNvPr id="423" name="直線コネクタ 422">
          <a:extLst>
            <a:ext uri="{FF2B5EF4-FFF2-40B4-BE49-F238E27FC236}">
              <a16:creationId xmlns:a16="http://schemas.microsoft.com/office/drawing/2014/main" id="{667B75A1-1750-47C6-8FE8-2A737A3FC574}"/>
            </a:ext>
          </a:extLst>
        </xdr:cNvPr>
        <xdr:cNvCxnSpPr/>
      </xdr:nvCxnSpPr>
      <xdr:spPr>
        <a:xfrm>
          <a:off x="2019300" y="17547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147864</xdr:rowOff>
    </xdr:from>
    <xdr:to>
      <xdr:col>6</xdr:col>
      <xdr:colOff>38100</xdr:colOff>
      <xdr:row>102</xdr:row>
      <xdr:rowOff>78014</xdr:rowOff>
    </xdr:to>
    <xdr:sp macro="" textlink="">
      <xdr:nvSpPr>
        <xdr:cNvPr id="424" name="楕円 423">
          <a:extLst>
            <a:ext uri="{FF2B5EF4-FFF2-40B4-BE49-F238E27FC236}">
              <a16:creationId xmlns:a16="http://schemas.microsoft.com/office/drawing/2014/main" id="{FA4A1900-213D-4E1D-9A3A-DB859EEDAA3C}"/>
            </a:ext>
          </a:extLst>
        </xdr:cNvPr>
        <xdr:cNvSpPr/>
      </xdr:nvSpPr>
      <xdr:spPr>
        <a:xfrm>
          <a:off x="1079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27214</xdr:rowOff>
    </xdr:from>
    <xdr:to>
      <xdr:col>10</xdr:col>
      <xdr:colOff>114300</xdr:colOff>
      <xdr:row>102</xdr:row>
      <xdr:rowOff>59871</xdr:rowOff>
    </xdr:to>
    <xdr:cxnSp macro="">
      <xdr:nvCxnSpPr>
        <xdr:cNvPr id="425" name="直線コネクタ 424">
          <a:extLst>
            <a:ext uri="{FF2B5EF4-FFF2-40B4-BE49-F238E27FC236}">
              <a16:creationId xmlns:a16="http://schemas.microsoft.com/office/drawing/2014/main" id="{E429FAD7-A02D-4F47-A1AD-41FCD87E240D}"/>
            </a:ext>
          </a:extLst>
        </xdr:cNvPr>
        <xdr:cNvCxnSpPr/>
      </xdr:nvCxnSpPr>
      <xdr:spPr>
        <a:xfrm>
          <a:off x="1130300" y="17515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8F711EF5-A043-4E6B-84EA-462D9E82E1FA}"/>
            </a:ext>
          </a:extLst>
        </xdr:cNvPr>
        <xdr:cNvSpPr txBox="1"/>
      </xdr:nvSpPr>
      <xdr:spPr>
        <a:xfrm>
          <a:off x="35820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198ED934-C63B-4680-9AF9-381FDF0A36F0}"/>
            </a:ext>
          </a:extLst>
        </xdr:cNvPr>
        <xdr:cNvSpPr txBox="1"/>
      </xdr:nvSpPr>
      <xdr:spPr>
        <a:xfrm>
          <a:off x="2705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685AAFFF-BF05-4B79-A86B-62629E32A704}"/>
            </a:ext>
          </a:extLst>
        </xdr:cNvPr>
        <xdr:cNvSpPr txBox="1"/>
      </xdr:nvSpPr>
      <xdr:spPr>
        <a:xfrm>
          <a:off x="1816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124658</xdr:rowOff>
    </xdr:from>
    <xdr:ext cx="405111" cy="259045"/>
    <xdr:sp macro="" textlink="">
      <xdr:nvSpPr>
        <xdr:cNvPr id="429" name="n_4aveValue【市民会館】&#10;有形固定資産減価償却率">
          <a:extLst>
            <a:ext uri="{FF2B5EF4-FFF2-40B4-BE49-F238E27FC236}">
              <a16:creationId xmlns:a16="http://schemas.microsoft.com/office/drawing/2014/main" id="{EA5E1A22-164C-4BD8-B8AA-BF8B0602A6C9}"/>
            </a:ext>
          </a:extLst>
        </xdr:cNvPr>
        <xdr:cNvSpPr txBox="1"/>
      </xdr:nvSpPr>
      <xdr:spPr>
        <a:xfrm>
          <a:off x="927744" y="1795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21063</xdr:rowOff>
    </xdr:from>
    <xdr:ext cx="405111" cy="259045"/>
    <xdr:sp macro="" textlink="">
      <xdr:nvSpPr>
        <xdr:cNvPr id="430" name="n_1mainValue【市民会館】&#10;有形固定資産減価償却率">
          <a:extLst>
            <a:ext uri="{FF2B5EF4-FFF2-40B4-BE49-F238E27FC236}">
              <a16:creationId xmlns:a16="http://schemas.microsoft.com/office/drawing/2014/main" id="{2D14FE07-13EF-499B-B8D5-771A826DE960}"/>
            </a:ext>
          </a:extLst>
        </xdr:cNvPr>
        <xdr:cNvSpPr txBox="1"/>
      </xdr:nvSpPr>
      <xdr:spPr>
        <a:xfrm>
          <a:off x="35820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159856</xdr:rowOff>
    </xdr:from>
    <xdr:ext cx="405111" cy="259045"/>
    <xdr:sp macro="" textlink="">
      <xdr:nvSpPr>
        <xdr:cNvPr id="431" name="n_2mainValue【市民会館】&#10;有形固定資産減価償却率">
          <a:extLst>
            <a:ext uri="{FF2B5EF4-FFF2-40B4-BE49-F238E27FC236}">
              <a16:creationId xmlns:a16="http://schemas.microsoft.com/office/drawing/2014/main" id="{ED40DCE6-C622-4EBD-8D83-BAE338ADD595}"/>
            </a:ext>
          </a:extLst>
        </xdr:cNvPr>
        <xdr:cNvSpPr txBox="1"/>
      </xdr:nvSpPr>
      <xdr:spPr>
        <a:xfrm>
          <a:off x="2705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127198</xdr:rowOff>
    </xdr:from>
    <xdr:ext cx="405111" cy="259045"/>
    <xdr:sp macro="" textlink="">
      <xdr:nvSpPr>
        <xdr:cNvPr id="432" name="n_3mainValue【市民会館】&#10;有形固定資産減価償却率">
          <a:extLst>
            <a:ext uri="{FF2B5EF4-FFF2-40B4-BE49-F238E27FC236}">
              <a16:creationId xmlns:a16="http://schemas.microsoft.com/office/drawing/2014/main" id="{72926276-429B-4D1D-A568-478A71B549DB}"/>
            </a:ext>
          </a:extLst>
        </xdr:cNvPr>
        <xdr:cNvSpPr txBox="1"/>
      </xdr:nvSpPr>
      <xdr:spPr>
        <a:xfrm>
          <a:off x="1816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94541</xdr:rowOff>
    </xdr:from>
    <xdr:ext cx="405111" cy="259045"/>
    <xdr:sp macro="" textlink="">
      <xdr:nvSpPr>
        <xdr:cNvPr id="433" name="n_4mainValue【市民会館】&#10;有形固定資産減価償却率">
          <a:extLst>
            <a:ext uri="{FF2B5EF4-FFF2-40B4-BE49-F238E27FC236}">
              <a16:creationId xmlns:a16="http://schemas.microsoft.com/office/drawing/2014/main" id="{3B882AB8-72D1-4966-9F8F-2CFFE997FE59}"/>
            </a:ext>
          </a:extLst>
        </xdr:cNvPr>
        <xdr:cNvSpPr txBox="1"/>
      </xdr:nvSpPr>
      <xdr:spPr>
        <a:xfrm>
          <a:off x="927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30C44913-9096-4679-9088-7B842A2B85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5E498E95-48F4-437C-8B96-76EBFF4EF77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F7D15893-BCF8-4E37-BF16-7B614CC63AE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E4F3516B-FDA7-4B04-BC72-2B8D01A6BC9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1216B3AD-6BBC-4A66-9B16-D9E9375734C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FCE4446A-707B-4FDA-A192-5381906BB6F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E8B25D15-B76A-4546-BE9B-ACCF65DABC8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DAFA3AB6-ED8A-4BF3-880A-CADE293B41A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54651649-FF3C-48C1-80BB-644430C9D04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8116BD08-CA65-4A27-8F6E-102B6F6EFF2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AE741BA-DC8D-4A8E-9C74-1B6E817A126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A9CA9C2B-50E8-4C86-B8EB-859FAC88CA9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BB6D8F7E-6C24-4669-B365-BA485AE40B0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B8CD09B3-6CA4-4EE1-887B-44B251170D8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EBD47367-00B7-4B30-AA3B-CB497286330B}"/>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2560DC74-AC44-4BEA-A0DC-11E549B8CD1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B972DB03-1ADA-4F99-9E9F-B3CEB3FB3EC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B23BBF38-C2A4-4118-A255-686719CE7F1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16EEBDD-A393-49D1-9892-B79ECBD650D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AC3488A-82D6-4CE5-9470-2609F730378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F4FE68CB-1997-4C03-BB7E-8FE8B428FCA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A873698D-179D-496C-90CD-9B3B0454008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BAD7DB68-6668-44C6-9236-7BED03BB8A9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3C0D0BAF-505F-4B67-9BCE-C8F263E3E8C5}"/>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4B8FD6DD-8759-4CA5-9DCB-3F92F6C8A57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505FE8AA-F875-490B-A6AD-7D77973D0DC8}"/>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D71CA548-B391-4122-A0DE-31F5E01AD9EA}"/>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E94613C4-F00C-40EA-A961-4F0B466FF554}"/>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0DC6A875-F394-4C38-B5CA-290CA6481297}"/>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C758E12A-7527-4DFB-BBC5-DA71C913CEF3}"/>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2424C9D6-1A16-496A-BC2C-85FA384DA947}"/>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50314E47-F4B8-402C-A1E4-35085B132B83}"/>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F1C4387B-FA10-454A-9C27-A44D46C0EF39}"/>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754D9175-8B1D-42CA-B49F-94F15DC4C5EC}"/>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120706A-0F80-4ACF-BA0A-CA965E8F20C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34B995C-C001-4252-9B89-10C6B044D3D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6531A8B-C2FF-4BF0-BFF6-352E6DF3CFC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662514A-C27A-4CE2-8ABD-C23CFE68ECC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32C3A83-2C5E-4472-B922-1902A680421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84455</xdr:rowOff>
    </xdr:from>
    <xdr:to>
      <xdr:col>55</xdr:col>
      <xdr:colOff>50800</xdr:colOff>
      <xdr:row>107</xdr:row>
      <xdr:rowOff>14605</xdr:rowOff>
    </xdr:to>
    <xdr:sp macro="" textlink="">
      <xdr:nvSpPr>
        <xdr:cNvPr id="473" name="楕円 472">
          <a:extLst>
            <a:ext uri="{FF2B5EF4-FFF2-40B4-BE49-F238E27FC236}">
              <a16:creationId xmlns:a16="http://schemas.microsoft.com/office/drawing/2014/main" id="{0E89D0FA-64FB-4566-B562-3C2E24E79191}"/>
            </a:ext>
          </a:extLst>
        </xdr:cNvPr>
        <xdr:cNvSpPr/>
      </xdr:nvSpPr>
      <xdr:spPr>
        <a:xfrm>
          <a:off x="104267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62882</xdr:rowOff>
    </xdr:from>
    <xdr:ext cx="469744" cy="259045"/>
    <xdr:sp macro="" textlink="">
      <xdr:nvSpPr>
        <xdr:cNvPr id="474" name="【市民会館】&#10;一人当たり面積該当値テキスト">
          <a:extLst>
            <a:ext uri="{FF2B5EF4-FFF2-40B4-BE49-F238E27FC236}">
              <a16:creationId xmlns:a16="http://schemas.microsoft.com/office/drawing/2014/main" id="{0263AEBB-F90B-4FE1-8231-6A3260C1BE99}"/>
            </a:ext>
          </a:extLst>
        </xdr:cNvPr>
        <xdr:cNvSpPr txBox="1"/>
      </xdr:nvSpPr>
      <xdr:spPr>
        <a:xfrm>
          <a:off x="10515600" y="1823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92075</xdr:rowOff>
    </xdr:from>
    <xdr:to>
      <xdr:col>50</xdr:col>
      <xdr:colOff>165100</xdr:colOff>
      <xdr:row>107</xdr:row>
      <xdr:rowOff>22225</xdr:rowOff>
    </xdr:to>
    <xdr:sp macro="" textlink="">
      <xdr:nvSpPr>
        <xdr:cNvPr id="475" name="楕円 474">
          <a:extLst>
            <a:ext uri="{FF2B5EF4-FFF2-40B4-BE49-F238E27FC236}">
              <a16:creationId xmlns:a16="http://schemas.microsoft.com/office/drawing/2014/main" id="{8302B89F-CA9A-49DB-ADD2-B66F34BE2A63}"/>
            </a:ext>
          </a:extLst>
        </xdr:cNvPr>
        <xdr:cNvSpPr/>
      </xdr:nvSpPr>
      <xdr:spPr>
        <a:xfrm>
          <a:off x="9588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135255</xdr:rowOff>
    </xdr:from>
    <xdr:to>
      <xdr:col>55</xdr:col>
      <xdr:colOff>0</xdr:colOff>
      <xdr:row>106</xdr:row>
      <xdr:rowOff>142875</xdr:rowOff>
    </xdr:to>
    <xdr:cxnSp macro="">
      <xdr:nvCxnSpPr>
        <xdr:cNvPr id="476" name="直線コネクタ 475">
          <a:extLst>
            <a:ext uri="{FF2B5EF4-FFF2-40B4-BE49-F238E27FC236}">
              <a16:creationId xmlns:a16="http://schemas.microsoft.com/office/drawing/2014/main" id="{283E56D7-6ED4-439B-BD4D-C869437419A5}"/>
            </a:ext>
          </a:extLst>
        </xdr:cNvPr>
        <xdr:cNvCxnSpPr/>
      </xdr:nvCxnSpPr>
      <xdr:spPr>
        <a:xfrm flipV="1">
          <a:off x="9639300" y="183089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77" name="楕円 476">
          <a:extLst>
            <a:ext uri="{FF2B5EF4-FFF2-40B4-BE49-F238E27FC236}">
              <a16:creationId xmlns:a16="http://schemas.microsoft.com/office/drawing/2014/main" id="{4AD8A441-F422-43F4-ACCE-351C4717F97D}"/>
            </a:ext>
          </a:extLst>
        </xdr:cNvPr>
        <xdr:cNvSpPr/>
      </xdr:nvSpPr>
      <xdr:spPr>
        <a:xfrm>
          <a:off x="8699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142875</xdr:rowOff>
    </xdr:from>
    <xdr:to>
      <xdr:col>50</xdr:col>
      <xdr:colOff>114300</xdr:colOff>
      <xdr:row>106</xdr:row>
      <xdr:rowOff>150495</xdr:rowOff>
    </xdr:to>
    <xdr:cxnSp macro="">
      <xdr:nvCxnSpPr>
        <xdr:cNvPr id="478" name="直線コネクタ 477">
          <a:extLst>
            <a:ext uri="{FF2B5EF4-FFF2-40B4-BE49-F238E27FC236}">
              <a16:creationId xmlns:a16="http://schemas.microsoft.com/office/drawing/2014/main" id="{C5AD6721-E5AB-44ED-97D5-98FF4D625392}"/>
            </a:ext>
          </a:extLst>
        </xdr:cNvPr>
        <xdr:cNvCxnSpPr/>
      </xdr:nvCxnSpPr>
      <xdr:spPr>
        <a:xfrm flipV="1">
          <a:off x="8750300" y="183165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107314</xdr:rowOff>
    </xdr:from>
    <xdr:to>
      <xdr:col>41</xdr:col>
      <xdr:colOff>101600</xdr:colOff>
      <xdr:row>107</xdr:row>
      <xdr:rowOff>37464</xdr:rowOff>
    </xdr:to>
    <xdr:sp macro="" textlink="">
      <xdr:nvSpPr>
        <xdr:cNvPr id="479" name="楕円 478">
          <a:extLst>
            <a:ext uri="{FF2B5EF4-FFF2-40B4-BE49-F238E27FC236}">
              <a16:creationId xmlns:a16="http://schemas.microsoft.com/office/drawing/2014/main" id="{134BE27D-39F7-409C-A42A-20A5706004A4}"/>
            </a:ext>
          </a:extLst>
        </xdr:cNvPr>
        <xdr:cNvSpPr/>
      </xdr:nvSpPr>
      <xdr:spPr>
        <a:xfrm>
          <a:off x="7810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150495</xdr:rowOff>
    </xdr:from>
    <xdr:to>
      <xdr:col>45</xdr:col>
      <xdr:colOff>177800</xdr:colOff>
      <xdr:row>106</xdr:row>
      <xdr:rowOff>158114</xdr:rowOff>
    </xdr:to>
    <xdr:cxnSp macro="">
      <xdr:nvCxnSpPr>
        <xdr:cNvPr id="480" name="直線コネクタ 479">
          <a:extLst>
            <a:ext uri="{FF2B5EF4-FFF2-40B4-BE49-F238E27FC236}">
              <a16:creationId xmlns:a16="http://schemas.microsoft.com/office/drawing/2014/main" id="{45DF8EE2-03FC-450C-9106-1AEB2B138281}"/>
            </a:ext>
          </a:extLst>
        </xdr:cNvPr>
        <xdr:cNvCxnSpPr/>
      </xdr:nvCxnSpPr>
      <xdr:spPr>
        <a:xfrm flipV="1">
          <a:off x="7861300" y="183241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114936</xdr:rowOff>
    </xdr:from>
    <xdr:to>
      <xdr:col>36</xdr:col>
      <xdr:colOff>165100</xdr:colOff>
      <xdr:row>107</xdr:row>
      <xdr:rowOff>45086</xdr:rowOff>
    </xdr:to>
    <xdr:sp macro="" textlink="">
      <xdr:nvSpPr>
        <xdr:cNvPr id="481" name="楕円 480">
          <a:extLst>
            <a:ext uri="{FF2B5EF4-FFF2-40B4-BE49-F238E27FC236}">
              <a16:creationId xmlns:a16="http://schemas.microsoft.com/office/drawing/2014/main" id="{432E73AE-98ED-4928-BF3E-EEF713A6C730}"/>
            </a:ext>
          </a:extLst>
        </xdr:cNvPr>
        <xdr:cNvSpPr/>
      </xdr:nvSpPr>
      <xdr:spPr>
        <a:xfrm>
          <a:off x="6921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158114</xdr:rowOff>
    </xdr:from>
    <xdr:to>
      <xdr:col>41</xdr:col>
      <xdr:colOff>50800</xdr:colOff>
      <xdr:row>106</xdr:row>
      <xdr:rowOff>165736</xdr:rowOff>
    </xdr:to>
    <xdr:cxnSp macro="">
      <xdr:nvCxnSpPr>
        <xdr:cNvPr id="482" name="直線コネクタ 481">
          <a:extLst>
            <a:ext uri="{FF2B5EF4-FFF2-40B4-BE49-F238E27FC236}">
              <a16:creationId xmlns:a16="http://schemas.microsoft.com/office/drawing/2014/main" id="{14328FF8-5F0F-42E1-B226-9CDF7E0C0A7E}"/>
            </a:ext>
          </a:extLst>
        </xdr:cNvPr>
        <xdr:cNvCxnSpPr/>
      </xdr:nvCxnSpPr>
      <xdr:spPr>
        <a:xfrm flipV="1">
          <a:off x="6972300" y="183318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7D158ADF-3F7B-45B5-8D54-582CB37F2E0C}"/>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706949BB-AB28-4BEF-BF20-8F1D8DC942A6}"/>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9C06BFB8-A417-44BB-9B49-309F5F4DE585}"/>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A66F7CF0-49FA-4289-8F4D-1A6442106CE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13352</xdr:rowOff>
    </xdr:from>
    <xdr:ext cx="469744" cy="259045"/>
    <xdr:sp macro="" textlink="">
      <xdr:nvSpPr>
        <xdr:cNvPr id="487" name="n_1mainValue【市民会館】&#10;一人当たり面積">
          <a:extLst>
            <a:ext uri="{FF2B5EF4-FFF2-40B4-BE49-F238E27FC236}">
              <a16:creationId xmlns:a16="http://schemas.microsoft.com/office/drawing/2014/main" id="{0DADB362-7D47-421B-AE25-9EC8B879B3E6}"/>
            </a:ext>
          </a:extLst>
        </xdr:cNvPr>
        <xdr:cNvSpPr txBox="1"/>
      </xdr:nvSpPr>
      <xdr:spPr>
        <a:xfrm>
          <a:off x="9391727"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20972</xdr:rowOff>
    </xdr:from>
    <xdr:ext cx="469744" cy="259045"/>
    <xdr:sp macro="" textlink="">
      <xdr:nvSpPr>
        <xdr:cNvPr id="488" name="n_2mainValue【市民会館】&#10;一人当たり面積">
          <a:extLst>
            <a:ext uri="{FF2B5EF4-FFF2-40B4-BE49-F238E27FC236}">
              <a16:creationId xmlns:a16="http://schemas.microsoft.com/office/drawing/2014/main" id="{50C73BC8-F2B6-4DC4-BA1F-F18C6F332ADD}"/>
            </a:ext>
          </a:extLst>
        </xdr:cNvPr>
        <xdr:cNvSpPr txBox="1"/>
      </xdr:nvSpPr>
      <xdr:spPr>
        <a:xfrm>
          <a:off x="8515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28591</xdr:rowOff>
    </xdr:from>
    <xdr:ext cx="469744" cy="259045"/>
    <xdr:sp macro="" textlink="">
      <xdr:nvSpPr>
        <xdr:cNvPr id="489" name="n_3mainValue【市民会館】&#10;一人当たり面積">
          <a:extLst>
            <a:ext uri="{FF2B5EF4-FFF2-40B4-BE49-F238E27FC236}">
              <a16:creationId xmlns:a16="http://schemas.microsoft.com/office/drawing/2014/main" id="{8AC53863-6B33-462B-849C-629922DD77FE}"/>
            </a:ext>
          </a:extLst>
        </xdr:cNvPr>
        <xdr:cNvSpPr txBox="1"/>
      </xdr:nvSpPr>
      <xdr:spPr>
        <a:xfrm>
          <a:off x="7626427"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36213</xdr:rowOff>
    </xdr:from>
    <xdr:ext cx="469744" cy="259045"/>
    <xdr:sp macro="" textlink="">
      <xdr:nvSpPr>
        <xdr:cNvPr id="490" name="n_4mainValue【市民会館】&#10;一人当たり面積">
          <a:extLst>
            <a:ext uri="{FF2B5EF4-FFF2-40B4-BE49-F238E27FC236}">
              <a16:creationId xmlns:a16="http://schemas.microsoft.com/office/drawing/2014/main" id="{2E20C861-B130-4D16-ABB8-4B3666ACA115}"/>
            </a:ext>
          </a:extLst>
        </xdr:cNvPr>
        <xdr:cNvSpPr txBox="1"/>
      </xdr:nvSpPr>
      <xdr:spPr>
        <a:xfrm>
          <a:off x="6737427" y="183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8EE222AD-0A80-48DC-9478-11FD21D2E32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D6133A56-2D6B-43BE-BF49-57D1028C389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D0C921C0-BE1D-4EFA-BB8B-50611E50B85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9A24AEE0-FA44-4CCA-9130-6E4B191B641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1342B6E4-1E9E-43D5-B6A8-A1F2151C28F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4FC197EF-EB94-4131-8778-40249014789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91802C6D-93C1-4FFB-91A4-BB08A439EBB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58958584-6DAD-4259-911F-BE503779582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F478E217-F0CC-4A4F-9E82-321FA8772AC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28087AF3-B62A-46F6-83E9-21C072374D7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4FCDAA24-0881-4785-8EB8-C1F90819B45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5D519D70-BC13-43E7-9E6B-C1F7D25A691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A23E93E5-5D89-467C-BF7F-CADEDB59397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FE477ADB-A1AF-4EC3-B2BC-BCF1718F400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20C9F899-E022-4EA2-AC24-6BA8BCD4520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82A193A5-445C-4528-9076-F4C54D33B19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B0CE53D-6207-4FEE-8861-16438037718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C6A75940-7604-4ED7-B345-D29DEA7F29B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C48BAA3A-2662-4EE6-A39B-5F0C9358CDF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666BB45A-57BE-4003-966A-CB75E0A118E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571296C0-15BF-4714-8199-9A34DD2261B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E4C01B24-763A-4795-AB0A-CD3A792174A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935C087C-04B2-4120-A102-6D36A6E2514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CD65BB5D-915D-434A-A204-100C7E626B5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82549113-D815-434D-9013-C3C5817DD7ED}"/>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380D10F7-3679-4BD4-9EBC-79ABCE26BBBB}"/>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AC41F008-4B3A-4E8F-98E8-4F5410D64A8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169DD970-5BD4-4A74-847C-45643595A746}"/>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9D4BBC5B-69F2-484C-A2EB-61B466C16B6F}"/>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C0B268F1-E7C2-47A2-A647-075D58528FAD}"/>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B4ED9208-4604-4C48-83C5-0128902F3122}"/>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0F48DE77-AF63-4749-8704-30A043A4D7C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CD05581E-E342-450F-B502-E92F318C51CA}"/>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5A75D557-7CA8-4191-BDC7-D190E075C2EB}"/>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82E75B85-84C5-4D70-AC95-28FBAACEA15E}"/>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E2D5718-80E8-4F25-969E-B5E439ADD1D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AFC7AD78-D9A3-47F9-A08B-FF5162CCECC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E44647E9-5437-410D-8E2E-C2DA83D0733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6FEACC9-945F-4C8B-AC07-C94068A90E6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B9D65ABD-66F5-4069-9155-E54EA52BE34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xdr:rowOff>
    </xdr:from>
    <xdr:to>
      <xdr:col>85</xdr:col>
      <xdr:colOff>177800</xdr:colOff>
      <xdr:row>35</xdr:row>
      <xdr:rowOff>115570</xdr:rowOff>
    </xdr:to>
    <xdr:sp macro="" textlink="">
      <xdr:nvSpPr>
        <xdr:cNvPr id="531" name="楕円 530">
          <a:extLst>
            <a:ext uri="{FF2B5EF4-FFF2-40B4-BE49-F238E27FC236}">
              <a16:creationId xmlns:a16="http://schemas.microsoft.com/office/drawing/2014/main" id="{2D74D6B9-77EC-4EE3-810D-E75E7D810C64}"/>
            </a:ext>
          </a:extLst>
        </xdr:cNvPr>
        <xdr:cNvSpPr/>
      </xdr:nvSpPr>
      <xdr:spPr>
        <a:xfrm>
          <a:off x="162687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36847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5F0CE49D-1F92-4132-AE12-89A451F1E9D9}"/>
            </a:ext>
          </a:extLst>
        </xdr:cNvPr>
        <xdr:cNvSpPr txBox="1"/>
      </xdr:nvSpPr>
      <xdr:spPr>
        <a:xfrm>
          <a:off x="16357600"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111125</xdr:rowOff>
    </xdr:from>
    <xdr:to>
      <xdr:col>81</xdr:col>
      <xdr:colOff>101600</xdr:colOff>
      <xdr:row>35</xdr:row>
      <xdr:rowOff>41275</xdr:rowOff>
    </xdr:to>
    <xdr:sp macro="" textlink="">
      <xdr:nvSpPr>
        <xdr:cNvPr id="533" name="楕円 532">
          <a:extLst>
            <a:ext uri="{FF2B5EF4-FFF2-40B4-BE49-F238E27FC236}">
              <a16:creationId xmlns:a16="http://schemas.microsoft.com/office/drawing/2014/main" id="{9F0275AC-64E8-4491-B073-C115935FD243}"/>
            </a:ext>
          </a:extLst>
        </xdr:cNvPr>
        <xdr:cNvSpPr/>
      </xdr:nvSpPr>
      <xdr:spPr>
        <a:xfrm>
          <a:off x="154305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161925</xdr:rowOff>
    </xdr:from>
    <xdr:to>
      <xdr:col>85</xdr:col>
      <xdr:colOff>127000</xdr:colOff>
      <xdr:row>35</xdr:row>
      <xdr:rowOff>64770</xdr:rowOff>
    </xdr:to>
    <xdr:cxnSp macro="">
      <xdr:nvCxnSpPr>
        <xdr:cNvPr id="534" name="直線コネクタ 533">
          <a:extLst>
            <a:ext uri="{FF2B5EF4-FFF2-40B4-BE49-F238E27FC236}">
              <a16:creationId xmlns:a16="http://schemas.microsoft.com/office/drawing/2014/main" id="{7A78EF05-E55D-4EEB-88DB-5DDFA302F813}"/>
            </a:ext>
          </a:extLst>
        </xdr:cNvPr>
        <xdr:cNvCxnSpPr/>
      </xdr:nvCxnSpPr>
      <xdr:spPr>
        <a:xfrm>
          <a:off x="15481300" y="599122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36830</xdr:rowOff>
    </xdr:from>
    <xdr:to>
      <xdr:col>76</xdr:col>
      <xdr:colOff>165100</xdr:colOff>
      <xdr:row>34</xdr:row>
      <xdr:rowOff>138430</xdr:rowOff>
    </xdr:to>
    <xdr:sp macro="" textlink="">
      <xdr:nvSpPr>
        <xdr:cNvPr id="535" name="楕円 534">
          <a:extLst>
            <a:ext uri="{FF2B5EF4-FFF2-40B4-BE49-F238E27FC236}">
              <a16:creationId xmlns:a16="http://schemas.microsoft.com/office/drawing/2014/main" id="{05094719-5A6D-4DB7-8AC1-82039E025C00}"/>
            </a:ext>
          </a:extLst>
        </xdr:cNvPr>
        <xdr:cNvSpPr/>
      </xdr:nvSpPr>
      <xdr:spPr>
        <a:xfrm>
          <a:off x="14541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87630</xdr:rowOff>
    </xdr:from>
    <xdr:to>
      <xdr:col>81</xdr:col>
      <xdr:colOff>50800</xdr:colOff>
      <xdr:row>34</xdr:row>
      <xdr:rowOff>161925</xdr:rowOff>
    </xdr:to>
    <xdr:cxnSp macro="">
      <xdr:nvCxnSpPr>
        <xdr:cNvPr id="536" name="直線コネクタ 535">
          <a:extLst>
            <a:ext uri="{FF2B5EF4-FFF2-40B4-BE49-F238E27FC236}">
              <a16:creationId xmlns:a16="http://schemas.microsoft.com/office/drawing/2014/main" id="{3D8195D6-4105-4229-943B-9F12454BC632}"/>
            </a:ext>
          </a:extLst>
        </xdr:cNvPr>
        <xdr:cNvCxnSpPr/>
      </xdr:nvCxnSpPr>
      <xdr:spPr>
        <a:xfrm>
          <a:off x="14592300" y="591693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12065</xdr:rowOff>
    </xdr:from>
    <xdr:to>
      <xdr:col>72</xdr:col>
      <xdr:colOff>38100</xdr:colOff>
      <xdr:row>34</xdr:row>
      <xdr:rowOff>113665</xdr:rowOff>
    </xdr:to>
    <xdr:sp macro="" textlink="">
      <xdr:nvSpPr>
        <xdr:cNvPr id="537" name="楕円 536">
          <a:extLst>
            <a:ext uri="{FF2B5EF4-FFF2-40B4-BE49-F238E27FC236}">
              <a16:creationId xmlns:a16="http://schemas.microsoft.com/office/drawing/2014/main" id="{FBA9EF5C-98D2-4985-8FAF-478729069658}"/>
            </a:ext>
          </a:extLst>
        </xdr:cNvPr>
        <xdr:cNvSpPr/>
      </xdr:nvSpPr>
      <xdr:spPr>
        <a:xfrm>
          <a:off x="13652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62865</xdr:rowOff>
    </xdr:from>
    <xdr:to>
      <xdr:col>76</xdr:col>
      <xdr:colOff>114300</xdr:colOff>
      <xdr:row>34</xdr:row>
      <xdr:rowOff>87630</xdr:rowOff>
    </xdr:to>
    <xdr:cxnSp macro="">
      <xdr:nvCxnSpPr>
        <xdr:cNvPr id="538" name="直線コネクタ 537">
          <a:extLst>
            <a:ext uri="{FF2B5EF4-FFF2-40B4-BE49-F238E27FC236}">
              <a16:creationId xmlns:a16="http://schemas.microsoft.com/office/drawing/2014/main" id="{FB946E6C-9002-415E-A58E-BC496E801CA7}"/>
            </a:ext>
          </a:extLst>
        </xdr:cNvPr>
        <xdr:cNvCxnSpPr/>
      </xdr:nvCxnSpPr>
      <xdr:spPr>
        <a:xfrm>
          <a:off x="13703300" y="58921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114935</xdr:rowOff>
    </xdr:from>
    <xdr:to>
      <xdr:col>67</xdr:col>
      <xdr:colOff>101600</xdr:colOff>
      <xdr:row>34</xdr:row>
      <xdr:rowOff>45085</xdr:rowOff>
    </xdr:to>
    <xdr:sp macro="" textlink="">
      <xdr:nvSpPr>
        <xdr:cNvPr id="539" name="楕円 538">
          <a:extLst>
            <a:ext uri="{FF2B5EF4-FFF2-40B4-BE49-F238E27FC236}">
              <a16:creationId xmlns:a16="http://schemas.microsoft.com/office/drawing/2014/main" id="{6BA8B827-D7BA-4783-ADF3-C0FFE19DC3E8}"/>
            </a:ext>
          </a:extLst>
        </xdr:cNvPr>
        <xdr:cNvSpPr/>
      </xdr:nvSpPr>
      <xdr:spPr>
        <a:xfrm>
          <a:off x="12763500" y="5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165735</xdr:rowOff>
    </xdr:from>
    <xdr:to>
      <xdr:col>71</xdr:col>
      <xdr:colOff>177800</xdr:colOff>
      <xdr:row>34</xdr:row>
      <xdr:rowOff>62865</xdr:rowOff>
    </xdr:to>
    <xdr:cxnSp macro="">
      <xdr:nvCxnSpPr>
        <xdr:cNvPr id="540" name="直線コネクタ 539">
          <a:extLst>
            <a:ext uri="{FF2B5EF4-FFF2-40B4-BE49-F238E27FC236}">
              <a16:creationId xmlns:a16="http://schemas.microsoft.com/office/drawing/2014/main" id="{69584C63-AA9A-4FDC-AFF9-9E56A20B9B1B}"/>
            </a:ext>
          </a:extLst>
        </xdr:cNvPr>
        <xdr:cNvCxnSpPr/>
      </xdr:nvCxnSpPr>
      <xdr:spPr>
        <a:xfrm>
          <a:off x="12814300" y="582358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B8597E41-5090-41D6-AC53-ABD3D9F74EFC}"/>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5033A382-68B1-4F84-B229-7DB087B6527A}"/>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172761AB-A6F3-447D-A910-312D0664C95D}"/>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F4FCD7D-C368-4F39-B45D-6BAB4CF38AB2}"/>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57802</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62E0542F-F394-4ECC-B2B9-074587E19E55}"/>
            </a:ext>
          </a:extLst>
        </xdr:cNvPr>
        <xdr:cNvSpPr txBox="1"/>
      </xdr:nvSpPr>
      <xdr:spPr>
        <a:xfrm>
          <a:off x="15266044"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154957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A1A6B692-1706-4555-8130-EDCCDA39403B}"/>
            </a:ext>
          </a:extLst>
        </xdr:cNvPr>
        <xdr:cNvSpPr txBox="1"/>
      </xdr:nvSpPr>
      <xdr:spPr>
        <a:xfrm>
          <a:off x="143897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130192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40A8C0E6-1C98-49A8-B606-AA0D3EEA8C35}"/>
            </a:ext>
          </a:extLst>
        </xdr:cNvPr>
        <xdr:cNvSpPr txBox="1"/>
      </xdr:nvSpPr>
      <xdr:spPr>
        <a:xfrm>
          <a:off x="135007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61612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8341A892-BD51-440F-A9AA-34CD089D9839}"/>
            </a:ext>
          </a:extLst>
        </xdr:cNvPr>
        <xdr:cNvSpPr txBox="1"/>
      </xdr:nvSpPr>
      <xdr:spPr>
        <a:xfrm>
          <a:off x="12611744" y="554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FDA8ED9E-2FE2-48C1-A5FF-6224CCECF84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464C4CED-457A-4868-B479-446CC550835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EE519DF8-D3D3-4318-83BC-FF25E4CAC3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211BDB9B-591F-45E7-9C78-6936A9DA56D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D48E9A78-CD2F-4E80-BA94-946767CAEF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4AA77105-E331-418A-AD6C-F72B1C643F4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5D0BFD36-CF33-4AFE-9049-9DF35329615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1579FB22-3565-480B-A350-4AC79F2A804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5AC7024C-6DC6-4C56-8142-0AF50D80B46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9B95094F-B38D-40DF-9570-25A6A316C4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BE6CB51D-77CF-48E1-9AD4-D3B7D5ABE09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5B4B3C0B-DBCF-4614-A420-0A36282EFEA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E0A74937-A271-408A-8546-BC1E38F3F69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1C04E039-96ED-4E26-9AB7-C4D57275E46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EDFDB71B-E2E8-41D2-B177-ABB933227B1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3EAB5F69-1D5D-44C5-A2A2-DB375C118FB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38488C93-E617-4DBC-A78F-196E09E79D5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269A9D53-6E06-435D-AFD5-0B555831A81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E926802-2F19-4127-80B1-070E2B55E41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CA1946F1-E705-4D54-9CDD-8C445AFED5CC}"/>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611F40B8-DFBE-41C3-AAD7-490DA05A2B5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5B56CDFF-DB94-4950-9CC2-F0E76EC658F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98307877-0D68-4C89-BEB9-09A2BFD3A7A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A6911E11-3A3C-45BA-9C23-B5AF72C6D10B}"/>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65AFF91C-DF3A-4D81-A24E-E49EFBDB6F74}"/>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5F8776B5-6691-4F6D-BF45-F632010C744E}"/>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4D6A2B54-4283-4CE2-AA1D-3D95C3240312}"/>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AFF39CB2-B027-43D8-B1C4-E8F87540D839}"/>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102AFEBA-52A2-4133-9CA5-9CBB8E71F28F}"/>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224F82A7-E65B-4EE5-ACCD-3618A01AC544}"/>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22FC4DDD-4B41-43B9-A61A-D523CFD919C0}"/>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70A6D044-9472-433C-A0B0-F556031A9CB6}"/>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079594E9-CEE8-4269-B51F-D8F7455E7A1A}"/>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5A2CA962-978B-432D-9C37-2BD4C7CBDC07}"/>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4F764F5-44BD-41F7-87D7-C6A16DC5E7E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5CCA2C9D-8677-48A1-A256-B131490EE72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9312130-6D80-45B1-9231-7666B84DFE6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B37F908-222A-4025-A996-30DAFDBA296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1164A7B-FBFB-49C2-989F-6C06EA34843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42892</xdr:rowOff>
    </xdr:from>
    <xdr:to>
      <xdr:col>116</xdr:col>
      <xdr:colOff>114300</xdr:colOff>
      <xdr:row>37</xdr:row>
      <xdr:rowOff>144492</xdr:rowOff>
    </xdr:to>
    <xdr:sp macro="" textlink="">
      <xdr:nvSpPr>
        <xdr:cNvPr id="588" name="楕円 587">
          <a:extLst>
            <a:ext uri="{FF2B5EF4-FFF2-40B4-BE49-F238E27FC236}">
              <a16:creationId xmlns:a16="http://schemas.microsoft.com/office/drawing/2014/main" id="{22FEE468-B1AF-4D2B-B02A-1736BCD5E9DF}"/>
            </a:ext>
          </a:extLst>
        </xdr:cNvPr>
        <xdr:cNvSpPr/>
      </xdr:nvSpPr>
      <xdr:spPr>
        <a:xfrm>
          <a:off x="22110700" y="638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65769</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C11C93C3-EBA9-46B9-924E-106CD9E81D07}"/>
            </a:ext>
          </a:extLst>
        </xdr:cNvPr>
        <xdr:cNvSpPr txBox="1"/>
      </xdr:nvSpPr>
      <xdr:spPr>
        <a:xfrm>
          <a:off x="22199600" y="623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60703</xdr:rowOff>
    </xdr:from>
    <xdr:to>
      <xdr:col>112</xdr:col>
      <xdr:colOff>38100</xdr:colOff>
      <xdr:row>37</xdr:row>
      <xdr:rowOff>162303</xdr:rowOff>
    </xdr:to>
    <xdr:sp macro="" textlink="">
      <xdr:nvSpPr>
        <xdr:cNvPr id="590" name="楕円 589">
          <a:extLst>
            <a:ext uri="{FF2B5EF4-FFF2-40B4-BE49-F238E27FC236}">
              <a16:creationId xmlns:a16="http://schemas.microsoft.com/office/drawing/2014/main" id="{E8E6A293-5545-4E9B-BEF9-724FA2A065D1}"/>
            </a:ext>
          </a:extLst>
        </xdr:cNvPr>
        <xdr:cNvSpPr/>
      </xdr:nvSpPr>
      <xdr:spPr>
        <a:xfrm>
          <a:off x="21272500" y="640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93692</xdr:rowOff>
    </xdr:from>
    <xdr:to>
      <xdr:col>116</xdr:col>
      <xdr:colOff>63500</xdr:colOff>
      <xdr:row>37</xdr:row>
      <xdr:rowOff>111503</xdr:rowOff>
    </xdr:to>
    <xdr:cxnSp macro="">
      <xdr:nvCxnSpPr>
        <xdr:cNvPr id="591" name="直線コネクタ 590">
          <a:extLst>
            <a:ext uri="{FF2B5EF4-FFF2-40B4-BE49-F238E27FC236}">
              <a16:creationId xmlns:a16="http://schemas.microsoft.com/office/drawing/2014/main" id="{157C69EB-6DFE-4246-8EF4-793DD53D60DA}"/>
            </a:ext>
          </a:extLst>
        </xdr:cNvPr>
        <xdr:cNvCxnSpPr/>
      </xdr:nvCxnSpPr>
      <xdr:spPr>
        <a:xfrm flipV="1">
          <a:off x="21323300" y="6437342"/>
          <a:ext cx="838200" cy="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76020</xdr:rowOff>
    </xdr:from>
    <xdr:to>
      <xdr:col>107</xdr:col>
      <xdr:colOff>101600</xdr:colOff>
      <xdr:row>38</xdr:row>
      <xdr:rowOff>6170</xdr:rowOff>
    </xdr:to>
    <xdr:sp macro="" textlink="">
      <xdr:nvSpPr>
        <xdr:cNvPr id="592" name="楕円 591">
          <a:extLst>
            <a:ext uri="{FF2B5EF4-FFF2-40B4-BE49-F238E27FC236}">
              <a16:creationId xmlns:a16="http://schemas.microsoft.com/office/drawing/2014/main" id="{3F383B1C-C4C0-47B3-805B-A87A5DEAA66F}"/>
            </a:ext>
          </a:extLst>
        </xdr:cNvPr>
        <xdr:cNvSpPr/>
      </xdr:nvSpPr>
      <xdr:spPr>
        <a:xfrm>
          <a:off x="20383500" y="641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111503</xdr:rowOff>
    </xdr:from>
    <xdr:to>
      <xdr:col>111</xdr:col>
      <xdr:colOff>177800</xdr:colOff>
      <xdr:row>37</xdr:row>
      <xdr:rowOff>126820</xdr:rowOff>
    </xdr:to>
    <xdr:cxnSp macro="">
      <xdr:nvCxnSpPr>
        <xdr:cNvPr id="593" name="直線コネクタ 592">
          <a:extLst>
            <a:ext uri="{FF2B5EF4-FFF2-40B4-BE49-F238E27FC236}">
              <a16:creationId xmlns:a16="http://schemas.microsoft.com/office/drawing/2014/main" id="{B214604C-8ED0-4B84-B994-81C858730C8F}"/>
            </a:ext>
          </a:extLst>
        </xdr:cNvPr>
        <xdr:cNvCxnSpPr/>
      </xdr:nvCxnSpPr>
      <xdr:spPr>
        <a:xfrm flipV="1">
          <a:off x="20434300" y="6455153"/>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145697</xdr:rowOff>
    </xdr:from>
    <xdr:to>
      <xdr:col>102</xdr:col>
      <xdr:colOff>165100</xdr:colOff>
      <xdr:row>38</xdr:row>
      <xdr:rowOff>75847</xdr:rowOff>
    </xdr:to>
    <xdr:sp macro="" textlink="">
      <xdr:nvSpPr>
        <xdr:cNvPr id="594" name="楕円 593">
          <a:extLst>
            <a:ext uri="{FF2B5EF4-FFF2-40B4-BE49-F238E27FC236}">
              <a16:creationId xmlns:a16="http://schemas.microsoft.com/office/drawing/2014/main" id="{FE0A3282-85E2-4C2D-A792-5064BDA30CA5}"/>
            </a:ext>
          </a:extLst>
        </xdr:cNvPr>
        <xdr:cNvSpPr/>
      </xdr:nvSpPr>
      <xdr:spPr>
        <a:xfrm>
          <a:off x="19494500" y="648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126820</xdr:rowOff>
    </xdr:from>
    <xdr:to>
      <xdr:col>107</xdr:col>
      <xdr:colOff>50800</xdr:colOff>
      <xdr:row>38</xdr:row>
      <xdr:rowOff>25047</xdr:rowOff>
    </xdr:to>
    <xdr:cxnSp macro="">
      <xdr:nvCxnSpPr>
        <xdr:cNvPr id="595" name="直線コネクタ 594">
          <a:extLst>
            <a:ext uri="{FF2B5EF4-FFF2-40B4-BE49-F238E27FC236}">
              <a16:creationId xmlns:a16="http://schemas.microsoft.com/office/drawing/2014/main" id="{2A7A5B76-4BDE-4BD2-AB00-A650C2106A3D}"/>
            </a:ext>
          </a:extLst>
        </xdr:cNvPr>
        <xdr:cNvCxnSpPr/>
      </xdr:nvCxnSpPr>
      <xdr:spPr>
        <a:xfrm flipV="1">
          <a:off x="19545300" y="6470470"/>
          <a:ext cx="889000" cy="6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165143</xdr:rowOff>
    </xdr:from>
    <xdr:to>
      <xdr:col>98</xdr:col>
      <xdr:colOff>38100</xdr:colOff>
      <xdr:row>38</xdr:row>
      <xdr:rowOff>95293</xdr:rowOff>
    </xdr:to>
    <xdr:sp macro="" textlink="">
      <xdr:nvSpPr>
        <xdr:cNvPr id="596" name="楕円 595">
          <a:extLst>
            <a:ext uri="{FF2B5EF4-FFF2-40B4-BE49-F238E27FC236}">
              <a16:creationId xmlns:a16="http://schemas.microsoft.com/office/drawing/2014/main" id="{1688E21D-D3C4-4054-9FE6-5B306D20C552}"/>
            </a:ext>
          </a:extLst>
        </xdr:cNvPr>
        <xdr:cNvSpPr/>
      </xdr:nvSpPr>
      <xdr:spPr>
        <a:xfrm>
          <a:off x="18605500" y="65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25047</xdr:rowOff>
    </xdr:from>
    <xdr:to>
      <xdr:col>102</xdr:col>
      <xdr:colOff>114300</xdr:colOff>
      <xdr:row>38</xdr:row>
      <xdr:rowOff>44493</xdr:rowOff>
    </xdr:to>
    <xdr:cxnSp macro="">
      <xdr:nvCxnSpPr>
        <xdr:cNvPr id="597" name="直線コネクタ 596">
          <a:extLst>
            <a:ext uri="{FF2B5EF4-FFF2-40B4-BE49-F238E27FC236}">
              <a16:creationId xmlns:a16="http://schemas.microsoft.com/office/drawing/2014/main" id="{B4DB43A8-C8BB-445F-B3B2-8BD88FE3E125}"/>
            </a:ext>
          </a:extLst>
        </xdr:cNvPr>
        <xdr:cNvCxnSpPr/>
      </xdr:nvCxnSpPr>
      <xdr:spPr>
        <a:xfrm flipV="1">
          <a:off x="18656300" y="6540147"/>
          <a:ext cx="889000" cy="1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F3000E60-D252-4267-8DD2-D5F016FEF79C}"/>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727A2664-5939-4425-B921-1463DB2BEBA0}"/>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714B0381-1D44-4E91-A79B-E7807498798A}"/>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DF64815D-ACE8-48AA-B0CC-074533C6EB62}"/>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7380</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540379F9-0442-4554-8E46-67E2E1FCAC99}"/>
            </a:ext>
          </a:extLst>
        </xdr:cNvPr>
        <xdr:cNvSpPr txBox="1"/>
      </xdr:nvSpPr>
      <xdr:spPr>
        <a:xfrm>
          <a:off x="21011095" y="617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22697</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16BA1B28-9185-4284-B8A9-2BCE15922C7F}"/>
            </a:ext>
          </a:extLst>
        </xdr:cNvPr>
        <xdr:cNvSpPr txBox="1"/>
      </xdr:nvSpPr>
      <xdr:spPr>
        <a:xfrm>
          <a:off x="20134795" y="619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92374</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138ADFAA-1BA4-472F-8A0F-E1E792A9347B}"/>
            </a:ext>
          </a:extLst>
        </xdr:cNvPr>
        <xdr:cNvSpPr txBox="1"/>
      </xdr:nvSpPr>
      <xdr:spPr>
        <a:xfrm>
          <a:off x="19245795" y="626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111820</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3A618FB7-2F25-4141-9AF8-2DF4A6C91382}"/>
            </a:ext>
          </a:extLst>
        </xdr:cNvPr>
        <xdr:cNvSpPr txBox="1"/>
      </xdr:nvSpPr>
      <xdr:spPr>
        <a:xfrm>
          <a:off x="18356795" y="628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CDC28FA8-C7BB-4F7F-B2D9-29F9A8BE5C4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55E6C0C0-DC2B-4245-B02C-B90CEF01A2E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15BED9F4-7995-493F-8FEF-EAA50970337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EB45C0DB-A06A-4CF6-8E6F-4C2BB0B057E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997BC16-A363-4492-8420-B5424C5569B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1BADA76E-E5E9-4565-BADA-F758477140A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DA9E3744-0235-4435-8790-DD034814EC3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6B57701F-B5EB-4A6F-9D4F-88CBA945A92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E4CA3D16-9A7F-45CD-98B7-C6B3A520E1C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FF3F0A95-A2FE-479F-9593-F5105704573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68137A0A-1923-40FE-A2DB-76C89E66372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C0C02B75-0D3C-4D4C-957C-83EB3691D58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B2A37414-C8DF-464B-9016-CE74701320E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FCDAFE2B-2352-470F-8467-222D6C6448F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BC57703A-A2FA-4DDD-8CE1-24E16512F87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8BA85872-E399-4C50-AA1C-95A0252C511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E9E2622E-5556-4B13-AB6A-87296617B90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E5B427D7-C2AC-403D-BC20-9703108ABAE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E8183DBB-97D8-40CC-84D0-9EAFFB0C9C2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26C5BA6E-1AF7-4040-A4C0-4307F07F285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481E1C66-5A19-477E-869E-1621157034E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4541092-3430-4EB6-8B1B-308898F474A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9F48F467-E919-47A9-B3F2-5B21856E720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4E96D4C1-D93D-4ED6-8BD2-848731E32B7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DA7D47BA-E924-42E0-8DB4-29F217322FD3}"/>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A581F8EC-5309-4EB1-B121-EE7DF06FE16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EA388F37-2685-425C-8BD6-68D5CB8F4393}"/>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F7643A46-707B-4A11-A789-8CE21BF97311}"/>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772CB923-CA03-4D15-8C1D-475C017B44D0}"/>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59AA6455-3FE1-42C4-9136-28B3525C5A5F}"/>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DA54A1E3-E773-4BFE-A87D-F9FA7FF8B5A6}"/>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4D2745E2-8E75-45AE-9FE1-AD97FCA4199E}"/>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CA8B7C78-8621-4905-86DA-9ED3B3B99C3E}"/>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81DE09A8-3C74-4C1A-997B-0E2FE56E1A40}"/>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87EDAF5A-A9D4-4D2D-A985-F55DA7F296A7}"/>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BA6F0629-421B-45EF-9519-8E37B419948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5619E938-8C07-4F7D-80F6-4E2B2164C02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89FD6D2-372B-4585-ADA5-F6443F4389D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2C2434F-CC75-448F-AC4E-7B7E91DB30C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488B53C-1E2B-4379-99D2-C0A1F531015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646" name="楕円 645">
          <a:extLst>
            <a:ext uri="{FF2B5EF4-FFF2-40B4-BE49-F238E27FC236}">
              <a16:creationId xmlns:a16="http://schemas.microsoft.com/office/drawing/2014/main" id="{1B01277A-6DF2-498D-AC12-169E362E3A0C}"/>
            </a:ext>
          </a:extLst>
        </xdr:cNvPr>
        <xdr:cNvSpPr/>
      </xdr:nvSpPr>
      <xdr:spPr>
        <a:xfrm>
          <a:off x="162687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165752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72BD8D71-443A-4EFC-951F-DE0B344FD3F5}"/>
            </a:ext>
          </a:extLst>
        </xdr:cNvPr>
        <xdr:cNvSpPr txBox="1"/>
      </xdr:nvSpPr>
      <xdr:spPr>
        <a:xfrm>
          <a:off x="16357600"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126365</xdr:rowOff>
    </xdr:from>
    <xdr:to>
      <xdr:col>81</xdr:col>
      <xdr:colOff>101600</xdr:colOff>
      <xdr:row>60</xdr:row>
      <xdr:rowOff>56515</xdr:rowOff>
    </xdr:to>
    <xdr:sp macro="" textlink="">
      <xdr:nvSpPr>
        <xdr:cNvPr id="648" name="楕円 647">
          <a:extLst>
            <a:ext uri="{FF2B5EF4-FFF2-40B4-BE49-F238E27FC236}">
              <a16:creationId xmlns:a16="http://schemas.microsoft.com/office/drawing/2014/main" id="{CE1DA4EE-1DCE-4450-A04E-89AE4B792277}"/>
            </a:ext>
          </a:extLst>
        </xdr:cNvPr>
        <xdr:cNvSpPr/>
      </xdr:nvSpPr>
      <xdr:spPr>
        <a:xfrm>
          <a:off x="15430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xdr:rowOff>
    </xdr:from>
    <xdr:to>
      <xdr:col>85</xdr:col>
      <xdr:colOff>127000</xdr:colOff>
      <xdr:row>60</xdr:row>
      <xdr:rowOff>66675</xdr:rowOff>
    </xdr:to>
    <xdr:cxnSp macro="">
      <xdr:nvCxnSpPr>
        <xdr:cNvPr id="649" name="直線コネクタ 648">
          <a:extLst>
            <a:ext uri="{FF2B5EF4-FFF2-40B4-BE49-F238E27FC236}">
              <a16:creationId xmlns:a16="http://schemas.microsoft.com/office/drawing/2014/main" id="{A3699E4C-EF8F-4314-BFEF-02F8764ACC7F}"/>
            </a:ext>
          </a:extLst>
        </xdr:cNvPr>
        <xdr:cNvCxnSpPr/>
      </xdr:nvCxnSpPr>
      <xdr:spPr>
        <a:xfrm>
          <a:off x="15481300" y="1029271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92075</xdr:rowOff>
    </xdr:from>
    <xdr:to>
      <xdr:col>76</xdr:col>
      <xdr:colOff>165100</xdr:colOff>
      <xdr:row>60</xdr:row>
      <xdr:rowOff>22225</xdr:rowOff>
    </xdr:to>
    <xdr:sp macro="" textlink="">
      <xdr:nvSpPr>
        <xdr:cNvPr id="650" name="楕円 649">
          <a:extLst>
            <a:ext uri="{FF2B5EF4-FFF2-40B4-BE49-F238E27FC236}">
              <a16:creationId xmlns:a16="http://schemas.microsoft.com/office/drawing/2014/main" id="{83ADAA38-C55B-480E-8C49-76391D5FA795}"/>
            </a:ext>
          </a:extLst>
        </xdr:cNvPr>
        <xdr:cNvSpPr/>
      </xdr:nvSpPr>
      <xdr:spPr>
        <a:xfrm>
          <a:off x="14541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142875</xdr:rowOff>
    </xdr:from>
    <xdr:to>
      <xdr:col>81</xdr:col>
      <xdr:colOff>50800</xdr:colOff>
      <xdr:row>60</xdr:row>
      <xdr:rowOff>5715</xdr:rowOff>
    </xdr:to>
    <xdr:cxnSp macro="">
      <xdr:nvCxnSpPr>
        <xdr:cNvPr id="651" name="直線コネクタ 650">
          <a:extLst>
            <a:ext uri="{FF2B5EF4-FFF2-40B4-BE49-F238E27FC236}">
              <a16:creationId xmlns:a16="http://schemas.microsoft.com/office/drawing/2014/main" id="{DE5D29A4-50CF-417D-A7F5-E01EF3D8F21B}"/>
            </a:ext>
          </a:extLst>
        </xdr:cNvPr>
        <xdr:cNvCxnSpPr/>
      </xdr:nvCxnSpPr>
      <xdr:spPr>
        <a:xfrm>
          <a:off x="14592300" y="102584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55880</xdr:rowOff>
    </xdr:from>
    <xdr:to>
      <xdr:col>72</xdr:col>
      <xdr:colOff>38100</xdr:colOff>
      <xdr:row>59</xdr:row>
      <xdr:rowOff>157480</xdr:rowOff>
    </xdr:to>
    <xdr:sp macro="" textlink="">
      <xdr:nvSpPr>
        <xdr:cNvPr id="652" name="楕円 651">
          <a:extLst>
            <a:ext uri="{FF2B5EF4-FFF2-40B4-BE49-F238E27FC236}">
              <a16:creationId xmlns:a16="http://schemas.microsoft.com/office/drawing/2014/main" id="{9927B81A-5D3D-443C-B29A-E269A9B81718}"/>
            </a:ext>
          </a:extLst>
        </xdr:cNvPr>
        <xdr:cNvSpPr/>
      </xdr:nvSpPr>
      <xdr:spPr>
        <a:xfrm>
          <a:off x="13652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106680</xdr:rowOff>
    </xdr:from>
    <xdr:to>
      <xdr:col>76</xdr:col>
      <xdr:colOff>114300</xdr:colOff>
      <xdr:row>59</xdr:row>
      <xdr:rowOff>142875</xdr:rowOff>
    </xdr:to>
    <xdr:cxnSp macro="">
      <xdr:nvCxnSpPr>
        <xdr:cNvPr id="653" name="直線コネクタ 652">
          <a:extLst>
            <a:ext uri="{FF2B5EF4-FFF2-40B4-BE49-F238E27FC236}">
              <a16:creationId xmlns:a16="http://schemas.microsoft.com/office/drawing/2014/main" id="{6DA2F55C-EB35-4235-930F-7E740D28B9AA}"/>
            </a:ext>
          </a:extLst>
        </xdr:cNvPr>
        <xdr:cNvCxnSpPr/>
      </xdr:nvCxnSpPr>
      <xdr:spPr>
        <a:xfrm>
          <a:off x="13703300" y="102222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21590</xdr:rowOff>
    </xdr:from>
    <xdr:to>
      <xdr:col>67</xdr:col>
      <xdr:colOff>101600</xdr:colOff>
      <xdr:row>59</xdr:row>
      <xdr:rowOff>123190</xdr:rowOff>
    </xdr:to>
    <xdr:sp macro="" textlink="">
      <xdr:nvSpPr>
        <xdr:cNvPr id="654" name="楕円 653">
          <a:extLst>
            <a:ext uri="{FF2B5EF4-FFF2-40B4-BE49-F238E27FC236}">
              <a16:creationId xmlns:a16="http://schemas.microsoft.com/office/drawing/2014/main" id="{14C12378-3A84-42F3-BD39-2B3A736753B3}"/>
            </a:ext>
          </a:extLst>
        </xdr:cNvPr>
        <xdr:cNvSpPr/>
      </xdr:nvSpPr>
      <xdr:spPr>
        <a:xfrm>
          <a:off x="12763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72390</xdr:rowOff>
    </xdr:from>
    <xdr:to>
      <xdr:col>71</xdr:col>
      <xdr:colOff>177800</xdr:colOff>
      <xdr:row>59</xdr:row>
      <xdr:rowOff>106680</xdr:rowOff>
    </xdr:to>
    <xdr:cxnSp macro="">
      <xdr:nvCxnSpPr>
        <xdr:cNvPr id="655" name="直線コネクタ 654">
          <a:extLst>
            <a:ext uri="{FF2B5EF4-FFF2-40B4-BE49-F238E27FC236}">
              <a16:creationId xmlns:a16="http://schemas.microsoft.com/office/drawing/2014/main" id="{00368DA0-1F4B-40D8-942D-5F9B03E2ADDE}"/>
            </a:ext>
          </a:extLst>
        </xdr:cNvPr>
        <xdr:cNvCxnSpPr/>
      </xdr:nvCxnSpPr>
      <xdr:spPr>
        <a:xfrm>
          <a:off x="12814300" y="101879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5E5D8B9E-3533-4D27-872E-D29423A1DBA0}"/>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53A39EF0-286A-465A-BD8D-6E75926CC832}"/>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D2F1F32B-4D81-4CD8-9204-F4F30069A5A5}"/>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AA0E4762-EA88-40F1-BBF8-7FC2EB2FD22B}"/>
            </a:ext>
          </a:extLst>
        </xdr:cNvPr>
        <xdr:cNvSpPr txBox="1"/>
      </xdr:nvSpPr>
      <xdr:spPr>
        <a:xfrm>
          <a:off x="12611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47642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4F6C332B-48F9-4F55-807A-BD20BD804449}"/>
            </a:ext>
          </a:extLst>
        </xdr:cNvPr>
        <xdr:cNvSpPr txBox="1"/>
      </xdr:nvSpPr>
      <xdr:spPr>
        <a:xfrm>
          <a:off x="152660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13352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D23EFD32-7EE9-4A36-9B1D-4A30E0039C7D}"/>
            </a:ext>
          </a:extLst>
        </xdr:cNvPr>
        <xdr:cNvSpPr txBox="1"/>
      </xdr:nvSpPr>
      <xdr:spPr>
        <a:xfrm>
          <a:off x="14389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148607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E055D69C-8122-4736-BAC3-FD54ABA96499}"/>
            </a:ext>
          </a:extLst>
        </xdr:cNvPr>
        <xdr:cNvSpPr txBox="1"/>
      </xdr:nvSpPr>
      <xdr:spPr>
        <a:xfrm>
          <a:off x="13500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114317</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41B4C7E4-0C9E-4732-AB04-D9A4DEE9C023}"/>
            </a:ext>
          </a:extLst>
        </xdr:cNvPr>
        <xdr:cNvSpPr txBox="1"/>
      </xdr:nvSpPr>
      <xdr:spPr>
        <a:xfrm>
          <a:off x="12611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A914F9C5-307B-4928-B374-1D345ADBE18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298895A-CCEA-4CD3-ABFA-D5811C2F74A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C4FB1960-CBD7-414D-A6DD-75D3D2574D2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6AF012CE-325A-4B24-A547-54041893518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2794CF5A-EDB1-492E-8495-75A103E1BCA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124226C7-DED6-496A-8FDF-31532B7C8B2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F60057D7-B5B8-419B-AE40-6E50838EF97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7CDC3A21-6BD8-43F8-BEB9-EFA29FC93BF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5E761050-CD85-4082-A4AA-E19A003D580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70506228-1B6C-4019-9FB1-1E5F078C0F3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605F2FDC-26AD-4CBD-AC67-520312438F3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FB626CD5-7985-45C6-A854-092859D93DB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1F05C163-1952-412D-B3EA-3486D099F28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ED0B32D8-4C5C-4717-B0C8-B87B83DF478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5E632DD7-C1D2-47C8-9B77-A613B120F6F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D1B443F1-1D2C-4F84-8B3A-8DDCC5A4CA9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B256A46A-EBBD-4FBE-B602-8FE19DF1386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349C4E33-CE68-491E-8B5B-993FB184535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DCA99A36-EEB4-47FD-BFA1-0F875DCD154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71BC6658-3329-49E6-9B64-428606FDB21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E5FD3400-415E-45CF-B182-35F3E8219A5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8CF93056-3437-4326-BBE0-9A2B93756E0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63588789-49B8-49FB-9F65-7A52F51EDEC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40C12B78-A4DB-4B8C-9C1B-62701A0C90F5}"/>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DB9C2772-F10D-40E5-849A-E29F79866838}"/>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1D8490D1-2DDE-430A-B42C-45CC3DA53389}"/>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3BA7BFC4-7FAC-42E1-A9BD-348617ECC38B}"/>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C17A2A98-B630-40A8-8079-671339091454}"/>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CC17AA13-89F7-45CF-9BAB-9C0EEAE9D24A}"/>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847FE900-6852-457F-810B-74BA15A8D0D3}"/>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69D2884D-F0B9-44F7-8D36-8D15A7C8FA1F}"/>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BA7225CC-7C10-4168-A895-41AC347DADEC}"/>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0A53C28F-0B25-4465-B2F6-9DAD1A923E09}"/>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9DAE708A-ECBA-48F7-B839-7C27F50088E4}"/>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713155C7-56D2-4724-BA9C-A6994189956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5DC34081-AC15-46B1-9DC0-80AD6EED26B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AD081705-2F51-4D29-8E0E-660C90A4ED7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9ADAE667-4CD8-45D0-A47C-F5377988F4C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A2F1504-110C-41D9-B5DB-7A4F7C58766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703" name="楕円 702">
          <a:extLst>
            <a:ext uri="{FF2B5EF4-FFF2-40B4-BE49-F238E27FC236}">
              <a16:creationId xmlns:a16="http://schemas.microsoft.com/office/drawing/2014/main" id="{36AC90B9-EF2C-46D0-AEB1-2635013FF14E}"/>
            </a:ext>
          </a:extLst>
        </xdr:cNvPr>
        <xdr:cNvSpPr/>
      </xdr:nvSpPr>
      <xdr:spPr>
        <a:xfrm>
          <a:off x="22110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95267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D133E164-6A4E-4CD6-99E8-58A095C94EF7}"/>
            </a:ext>
          </a:extLst>
        </xdr:cNvPr>
        <xdr:cNvSpPr txBox="1"/>
      </xdr:nvSpPr>
      <xdr:spPr>
        <a:xfrm>
          <a:off x="221996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90170</xdr:rowOff>
    </xdr:from>
    <xdr:to>
      <xdr:col>112</xdr:col>
      <xdr:colOff>38100</xdr:colOff>
      <xdr:row>62</xdr:row>
      <xdr:rowOff>20320</xdr:rowOff>
    </xdr:to>
    <xdr:sp macro="" textlink="">
      <xdr:nvSpPr>
        <xdr:cNvPr id="705" name="楕円 704">
          <a:extLst>
            <a:ext uri="{FF2B5EF4-FFF2-40B4-BE49-F238E27FC236}">
              <a16:creationId xmlns:a16="http://schemas.microsoft.com/office/drawing/2014/main" id="{A0F7BBDD-42AC-47A8-97E2-D1C2AC576613}"/>
            </a:ext>
          </a:extLst>
        </xdr:cNvPr>
        <xdr:cNvSpPr/>
      </xdr:nvSpPr>
      <xdr:spPr>
        <a:xfrm>
          <a:off x="21272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140970</xdr:rowOff>
    </xdr:from>
    <xdr:to>
      <xdr:col>116</xdr:col>
      <xdr:colOff>63500</xdr:colOff>
      <xdr:row>62</xdr:row>
      <xdr:rowOff>167640</xdr:rowOff>
    </xdr:to>
    <xdr:cxnSp macro="">
      <xdr:nvCxnSpPr>
        <xdr:cNvPr id="706" name="直線コネクタ 705">
          <a:extLst>
            <a:ext uri="{FF2B5EF4-FFF2-40B4-BE49-F238E27FC236}">
              <a16:creationId xmlns:a16="http://schemas.microsoft.com/office/drawing/2014/main" id="{0F1C03E0-F048-43AD-8B72-53839F7FFB08}"/>
            </a:ext>
          </a:extLst>
        </xdr:cNvPr>
        <xdr:cNvCxnSpPr/>
      </xdr:nvCxnSpPr>
      <xdr:spPr>
        <a:xfrm>
          <a:off x="21323300" y="1059942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97790</xdr:rowOff>
    </xdr:from>
    <xdr:to>
      <xdr:col>107</xdr:col>
      <xdr:colOff>101600</xdr:colOff>
      <xdr:row>62</xdr:row>
      <xdr:rowOff>27940</xdr:rowOff>
    </xdr:to>
    <xdr:sp macro="" textlink="">
      <xdr:nvSpPr>
        <xdr:cNvPr id="707" name="楕円 706">
          <a:extLst>
            <a:ext uri="{FF2B5EF4-FFF2-40B4-BE49-F238E27FC236}">
              <a16:creationId xmlns:a16="http://schemas.microsoft.com/office/drawing/2014/main" id="{C5AAEA9F-951A-41A0-B0CE-6B856AC77C75}"/>
            </a:ext>
          </a:extLst>
        </xdr:cNvPr>
        <xdr:cNvSpPr/>
      </xdr:nvSpPr>
      <xdr:spPr>
        <a:xfrm>
          <a:off x="2038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140970</xdr:rowOff>
    </xdr:from>
    <xdr:to>
      <xdr:col>111</xdr:col>
      <xdr:colOff>177800</xdr:colOff>
      <xdr:row>61</xdr:row>
      <xdr:rowOff>148590</xdr:rowOff>
    </xdr:to>
    <xdr:cxnSp macro="">
      <xdr:nvCxnSpPr>
        <xdr:cNvPr id="708" name="直線コネクタ 707">
          <a:extLst>
            <a:ext uri="{FF2B5EF4-FFF2-40B4-BE49-F238E27FC236}">
              <a16:creationId xmlns:a16="http://schemas.microsoft.com/office/drawing/2014/main" id="{31533DFF-FFB7-4C9D-9D4F-874063C4ACE8}"/>
            </a:ext>
          </a:extLst>
        </xdr:cNvPr>
        <xdr:cNvCxnSpPr/>
      </xdr:nvCxnSpPr>
      <xdr:spPr>
        <a:xfrm flipV="1">
          <a:off x="20434300" y="1059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709" name="楕円 708">
          <a:extLst>
            <a:ext uri="{FF2B5EF4-FFF2-40B4-BE49-F238E27FC236}">
              <a16:creationId xmlns:a16="http://schemas.microsoft.com/office/drawing/2014/main" id="{3CC63275-4912-4B46-8B2D-622B4F0FFCFC}"/>
            </a:ext>
          </a:extLst>
        </xdr:cNvPr>
        <xdr:cNvSpPr/>
      </xdr:nvSpPr>
      <xdr:spPr>
        <a:xfrm>
          <a:off x="19494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148590</xdr:rowOff>
    </xdr:from>
    <xdr:to>
      <xdr:col>107</xdr:col>
      <xdr:colOff>50800</xdr:colOff>
      <xdr:row>61</xdr:row>
      <xdr:rowOff>160020</xdr:rowOff>
    </xdr:to>
    <xdr:cxnSp macro="">
      <xdr:nvCxnSpPr>
        <xdr:cNvPr id="710" name="直線コネクタ 709">
          <a:extLst>
            <a:ext uri="{FF2B5EF4-FFF2-40B4-BE49-F238E27FC236}">
              <a16:creationId xmlns:a16="http://schemas.microsoft.com/office/drawing/2014/main" id="{F4ABF5FD-2EC6-4950-82D9-7E4F6BB017C3}"/>
            </a:ext>
          </a:extLst>
        </xdr:cNvPr>
        <xdr:cNvCxnSpPr/>
      </xdr:nvCxnSpPr>
      <xdr:spPr>
        <a:xfrm flipV="1">
          <a:off x="19545300" y="106070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116840</xdr:rowOff>
    </xdr:from>
    <xdr:to>
      <xdr:col>98</xdr:col>
      <xdr:colOff>38100</xdr:colOff>
      <xdr:row>62</xdr:row>
      <xdr:rowOff>46990</xdr:rowOff>
    </xdr:to>
    <xdr:sp macro="" textlink="">
      <xdr:nvSpPr>
        <xdr:cNvPr id="711" name="楕円 710">
          <a:extLst>
            <a:ext uri="{FF2B5EF4-FFF2-40B4-BE49-F238E27FC236}">
              <a16:creationId xmlns:a16="http://schemas.microsoft.com/office/drawing/2014/main" id="{0ACBB994-1C4D-4771-810A-FEF954768E00}"/>
            </a:ext>
          </a:extLst>
        </xdr:cNvPr>
        <xdr:cNvSpPr/>
      </xdr:nvSpPr>
      <xdr:spPr>
        <a:xfrm>
          <a:off x="18605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160020</xdr:rowOff>
    </xdr:from>
    <xdr:to>
      <xdr:col>102</xdr:col>
      <xdr:colOff>114300</xdr:colOff>
      <xdr:row>61</xdr:row>
      <xdr:rowOff>167640</xdr:rowOff>
    </xdr:to>
    <xdr:cxnSp macro="">
      <xdr:nvCxnSpPr>
        <xdr:cNvPr id="712" name="直線コネクタ 711">
          <a:extLst>
            <a:ext uri="{FF2B5EF4-FFF2-40B4-BE49-F238E27FC236}">
              <a16:creationId xmlns:a16="http://schemas.microsoft.com/office/drawing/2014/main" id="{C9B9DA0F-6199-46E3-AABD-227540F6C921}"/>
            </a:ext>
          </a:extLst>
        </xdr:cNvPr>
        <xdr:cNvCxnSpPr/>
      </xdr:nvCxnSpPr>
      <xdr:spPr>
        <a:xfrm flipV="1">
          <a:off x="18656300" y="10618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9F6BC05F-AF96-4F34-9509-D25CA16FDE63}"/>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5F2E0474-3283-4CCE-8A11-9F33EEAE905C}"/>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B584EC0E-4EAA-454E-9B3F-FB5496EC8D8C}"/>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9A13AE32-DA81-4900-963A-1CAB172E59B4}"/>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36847</xdr:rowOff>
    </xdr:from>
    <xdr:ext cx="469744" cy="259045"/>
    <xdr:sp macro="" textlink="">
      <xdr:nvSpPr>
        <xdr:cNvPr id="717" name="n_1mainValue【保健センター・保健所】&#10;一人当たり面積">
          <a:extLst>
            <a:ext uri="{FF2B5EF4-FFF2-40B4-BE49-F238E27FC236}">
              <a16:creationId xmlns:a16="http://schemas.microsoft.com/office/drawing/2014/main" id="{CF0A5902-D58B-4545-AACD-B589249951CE}"/>
            </a:ext>
          </a:extLst>
        </xdr:cNvPr>
        <xdr:cNvSpPr txBox="1"/>
      </xdr:nvSpPr>
      <xdr:spPr>
        <a:xfrm>
          <a:off x="21075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18" name="n_2mainValue【保健センター・保健所】&#10;一人当たり面積">
          <a:extLst>
            <a:ext uri="{FF2B5EF4-FFF2-40B4-BE49-F238E27FC236}">
              <a16:creationId xmlns:a16="http://schemas.microsoft.com/office/drawing/2014/main" id="{4929C120-A93F-41E3-BF0C-B092B6EC39DC}"/>
            </a:ext>
          </a:extLst>
        </xdr:cNvPr>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55897</xdr:rowOff>
    </xdr:from>
    <xdr:ext cx="469744" cy="259045"/>
    <xdr:sp macro="" textlink="">
      <xdr:nvSpPr>
        <xdr:cNvPr id="719" name="n_3mainValue【保健センター・保健所】&#10;一人当たり面積">
          <a:extLst>
            <a:ext uri="{FF2B5EF4-FFF2-40B4-BE49-F238E27FC236}">
              <a16:creationId xmlns:a16="http://schemas.microsoft.com/office/drawing/2014/main" id="{388D006B-456D-4E29-B121-9C0DF8EF495D}"/>
            </a:ext>
          </a:extLst>
        </xdr:cNvPr>
        <xdr:cNvSpPr txBox="1"/>
      </xdr:nvSpPr>
      <xdr:spPr>
        <a:xfrm>
          <a:off x="19310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63517</xdr:rowOff>
    </xdr:from>
    <xdr:ext cx="469744" cy="259045"/>
    <xdr:sp macro="" textlink="">
      <xdr:nvSpPr>
        <xdr:cNvPr id="720" name="n_4mainValue【保健センター・保健所】&#10;一人当たり面積">
          <a:extLst>
            <a:ext uri="{FF2B5EF4-FFF2-40B4-BE49-F238E27FC236}">
              <a16:creationId xmlns:a16="http://schemas.microsoft.com/office/drawing/2014/main" id="{117D3557-7179-492A-ABD7-FE595FA7CC03}"/>
            </a:ext>
          </a:extLst>
        </xdr:cNvPr>
        <xdr:cNvSpPr txBox="1"/>
      </xdr:nvSpPr>
      <xdr:spPr>
        <a:xfrm>
          <a:off x="1842142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D9FFBB58-3AFD-4EF8-AD9E-157A7397175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88C98F91-3A5A-4103-B528-43787518C82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41E0249E-F49F-4E36-9DDF-0B983D7A7E9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3478A591-554D-4A8D-9DE4-18F6C0C7B8B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A268D120-1389-4B74-95BB-90E4E8CAF6F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66420A93-6029-400B-9F17-B7889CD44C0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9E3A0AAF-7B65-4734-8885-3EED0ED5AE4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B71AAE70-4D59-4168-8809-3FB3FB04F28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2B659033-0D9F-445A-966E-306790F9A66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2DE35C7D-A7A9-4948-BD80-893A0DC5CA4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93245DBF-BF58-4983-9D53-F140612A2EE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0CA7E26A-13B4-4DB8-A1A6-72C2E2E5154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EF54481A-4162-498F-8186-0817938EE4B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6EC9E757-60EF-4C57-85D6-97A7ED0DB64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0C65CE35-48A8-4E63-A457-81A49970E46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C4DD1AD2-2073-4DA5-836A-213C914DC31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6754FD66-699B-4819-B377-F8E84A5EFC8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944C4395-2FD3-479D-BD47-E950DBF3F8B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4D9DE431-2F8B-4B97-B77C-C157FD14A04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56BF1C3C-3F19-4B28-A429-5D6B60D6733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E1DF231E-21F1-41BD-A2DC-E790B7DCFC4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3F7CD0F1-E479-4B47-BE2E-5662C9B35A1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5F4952C6-19B4-4832-AB46-E7D1C927962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A73C146D-86E1-4D97-9CA0-5B1FCB7D4EB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865AFD62-4E1B-4108-BEC4-E03DBA56B3AF}"/>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CF1AEFC8-618D-4CE4-ABA0-DBABD961686F}"/>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AEDDC570-0D5A-4422-B609-E2FB9D575A8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F912CD8A-BB84-43FC-843F-AF94403E2BFE}"/>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25EA03E1-2B08-4FA3-877C-F1D9EF0C867C}"/>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28939DDB-BA9E-4EF4-B129-AE7CAED425BA}"/>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5489C1C5-C534-49E0-8696-20222BE8964D}"/>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4D2351C4-99A4-452A-A3BA-9838EEEDE3A6}"/>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8DDC6049-3E16-48AD-8D08-23F64E90F8F4}"/>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DD6DDCD4-EAB8-482A-8115-9030C81ED5A1}"/>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9C41B24C-0D12-4EEC-AABA-7BCC218C9EEA}"/>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1CD50FB8-1A74-4CAD-A493-EE740BBA38A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8E4FD295-B5A2-499F-9C5B-13159AE6EFB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F321524B-D321-4D18-B0DE-2765E217F59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92B623DD-B993-4D69-B48A-0A4794E9211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21BC8F8-0F04-4E11-BB7B-17D4B78F855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761" name="楕円 760">
          <a:extLst>
            <a:ext uri="{FF2B5EF4-FFF2-40B4-BE49-F238E27FC236}">
              <a16:creationId xmlns:a16="http://schemas.microsoft.com/office/drawing/2014/main" id="{91F6DE6B-68A4-4535-A3E0-809B7C70DBB8}"/>
            </a:ext>
          </a:extLst>
        </xdr:cNvPr>
        <xdr:cNvSpPr/>
      </xdr:nvSpPr>
      <xdr:spPr>
        <a:xfrm>
          <a:off x="16268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102888</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51A212AB-7758-4427-BA9B-BDD3724F6612}"/>
            </a:ext>
          </a:extLst>
        </xdr:cNvPr>
        <xdr:cNvSpPr txBox="1"/>
      </xdr:nvSpPr>
      <xdr:spPr>
        <a:xfrm>
          <a:off x="16357600"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763" name="楕円 762">
          <a:extLst>
            <a:ext uri="{FF2B5EF4-FFF2-40B4-BE49-F238E27FC236}">
              <a16:creationId xmlns:a16="http://schemas.microsoft.com/office/drawing/2014/main" id="{7A06C34D-7F48-43CF-AA48-2691BF02C254}"/>
            </a:ext>
          </a:extLst>
        </xdr:cNvPr>
        <xdr:cNvSpPr/>
      </xdr:nvSpPr>
      <xdr:spPr>
        <a:xfrm>
          <a:off x="1543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3811</xdr:rowOff>
    </xdr:from>
    <xdr:to>
      <xdr:col>85</xdr:col>
      <xdr:colOff>127000</xdr:colOff>
      <xdr:row>83</xdr:row>
      <xdr:rowOff>129539</xdr:rowOff>
    </xdr:to>
    <xdr:cxnSp macro="">
      <xdr:nvCxnSpPr>
        <xdr:cNvPr id="764" name="直線コネクタ 763">
          <a:extLst>
            <a:ext uri="{FF2B5EF4-FFF2-40B4-BE49-F238E27FC236}">
              <a16:creationId xmlns:a16="http://schemas.microsoft.com/office/drawing/2014/main" id="{8B5BB6D7-EAA6-45F6-BDF4-F790307CBB44}"/>
            </a:ext>
          </a:extLst>
        </xdr:cNvPr>
        <xdr:cNvCxnSpPr/>
      </xdr:nvCxnSpPr>
      <xdr:spPr>
        <a:xfrm flipV="1">
          <a:off x="15481300" y="14234161"/>
          <a:ext cx="8382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84455</xdr:rowOff>
    </xdr:from>
    <xdr:to>
      <xdr:col>76</xdr:col>
      <xdr:colOff>165100</xdr:colOff>
      <xdr:row>84</xdr:row>
      <xdr:rowOff>14605</xdr:rowOff>
    </xdr:to>
    <xdr:sp macro="" textlink="">
      <xdr:nvSpPr>
        <xdr:cNvPr id="765" name="楕円 764">
          <a:extLst>
            <a:ext uri="{FF2B5EF4-FFF2-40B4-BE49-F238E27FC236}">
              <a16:creationId xmlns:a16="http://schemas.microsoft.com/office/drawing/2014/main" id="{C0E34A5B-5769-4027-A13A-ED095044C6A1}"/>
            </a:ext>
          </a:extLst>
        </xdr:cNvPr>
        <xdr:cNvSpPr/>
      </xdr:nvSpPr>
      <xdr:spPr>
        <a:xfrm>
          <a:off x="14541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83</xdr:row>
      <xdr:rowOff>135255</xdr:rowOff>
    </xdr:to>
    <xdr:cxnSp macro="">
      <xdr:nvCxnSpPr>
        <xdr:cNvPr id="766" name="直線コネクタ 765">
          <a:extLst>
            <a:ext uri="{FF2B5EF4-FFF2-40B4-BE49-F238E27FC236}">
              <a16:creationId xmlns:a16="http://schemas.microsoft.com/office/drawing/2014/main" id="{56282D6F-1596-46CD-A1C0-DE9DECDA7F27}"/>
            </a:ext>
          </a:extLst>
        </xdr:cNvPr>
        <xdr:cNvCxnSpPr/>
      </xdr:nvCxnSpPr>
      <xdr:spPr>
        <a:xfrm flipV="1">
          <a:off x="14592300" y="143598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149225</xdr:rowOff>
    </xdr:from>
    <xdr:to>
      <xdr:col>72</xdr:col>
      <xdr:colOff>38100</xdr:colOff>
      <xdr:row>84</xdr:row>
      <xdr:rowOff>79375</xdr:rowOff>
    </xdr:to>
    <xdr:sp macro="" textlink="">
      <xdr:nvSpPr>
        <xdr:cNvPr id="767" name="楕円 766">
          <a:extLst>
            <a:ext uri="{FF2B5EF4-FFF2-40B4-BE49-F238E27FC236}">
              <a16:creationId xmlns:a16="http://schemas.microsoft.com/office/drawing/2014/main" id="{5641C5C2-E459-4E61-B5F8-3EDB82A5E254}"/>
            </a:ext>
          </a:extLst>
        </xdr:cNvPr>
        <xdr:cNvSpPr/>
      </xdr:nvSpPr>
      <xdr:spPr>
        <a:xfrm>
          <a:off x="13652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135255</xdr:rowOff>
    </xdr:from>
    <xdr:to>
      <xdr:col>76</xdr:col>
      <xdr:colOff>114300</xdr:colOff>
      <xdr:row>84</xdr:row>
      <xdr:rowOff>28575</xdr:rowOff>
    </xdr:to>
    <xdr:cxnSp macro="">
      <xdr:nvCxnSpPr>
        <xdr:cNvPr id="768" name="直線コネクタ 767">
          <a:extLst>
            <a:ext uri="{FF2B5EF4-FFF2-40B4-BE49-F238E27FC236}">
              <a16:creationId xmlns:a16="http://schemas.microsoft.com/office/drawing/2014/main" id="{DAC23890-3A8F-4E9D-BE82-1D1125B4DB96}"/>
            </a:ext>
          </a:extLst>
        </xdr:cNvPr>
        <xdr:cNvCxnSpPr/>
      </xdr:nvCxnSpPr>
      <xdr:spPr>
        <a:xfrm flipV="1">
          <a:off x="13703300" y="1436560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166370</xdr:rowOff>
    </xdr:from>
    <xdr:to>
      <xdr:col>67</xdr:col>
      <xdr:colOff>101600</xdr:colOff>
      <xdr:row>83</xdr:row>
      <xdr:rowOff>96520</xdr:rowOff>
    </xdr:to>
    <xdr:sp macro="" textlink="">
      <xdr:nvSpPr>
        <xdr:cNvPr id="769" name="楕円 768">
          <a:extLst>
            <a:ext uri="{FF2B5EF4-FFF2-40B4-BE49-F238E27FC236}">
              <a16:creationId xmlns:a16="http://schemas.microsoft.com/office/drawing/2014/main" id="{DF6E3E6F-7AD2-49AD-A86F-F4D36D523FC3}"/>
            </a:ext>
          </a:extLst>
        </xdr:cNvPr>
        <xdr:cNvSpPr/>
      </xdr:nvSpPr>
      <xdr:spPr>
        <a:xfrm>
          <a:off x="12763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45720</xdr:rowOff>
    </xdr:from>
    <xdr:to>
      <xdr:col>71</xdr:col>
      <xdr:colOff>177800</xdr:colOff>
      <xdr:row>84</xdr:row>
      <xdr:rowOff>28575</xdr:rowOff>
    </xdr:to>
    <xdr:cxnSp macro="">
      <xdr:nvCxnSpPr>
        <xdr:cNvPr id="770" name="直線コネクタ 769">
          <a:extLst>
            <a:ext uri="{FF2B5EF4-FFF2-40B4-BE49-F238E27FC236}">
              <a16:creationId xmlns:a16="http://schemas.microsoft.com/office/drawing/2014/main" id="{4F2DB938-25E3-4E9B-9E56-7732C5D3873B}"/>
            </a:ext>
          </a:extLst>
        </xdr:cNvPr>
        <xdr:cNvCxnSpPr/>
      </xdr:nvCxnSpPr>
      <xdr:spPr>
        <a:xfrm>
          <a:off x="12814300" y="1427607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442AC11F-ABAD-44B2-8C23-9954B3E31B11}"/>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772" name="n_2aveValue【消防施設】&#10;有形固定資産減価償却率">
          <a:extLst>
            <a:ext uri="{FF2B5EF4-FFF2-40B4-BE49-F238E27FC236}">
              <a16:creationId xmlns:a16="http://schemas.microsoft.com/office/drawing/2014/main" id="{1651A1FE-4C61-4FFF-A4C2-BFED20D16F4A}"/>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773" name="n_3aveValue【消防施設】&#10;有形固定資産減価償却率">
          <a:extLst>
            <a:ext uri="{FF2B5EF4-FFF2-40B4-BE49-F238E27FC236}">
              <a16:creationId xmlns:a16="http://schemas.microsoft.com/office/drawing/2014/main" id="{AE3BAE43-3892-4E02-927A-DDA4B16C92D0}"/>
            </a:ext>
          </a:extLst>
        </xdr:cNvPr>
        <xdr:cNvSpPr txBox="1"/>
      </xdr:nvSpPr>
      <xdr:spPr>
        <a:xfrm>
          <a:off x="13500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774" name="n_4aveValue【消防施設】&#10;有形固定資産減価償却率">
          <a:extLst>
            <a:ext uri="{FF2B5EF4-FFF2-40B4-BE49-F238E27FC236}">
              <a16:creationId xmlns:a16="http://schemas.microsoft.com/office/drawing/2014/main" id="{51E76215-B933-45CE-8DA1-7D53811B0A2A}"/>
            </a:ext>
          </a:extLst>
        </xdr:cNvPr>
        <xdr:cNvSpPr txBox="1"/>
      </xdr:nvSpPr>
      <xdr:spPr>
        <a:xfrm>
          <a:off x="12611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xdr:rowOff>
    </xdr:from>
    <xdr:ext cx="405111" cy="259045"/>
    <xdr:sp macro="" textlink="">
      <xdr:nvSpPr>
        <xdr:cNvPr id="775" name="n_1mainValue【消防施設】&#10;有形固定資産減価償却率">
          <a:extLst>
            <a:ext uri="{FF2B5EF4-FFF2-40B4-BE49-F238E27FC236}">
              <a16:creationId xmlns:a16="http://schemas.microsoft.com/office/drawing/2014/main" id="{94D3D1FE-A4F4-4EB3-85CE-27F4F5E56945}"/>
            </a:ext>
          </a:extLst>
        </xdr:cNvPr>
        <xdr:cNvSpPr txBox="1"/>
      </xdr:nvSpPr>
      <xdr:spPr>
        <a:xfrm>
          <a:off x="15266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5732</xdr:rowOff>
    </xdr:from>
    <xdr:ext cx="405111" cy="259045"/>
    <xdr:sp macro="" textlink="">
      <xdr:nvSpPr>
        <xdr:cNvPr id="776" name="n_2mainValue【消防施設】&#10;有形固定資産減価償却率">
          <a:extLst>
            <a:ext uri="{FF2B5EF4-FFF2-40B4-BE49-F238E27FC236}">
              <a16:creationId xmlns:a16="http://schemas.microsoft.com/office/drawing/2014/main" id="{DED5E035-5E1A-4309-B528-133E78DA15FF}"/>
            </a:ext>
          </a:extLst>
        </xdr:cNvPr>
        <xdr:cNvSpPr txBox="1"/>
      </xdr:nvSpPr>
      <xdr:spPr>
        <a:xfrm>
          <a:off x="14389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70502</xdr:rowOff>
    </xdr:from>
    <xdr:ext cx="405111" cy="259045"/>
    <xdr:sp macro="" textlink="">
      <xdr:nvSpPr>
        <xdr:cNvPr id="777" name="n_3mainValue【消防施設】&#10;有形固定資産減価償却率">
          <a:extLst>
            <a:ext uri="{FF2B5EF4-FFF2-40B4-BE49-F238E27FC236}">
              <a16:creationId xmlns:a16="http://schemas.microsoft.com/office/drawing/2014/main" id="{98A93EE8-DC42-473E-A526-0340A4091DDF}"/>
            </a:ext>
          </a:extLst>
        </xdr:cNvPr>
        <xdr:cNvSpPr txBox="1"/>
      </xdr:nvSpPr>
      <xdr:spPr>
        <a:xfrm>
          <a:off x="13500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87647</xdr:rowOff>
    </xdr:from>
    <xdr:ext cx="405111" cy="259045"/>
    <xdr:sp macro="" textlink="">
      <xdr:nvSpPr>
        <xdr:cNvPr id="778" name="n_4mainValue【消防施設】&#10;有形固定資産減価償却率">
          <a:extLst>
            <a:ext uri="{FF2B5EF4-FFF2-40B4-BE49-F238E27FC236}">
              <a16:creationId xmlns:a16="http://schemas.microsoft.com/office/drawing/2014/main" id="{DE5AC1E7-CC28-4AD0-9A49-7EBDEAB1D885}"/>
            </a:ext>
          </a:extLst>
        </xdr:cNvPr>
        <xdr:cNvSpPr txBox="1"/>
      </xdr:nvSpPr>
      <xdr:spPr>
        <a:xfrm>
          <a:off x="12611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E4B97AE4-781A-471D-8374-BE0D819BAD7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01AA9082-B3E6-4137-B059-E3F9F775A71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145BC12F-8923-4094-ABEF-CA5268FFD1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90E649C7-ABC9-44F0-ABB6-C2AC61871E5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7F05735B-FDBC-410F-A196-754497FEC82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CE2F9601-9457-4E90-AB00-BD14A215E1A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5EA7826B-71A5-4585-B00F-FB551750D61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3F0B1842-9787-430D-B1E2-ED01618FB41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BE064AB2-67AA-4F06-BD14-BD50D588F3D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73787B54-FAF5-4E4F-8444-AFC15B83EBF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535E5921-BB33-476F-B810-42BB5AB7303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D42C13EC-3572-4E2A-877F-4CBB6E1D719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7F63E651-547B-4FA1-A123-0DAADC92770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8EA24CD1-7D52-420E-BBAD-14E0E99C5D85}"/>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312C28CE-8637-493E-A37A-77B6A0DA334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C5E4AD6B-1E35-4C9B-B5F5-F26629794A6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063F73CE-437C-4DFE-B248-EFFBCFA53B0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03B908FF-E1D9-4076-9CFC-B3D02FB270C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DA21DE91-6317-4368-AFC1-D736399B868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2FA28944-D67D-495A-9B8D-5780121792B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8F4DB8AE-398A-4FC6-BC27-EC7E59EB99F1}"/>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BB66D876-179B-4724-AC27-BF791CA870F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C7D8E78F-58DA-4C29-BC9A-21E39E5CA11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3CE686BB-E5A3-483A-9BF3-296531466A4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B804EA45-2A1F-447A-A33E-BDF43F1A6F0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0BAC1909-7862-4229-8F09-4AEA06CC9EFE}"/>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BD33AECD-2F1D-4E5A-9DA6-6A2182E6F44A}"/>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6B1919DE-557E-4BFE-A533-421E797E09B9}"/>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C302B04D-BE11-4761-9A6B-447038EF982B}"/>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65D69438-5DDE-4D8B-B621-7B0697C8AF30}"/>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A000A9F7-6DCA-4E56-9C72-C383BC0D9A7F}"/>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E8C95969-73C5-4BEC-9E62-18FC5BD87F35}"/>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5F101B84-F500-4B3A-84B6-24BF93684122}"/>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B3685B88-56A3-4D11-9CD9-0BCC3D7EE0E0}"/>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4A22E49A-B6B0-423B-ABA9-09F8B5A426BA}"/>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94479982-3F98-4987-9F1F-E3BE9481F38F}"/>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C029733A-F6DD-41B9-AA95-A5236D20756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E99601EE-5554-4E56-8CA4-DB14CA59E64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FF8B84C-A371-4535-8BBC-F9D7A9A5BA8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7CB5FF05-8996-4635-A36A-1D02B629496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89F8E59-560D-491E-8C88-B91D9B2B5E8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77107</xdr:rowOff>
    </xdr:from>
    <xdr:to>
      <xdr:col>116</xdr:col>
      <xdr:colOff>114300</xdr:colOff>
      <xdr:row>83</xdr:row>
      <xdr:rowOff>7257</xdr:rowOff>
    </xdr:to>
    <xdr:sp macro="" textlink="">
      <xdr:nvSpPr>
        <xdr:cNvPr id="820" name="楕円 819">
          <a:extLst>
            <a:ext uri="{FF2B5EF4-FFF2-40B4-BE49-F238E27FC236}">
              <a16:creationId xmlns:a16="http://schemas.microsoft.com/office/drawing/2014/main" id="{DFB42A58-5FC7-4E2E-A35F-9C571D20EA27}"/>
            </a:ext>
          </a:extLst>
        </xdr:cNvPr>
        <xdr:cNvSpPr/>
      </xdr:nvSpPr>
      <xdr:spPr>
        <a:xfrm>
          <a:off x="221107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99984</xdr:rowOff>
    </xdr:from>
    <xdr:ext cx="469744" cy="259045"/>
    <xdr:sp macro="" textlink="">
      <xdr:nvSpPr>
        <xdr:cNvPr id="821" name="【消防施設】&#10;一人当たり面積該当値テキスト">
          <a:extLst>
            <a:ext uri="{FF2B5EF4-FFF2-40B4-BE49-F238E27FC236}">
              <a16:creationId xmlns:a16="http://schemas.microsoft.com/office/drawing/2014/main" id="{2C9366DB-689D-4967-BD29-87D176CE91D5}"/>
            </a:ext>
          </a:extLst>
        </xdr:cNvPr>
        <xdr:cNvSpPr txBox="1"/>
      </xdr:nvSpPr>
      <xdr:spPr>
        <a:xfrm>
          <a:off x="22199600" y="1398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93436</xdr:rowOff>
    </xdr:from>
    <xdr:to>
      <xdr:col>112</xdr:col>
      <xdr:colOff>38100</xdr:colOff>
      <xdr:row>83</xdr:row>
      <xdr:rowOff>23586</xdr:rowOff>
    </xdr:to>
    <xdr:sp macro="" textlink="">
      <xdr:nvSpPr>
        <xdr:cNvPr id="822" name="楕円 821">
          <a:extLst>
            <a:ext uri="{FF2B5EF4-FFF2-40B4-BE49-F238E27FC236}">
              <a16:creationId xmlns:a16="http://schemas.microsoft.com/office/drawing/2014/main" id="{77952BCD-CA5B-4081-8781-31B90072DF05}"/>
            </a:ext>
          </a:extLst>
        </xdr:cNvPr>
        <xdr:cNvSpPr/>
      </xdr:nvSpPr>
      <xdr:spPr>
        <a:xfrm>
          <a:off x="21272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127907</xdr:rowOff>
    </xdr:from>
    <xdr:to>
      <xdr:col>116</xdr:col>
      <xdr:colOff>63500</xdr:colOff>
      <xdr:row>82</xdr:row>
      <xdr:rowOff>144236</xdr:rowOff>
    </xdr:to>
    <xdr:cxnSp macro="">
      <xdr:nvCxnSpPr>
        <xdr:cNvPr id="823" name="直線コネクタ 822">
          <a:extLst>
            <a:ext uri="{FF2B5EF4-FFF2-40B4-BE49-F238E27FC236}">
              <a16:creationId xmlns:a16="http://schemas.microsoft.com/office/drawing/2014/main" id="{3F08C893-3D87-4042-834D-D87D704921F5}"/>
            </a:ext>
          </a:extLst>
        </xdr:cNvPr>
        <xdr:cNvCxnSpPr/>
      </xdr:nvCxnSpPr>
      <xdr:spPr>
        <a:xfrm flipV="1">
          <a:off x="21323300" y="1418680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106499</xdr:rowOff>
    </xdr:from>
    <xdr:to>
      <xdr:col>107</xdr:col>
      <xdr:colOff>101600</xdr:colOff>
      <xdr:row>83</xdr:row>
      <xdr:rowOff>36649</xdr:rowOff>
    </xdr:to>
    <xdr:sp macro="" textlink="">
      <xdr:nvSpPr>
        <xdr:cNvPr id="824" name="楕円 823">
          <a:extLst>
            <a:ext uri="{FF2B5EF4-FFF2-40B4-BE49-F238E27FC236}">
              <a16:creationId xmlns:a16="http://schemas.microsoft.com/office/drawing/2014/main" id="{4F1C77D0-61DB-4F03-8052-CBA6438FDA14}"/>
            </a:ext>
          </a:extLst>
        </xdr:cNvPr>
        <xdr:cNvSpPr/>
      </xdr:nvSpPr>
      <xdr:spPr>
        <a:xfrm>
          <a:off x="20383500" y="141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144236</xdr:rowOff>
    </xdr:from>
    <xdr:to>
      <xdr:col>111</xdr:col>
      <xdr:colOff>177800</xdr:colOff>
      <xdr:row>82</xdr:row>
      <xdr:rowOff>157299</xdr:rowOff>
    </xdr:to>
    <xdr:cxnSp macro="">
      <xdr:nvCxnSpPr>
        <xdr:cNvPr id="825" name="直線コネクタ 824">
          <a:extLst>
            <a:ext uri="{FF2B5EF4-FFF2-40B4-BE49-F238E27FC236}">
              <a16:creationId xmlns:a16="http://schemas.microsoft.com/office/drawing/2014/main" id="{2BA29177-280C-4381-9B81-73A836F123F6}"/>
            </a:ext>
          </a:extLst>
        </xdr:cNvPr>
        <xdr:cNvCxnSpPr/>
      </xdr:nvCxnSpPr>
      <xdr:spPr>
        <a:xfrm flipV="1">
          <a:off x="20434300" y="1420313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96701</xdr:rowOff>
    </xdr:from>
    <xdr:to>
      <xdr:col>102</xdr:col>
      <xdr:colOff>165100</xdr:colOff>
      <xdr:row>83</xdr:row>
      <xdr:rowOff>26851</xdr:rowOff>
    </xdr:to>
    <xdr:sp macro="" textlink="">
      <xdr:nvSpPr>
        <xdr:cNvPr id="826" name="楕円 825">
          <a:extLst>
            <a:ext uri="{FF2B5EF4-FFF2-40B4-BE49-F238E27FC236}">
              <a16:creationId xmlns:a16="http://schemas.microsoft.com/office/drawing/2014/main" id="{4F413BE2-C91A-4E17-8363-FF577565AD0A}"/>
            </a:ext>
          </a:extLst>
        </xdr:cNvPr>
        <xdr:cNvSpPr/>
      </xdr:nvSpPr>
      <xdr:spPr>
        <a:xfrm>
          <a:off x="194945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147501</xdr:rowOff>
    </xdr:from>
    <xdr:to>
      <xdr:col>107</xdr:col>
      <xdr:colOff>50800</xdr:colOff>
      <xdr:row>82</xdr:row>
      <xdr:rowOff>157299</xdr:rowOff>
    </xdr:to>
    <xdr:cxnSp macro="">
      <xdr:nvCxnSpPr>
        <xdr:cNvPr id="827" name="直線コネクタ 826">
          <a:extLst>
            <a:ext uri="{FF2B5EF4-FFF2-40B4-BE49-F238E27FC236}">
              <a16:creationId xmlns:a16="http://schemas.microsoft.com/office/drawing/2014/main" id="{2CA08815-F7AB-4AE2-88DC-E1B836F487E5}"/>
            </a:ext>
          </a:extLst>
        </xdr:cNvPr>
        <xdr:cNvCxnSpPr/>
      </xdr:nvCxnSpPr>
      <xdr:spPr>
        <a:xfrm>
          <a:off x="19545300" y="1420640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111398</xdr:rowOff>
    </xdr:from>
    <xdr:to>
      <xdr:col>98</xdr:col>
      <xdr:colOff>38100</xdr:colOff>
      <xdr:row>83</xdr:row>
      <xdr:rowOff>41548</xdr:rowOff>
    </xdr:to>
    <xdr:sp macro="" textlink="">
      <xdr:nvSpPr>
        <xdr:cNvPr id="828" name="楕円 827">
          <a:extLst>
            <a:ext uri="{FF2B5EF4-FFF2-40B4-BE49-F238E27FC236}">
              <a16:creationId xmlns:a16="http://schemas.microsoft.com/office/drawing/2014/main" id="{FF7C74BD-1095-4B65-BFE7-B103B240320A}"/>
            </a:ext>
          </a:extLst>
        </xdr:cNvPr>
        <xdr:cNvSpPr/>
      </xdr:nvSpPr>
      <xdr:spPr>
        <a:xfrm>
          <a:off x="18605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147501</xdr:rowOff>
    </xdr:from>
    <xdr:to>
      <xdr:col>102</xdr:col>
      <xdr:colOff>114300</xdr:colOff>
      <xdr:row>82</xdr:row>
      <xdr:rowOff>162198</xdr:rowOff>
    </xdr:to>
    <xdr:cxnSp macro="">
      <xdr:nvCxnSpPr>
        <xdr:cNvPr id="829" name="直線コネクタ 828">
          <a:extLst>
            <a:ext uri="{FF2B5EF4-FFF2-40B4-BE49-F238E27FC236}">
              <a16:creationId xmlns:a16="http://schemas.microsoft.com/office/drawing/2014/main" id="{BF69BA51-213B-4CF9-A12B-EF2A2FC2B6B1}"/>
            </a:ext>
          </a:extLst>
        </xdr:cNvPr>
        <xdr:cNvCxnSpPr/>
      </xdr:nvCxnSpPr>
      <xdr:spPr>
        <a:xfrm flipV="1">
          <a:off x="18656300" y="1420640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7B6447A4-DEFE-4D25-BEF0-BBBAE10F6D9B}"/>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04F58A9C-C7F1-4592-8DB1-1AA33FDFC713}"/>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6A468D23-28BF-49A3-8BAC-20908AE09D72}"/>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7839DA53-875D-4EDE-99C0-749005AB3968}"/>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40113</xdr:rowOff>
    </xdr:from>
    <xdr:ext cx="469744" cy="259045"/>
    <xdr:sp macro="" textlink="">
      <xdr:nvSpPr>
        <xdr:cNvPr id="834" name="n_1mainValue【消防施設】&#10;一人当たり面積">
          <a:extLst>
            <a:ext uri="{FF2B5EF4-FFF2-40B4-BE49-F238E27FC236}">
              <a16:creationId xmlns:a16="http://schemas.microsoft.com/office/drawing/2014/main" id="{5E4CE4B3-7ADD-4FE2-B085-8BB4747F80CF}"/>
            </a:ext>
          </a:extLst>
        </xdr:cNvPr>
        <xdr:cNvSpPr txBox="1"/>
      </xdr:nvSpPr>
      <xdr:spPr>
        <a:xfrm>
          <a:off x="21075727" y="139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53176</xdr:rowOff>
    </xdr:from>
    <xdr:ext cx="469744" cy="259045"/>
    <xdr:sp macro="" textlink="">
      <xdr:nvSpPr>
        <xdr:cNvPr id="835" name="n_2mainValue【消防施設】&#10;一人当たり面積">
          <a:extLst>
            <a:ext uri="{FF2B5EF4-FFF2-40B4-BE49-F238E27FC236}">
              <a16:creationId xmlns:a16="http://schemas.microsoft.com/office/drawing/2014/main" id="{1180E058-07B1-4C69-9635-DD6AB7E48895}"/>
            </a:ext>
          </a:extLst>
        </xdr:cNvPr>
        <xdr:cNvSpPr txBox="1"/>
      </xdr:nvSpPr>
      <xdr:spPr>
        <a:xfrm>
          <a:off x="20199427" y="1394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43378</xdr:rowOff>
    </xdr:from>
    <xdr:ext cx="469744" cy="259045"/>
    <xdr:sp macro="" textlink="">
      <xdr:nvSpPr>
        <xdr:cNvPr id="836" name="n_3mainValue【消防施設】&#10;一人当たり面積">
          <a:extLst>
            <a:ext uri="{FF2B5EF4-FFF2-40B4-BE49-F238E27FC236}">
              <a16:creationId xmlns:a16="http://schemas.microsoft.com/office/drawing/2014/main" id="{A6C1C9D0-44DC-4900-98A1-F5990FF2586C}"/>
            </a:ext>
          </a:extLst>
        </xdr:cNvPr>
        <xdr:cNvSpPr txBox="1"/>
      </xdr:nvSpPr>
      <xdr:spPr>
        <a:xfrm>
          <a:off x="19310427" y="1393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58075</xdr:rowOff>
    </xdr:from>
    <xdr:ext cx="469744" cy="259045"/>
    <xdr:sp macro="" textlink="">
      <xdr:nvSpPr>
        <xdr:cNvPr id="837" name="n_4mainValue【消防施設】&#10;一人当たり面積">
          <a:extLst>
            <a:ext uri="{FF2B5EF4-FFF2-40B4-BE49-F238E27FC236}">
              <a16:creationId xmlns:a16="http://schemas.microsoft.com/office/drawing/2014/main" id="{66FA4525-E803-47FC-A037-80BE2FCCE8F7}"/>
            </a:ext>
          </a:extLst>
        </xdr:cNvPr>
        <xdr:cNvSpPr txBox="1"/>
      </xdr:nvSpPr>
      <xdr:spPr>
        <a:xfrm>
          <a:off x="18421427" y="139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3EAF0DD7-539F-48E3-9ED8-E26E482F961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608E2CB2-AA36-47A3-A6D5-93951EDA0A4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F575763-30C9-4D39-8539-2D5FBF8AB7E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BD19EB9B-8E7E-4E45-A132-CDB97B43CA5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6F407767-4E42-4A6E-81FE-7EFAD70FF9E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4CEC3191-C93D-4CBF-B7FA-E39AF1DA107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62CD2D10-9EE4-472F-BE2A-AE1E33CE980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F13EE9F1-4641-4EDC-BCE6-233E5EE799E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852E1294-61CF-4B69-BA98-5CC0D5F5383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10C49F99-76F4-42B8-8564-EF3851B015B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5D1136D8-2D60-428A-894E-FF1D55F0505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C4FECD19-7833-4CC1-93B6-1970E588146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500F59AE-A62E-4612-A2B7-72F6B129111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A8687747-5195-4FAB-865E-0A7AF670806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129D4C50-8873-4B87-B21C-539FA32CC3B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82BC3F3D-3C47-41B6-A205-365068A163D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19E47A7B-9E51-4425-9403-8CB5D5BABE5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3896303D-F9B1-4886-82E0-A218511E377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FE786356-FE4B-493F-AC40-16DD7F6AE55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51FB3804-213A-462A-8D36-878BD2695AC6}"/>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47A12F6A-9CA3-4798-A3FC-27711F84DE6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E595BD9B-01AD-41AE-A9D2-7445D7D51A8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B14DB75C-0460-4BE5-BBD9-62787BAEC5B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6F6E9819-0D5D-4673-9D36-7DCCF4F14015}"/>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91A73D2C-C487-46BA-B72A-AC33CF60C288}"/>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21881239-A93C-4A57-8658-68C37BEE7C06}"/>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A8E1DC5B-BD40-4CAE-9636-C52122F789B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CD7EA7B0-B3A3-4B35-A727-2B38FA16B3F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866" name="【庁舎】&#10;有形固定資産減価償却率平均値テキスト">
          <a:extLst>
            <a:ext uri="{FF2B5EF4-FFF2-40B4-BE49-F238E27FC236}">
              <a16:creationId xmlns:a16="http://schemas.microsoft.com/office/drawing/2014/main" id="{B6B10988-F14F-4542-BC9E-B41168A02AE2}"/>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6C2F954D-F657-4565-8606-410C3DB09784}"/>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6F01E9FD-1FFC-48AC-B560-FD242CAB7D8A}"/>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D382F72A-3DD9-4420-8BC2-FB9071059944}"/>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A0A2E405-68DD-4EDB-91C4-1B27BF21135A}"/>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E62E3B30-DE2D-4108-ADD1-C0C2B276F5DE}"/>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8C29571B-1E00-4889-93DE-84C2F6D51E9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753F0E2C-BD7F-4E92-9A57-9BF4018BA35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D7738813-CBBE-4975-9C93-E7919EEFF07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950EA64-6F51-4732-872B-92439E9A324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73272B0-C9EA-471B-9AB4-9E4457969A7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92711</xdr:rowOff>
    </xdr:from>
    <xdr:to>
      <xdr:col>85</xdr:col>
      <xdr:colOff>177800</xdr:colOff>
      <xdr:row>105</xdr:row>
      <xdr:rowOff>22861</xdr:rowOff>
    </xdr:to>
    <xdr:sp macro="" textlink="">
      <xdr:nvSpPr>
        <xdr:cNvPr id="877" name="楕円 876">
          <a:extLst>
            <a:ext uri="{FF2B5EF4-FFF2-40B4-BE49-F238E27FC236}">
              <a16:creationId xmlns:a16="http://schemas.microsoft.com/office/drawing/2014/main" id="{84CEF048-FCF5-4400-9D99-DE8F2B7CF608}"/>
            </a:ext>
          </a:extLst>
        </xdr:cNvPr>
        <xdr:cNvSpPr/>
      </xdr:nvSpPr>
      <xdr:spPr>
        <a:xfrm>
          <a:off x="16268700" y="179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71138</xdr:rowOff>
    </xdr:from>
    <xdr:ext cx="405111" cy="259045"/>
    <xdr:sp macro="" textlink="">
      <xdr:nvSpPr>
        <xdr:cNvPr id="878" name="【庁舎】&#10;有形固定資産減価償却率該当値テキスト">
          <a:extLst>
            <a:ext uri="{FF2B5EF4-FFF2-40B4-BE49-F238E27FC236}">
              <a16:creationId xmlns:a16="http://schemas.microsoft.com/office/drawing/2014/main" id="{90E7986A-2A6C-4473-80CB-2830EDD072CF}"/>
            </a:ext>
          </a:extLst>
        </xdr:cNvPr>
        <xdr:cNvSpPr txBox="1"/>
      </xdr:nvSpPr>
      <xdr:spPr>
        <a:xfrm>
          <a:off x="16357600" y="1790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62230</xdr:rowOff>
    </xdr:from>
    <xdr:to>
      <xdr:col>81</xdr:col>
      <xdr:colOff>101600</xdr:colOff>
      <xdr:row>104</xdr:row>
      <xdr:rowOff>163830</xdr:rowOff>
    </xdr:to>
    <xdr:sp macro="" textlink="">
      <xdr:nvSpPr>
        <xdr:cNvPr id="879" name="楕円 878">
          <a:extLst>
            <a:ext uri="{FF2B5EF4-FFF2-40B4-BE49-F238E27FC236}">
              <a16:creationId xmlns:a16="http://schemas.microsoft.com/office/drawing/2014/main" id="{6781165C-54FA-4456-9741-4AA3E8F2F4C6}"/>
            </a:ext>
          </a:extLst>
        </xdr:cNvPr>
        <xdr:cNvSpPr/>
      </xdr:nvSpPr>
      <xdr:spPr>
        <a:xfrm>
          <a:off x="15430500" y="178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113030</xdr:rowOff>
    </xdr:from>
    <xdr:to>
      <xdr:col>85</xdr:col>
      <xdr:colOff>127000</xdr:colOff>
      <xdr:row>104</xdr:row>
      <xdr:rowOff>143511</xdr:rowOff>
    </xdr:to>
    <xdr:cxnSp macro="">
      <xdr:nvCxnSpPr>
        <xdr:cNvPr id="880" name="直線コネクタ 879">
          <a:extLst>
            <a:ext uri="{FF2B5EF4-FFF2-40B4-BE49-F238E27FC236}">
              <a16:creationId xmlns:a16="http://schemas.microsoft.com/office/drawing/2014/main" id="{AE4CD005-D90C-4DBD-9CED-6558414540BE}"/>
            </a:ext>
          </a:extLst>
        </xdr:cNvPr>
        <xdr:cNvCxnSpPr/>
      </xdr:nvCxnSpPr>
      <xdr:spPr>
        <a:xfrm>
          <a:off x="15481300" y="179438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46989</xdr:rowOff>
    </xdr:from>
    <xdr:to>
      <xdr:col>76</xdr:col>
      <xdr:colOff>165100</xdr:colOff>
      <xdr:row>104</xdr:row>
      <xdr:rowOff>148589</xdr:rowOff>
    </xdr:to>
    <xdr:sp macro="" textlink="">
      <xdr:nvSpPr>
        <xdr:cNvPr id="881" name="楕円 880">
          <a:extLst>
            <a:ext uri="{FF2B5EF4-FFF2-40B4-BE49-F238E27FC236}">
              <a16:creationId xmlns:a16="http://schemas.microsoft.com/office/drawing/2014/main" id="{11212A61-7C90-4B6B-9035-8FB0880D2848}"/>
            </a:ext>
          </a:extLst>
        </xdr:cNvPr>
        <xdr:cNvSpPr/>
      </xdr:nvSpPr>
      <xdr:spPr>
        <a:xfrm>
          <a:off x="14541500" y="1787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97789</xdr:rowOff>
    </xdr:from>
    <xdr:to>
      <xdr:col>81</xdr:col>
      <xdr:colOff>50800</xdr:colOff>
      <xdr:row>104</xdr:row>
      <xdr:rowOff>113030</xdr:rowOff>
    </xdr:to>
    <xdr:cxnSp macro="">
      <xdr:nvCxnSpPr>
        <xdr:cNvPr id="882" name="直線コネクタ 881">
          <a:extLst>
            <a:ext uri="{FF2B5EF4-FFF2-40B4-BE49-F238E27FC236}">
              <a16:creationId xmlns:a16="http://schemas.microsoft.com/office/drawing/2014/main" id="{C7CA7B02-005F-4E1A-BB42-11230F499E28}"/>
            </a:ext>
          </a:extLst>
        </xdr:cNvPr>
        <xdr:cNvCxnSpPr/>
      </xdr:nvCxnSpPr>
      <xdr:spPr>
        <a:xfrm>
          <a:off x="14592300" y="179285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8889</xdr:rowOff>
    </xdr:from>
    <xdr:to>
      <xdr:col>72</xdr:col>
      <xdr:colOff>38100</xdr:colOff>
      <xdr:row>104</xdr:row>
      <xdr:rowOff>110489</xdr:rowOff>
    </xdr:to>
    <xdr:sp macro="" textlink="">
      <xdr:nvSpPr>
        <xdr:cNvPr id="883" name="楕円 882">
          <a:extLst>
            <a:ext uri="{FF2B5EF4-FFF2-40B4-BE49-F238E27FC236}">
              <a16:creationId xmlns:a16="http://schemas.microsoft.com/office/drawing/2014/main" id="{36793E3A-DFCE-46E3-BA8D-682B18836E6D}"/>
            </a:ext>
          </a:extLst>
        </xdr:cNvPr>
        <xdr:cNvSpPr/>
      </xdr:nvSpPr>
      <xdr:spPr>
        <a:xfrm>
          <a:off x="13652500" y="1783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59689</xdr:rowOff>
    </xdr:from>
    <xdr:to>
      <xdr:col>76</xdr:col>
      <xdr:colOff>114300</xdr:colOff>
      <xdr:row>104</xdr:row>
      <xdr:rowOff>97789</xdr:rowOff>
    </xdr:to>
    <xdr:cxnSp macro="">
      <xdr:nvCxnSpPr>
        <xdr:cNvPr id="884" name="直線コネクタ 883">
          <a:extLst>
            <a:ext uri="{FF2B5EF4-FFF2-40B4-BE49-F238E27FC236}">
              <a16:creationId xmlns:a16="http://schemas.microsoft.com/office/drawing/2014/main" id="{61D97704-7315-4893-B589-B684C1F387BB}"/>
            </a:ext>
          </a:extLst>
        </xdr:cNvPr>
        <xdr:cNvCxnSpPr/>
      </xdr:nvCxnSpPr>
      <xdr:spPr>
        <a:xfrm>
          <a:off x="13703300" y="178904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151130</xdr:rowOff>
    </xdr:from>
    <xdr:to>
      <xdr:col>67</xdr:col>
      <xdr:colOff>101600</xdr:colOff>
      <xdr:row>104</xdr:row>
      <xdr:rowOff>81280</xdr:rowOff>
    </xdr:to>
    <xdr:sp macro="" textlink="">
      <xdr:nvSpPr>
        <xdr:cNvPr id="885" name="楕円 884">
          <a:extLst>
            <a:ext uri="{FF2B5EF4-FFF2-40B4-BE49-F238E27FC236}">
              <a16:creationId xmlns:a16="http://schemas.microsoft.com/office/drawing/2014/main" id="{3BA98D44-8D96-4DAE-A96C-619119F61E46}"/>
            </a:ext>
          </a:extLst>
        </xdr:cNvPr>
        <xdr:cNvSpPr/>
      </xdr:nvSpPr>
      <xdr:spPr>
        <a:xfrm>
          <a:off x="12763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30480</xdr:rowOff>
    </xdr:from>
    <xdr:to>
      <xdr:col>71</xdr:col>
      <xdr:colOff>177800</xdr:colOff>
      <xdr:row>104</xdr:row>
      <xdr:rowOff>59689</xdr:rowOff>
    </xdr:to>
    <xdr:cxnSp macro="">
      <xdr:nvCxnSpPr>
        <xdr:cNvPr id="886" name="直線コネクタ 885">
          <a:extLst>
            <a:ext uri="{FF2B5EF4-FFF2-40B4-BE49-F238E27FC236}">
              <a16:creationId xmlns:a16="http://schemas.microsoft.com/office/drawing/2014/main" id="{B12F8A15-CD7C-4BF2-90C3-2C3EA24206ED}"/>
            </a:ext>
          </a:extLst>
        </xdr:cNvPr>
        <xdr:cNvCxnSpPr/>
      </xdr:nvCxnSpPr>
      <xdr:spPr>
        <a:xfrm>
          <a:off x="12814300" y="1786128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887" name="n_1aveValue【庁舎】&#10;有形固定資産減価償却率">
          <a:extLst>
            <a:ext uri="{FF2B5EF4-FFF2-40B4-BE49-F238E27FC236}">
              <a16:creationId xmlns:a16="http://schemas.microsoft.com/office/drawing/2014/main" id="{D1B312F9-8CA9-4C3A-91EB-51DB81EFA664}"/>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888" name="n_2aveValue【庁舎】&#10;有形固定資産減価償却率">
          <a:extLst>
            <a:ext uri="{FF2B5EF4-FFF2-40B4-BE49-F238E27FC236}">
              <a16:creationId xmlns:a16="http://schemas.microsoft.com/office/drawing/2014/main" id="{408F7A27-0D56-44B6-8E3C-3B4C9CC8D391}"/>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889" name="n_3aveValue【庁舎】&#10;有形固定資産減価償却率">
          <a:extLst>
            <a:ext uri="{FF2B5EF4-FFF2-40B4-BE49-F238E27FC236}">
              <a16:creationId xmlns:a16="http://schemas.microsoft.com/office/drawing/2014/main" id="{A3F67141-AAFF-43A5-8C23-A61CC8F628AC}"/>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890" name="n_4aveValue【庁舎】&#10;有形固定資産減価償却率">
          <a:extLst>
            <a:ext uri="{FF2B5EF4-FFF2-40B4-BE49-F238E27FC236}">
              <a16:creationId xmlns:a16="http://schemas.microsoft.com/office/drawing/2014/main" id="{FE5BB2AA-DB5A-4978-AD70-481EBA1ED9F9}"/>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154957</xdr:rowOff>
    </xdr:from>
    <xdr:ext cx="405111" cy="259045"/>
    <xdr:sp macro="" textlink="">
      <xdr:nvSpPr>
        <xdr:cNvPr id="891" name="n_1mainValue【庁舎】&#10;有形固定資産減価償却率">
          <a:extLst>
            <a:ext uri="{FF2B5EF4-FFF2-40B4-BE49-F238E27FC236}">
              <a16:creationId xmlns:a16="http://schemas.microsoft.com/office/drawing/2014/main" id="{88F2D6FB-6572-4404-BC37-F7993E869A79}"/>
            </a:ext>
          </a:extLst>
        </xdr:cNvPr>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139716</xdr:rowOff>
    </xdr:from>
    <xdr:ext cx="405111" cy="259045"/>
    <xdr:sp macro="" textlink="">
      <xdr:nvSpPr>
        <xdr:cNvPr id="892" name="n_2mainValue【庁舎】&#10;有形固定資産減価償却率">
          <a:extLst>
            <a:ext uri="{FF2B5EF4-FFF2-40B4-BE49-F238E27FC236}">
              <a16:creationId xmlns:a16="http://schemas.microsoft.com/office/drawing/2014/main" id="{118BF568-95EE-486F-A993-6E94CA7D0205}"/>
            </a:ext>
          </a:extLst>
        </xdr:cNvPr>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101616</xdr:rowOff>
    </xdr:from>
    <xdr:ext cx="405111" cy="259045"/>
    <xdr:sp macro="" textlink="">
      <xdr:nvSpPr>
        <xdr:cNvPr id="893" name="n_3mainValue【庁舎】&#10;有形固定資産減価償却率">
          <a:extLst>
            <a:ext uri="{FF2B5EF4-FFF2-40B4-BE49-F238E27FC236}">
              <a16:creationId xmlns:a16="http://schemas.microsoft.com/office/drawing/2014/main" id="{EF9598C1-1F06-48A9-9858-0B79DA9C36F1}"/>
            </a:ext>
          </a:extLst>
        </xdr:cNvPr>
        <xdr:cNvSpPr txBox="1"/>
      </xdr:nvSpPr>
      <xdr:spPr>
        <a:xfrm>
          <a:off x="13500744" y="1793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72407</xdr:rowOff>
    </xdr:from>
    <xdr:ext cx="405111" cy="259045"/>
    <xdr:sp macro="" textlink="">
      <xdr:nvSpPr>
        <xdr:cNvPr id="894" name="n_4mainValue【庁舎】&#10;有形固定資産減価償却率">
          <a:extLst>
            <a:ext uri="{FF2B5EF4-FFF2-40B4-BE49-F238E27FC236}">
              <a16:creationId xmlns:a16="http://schemas.microsoft.com/office/drawing/2014/main" id="{ABC5722C-1158-40D1-BC46-6BA9B47174D4}"/>
            </a:ext>
          </a:extLst>
        </xdr:cNvPr>
        <xdr:cNvSpPr txBox="1"/>
      </xdr:nvSpPr>
      <xdr:spPr>
        <a:xfrm>
          <a:off x="12611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5ED5FDE7-C01F-4664-8636-DD01F423859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E5734D27-3A5C-43AE-8B29-80F5C371191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8149051F-37BA-44B1-80D1-DFF2247898E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9B09FA79-DBC7-4F33-B453-F95FDFD5235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CEA2A23B-B9C4-45DD-BE6C-7C0CA3E1071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26E2023E-F340-48AB-8145-313ADB93036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0D11521E-AC9D-46F5-9A21-3663A730D0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56E386AE-6307-493C-BBDC-EE272868AEC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E980E9F4-F151-4634-98F2-C1B9E549225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B1D63405-A6C2-4FEC-91F2-8B0303F4182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E80BF59E-A731-4604-BEFC-7B3FB3F21B2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EFE295D0-6F0F-45AB-8ABD-2A8792C0595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BC646A96-B30E-44D1-993E-168CDFE922C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EED6C5CF-0C7F-481D-BEEF-C1305CAAA38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03FD5654-6A74-424A-A69A-985F0403D51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16FA2026-C8B8-4E96-A348-C724A061E0E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0A1DDED5-320B-4DBB-B96A-534FE462F8F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A4B0DBA6-5BB7-45D0-929F-BE1BA4EF61B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803DB518-B003-48CD-B964-E61AD2C802F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74953C27-36CC-496D-9729-C2358BFA1A9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CA98A5B-700D-4CA2-B375-8E17218DD3B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233C4AA6-E99E-4749-98CC-5E5C0BF39DF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CCCB0E36-DAEF-4988-A2A3-B51F1E019DB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3CCFF122-B581-49C6-98CF-15B2582E7C38}"/>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BD0CC698-9595-4613-9A54-47D9FDDD4D75}"/>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9ADD9C6B-B296-4805-B168-AB44CFD69E6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C39B748E-8331-4EE9-9815-319FE1B2363B}"/>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3721098B-E58D-4805-B729-EFE0F7346472}"/>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66B4EBBF-0661-41F1-AC8A-032F5F29F34B}"/>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E635CA04-15F6-4537-BB06-C2F92D86CF9C}"/>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D7CB9073-AB7B-4594-BAA4-8C05541DCB23}"/>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D5FC308B-781B-4B62-8DCB-926074DC4C2A}"/>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B5A9FEB9-4DE8-4E8E-9190-664D02EA3B81}"/>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D5E6AF42-E63E-4480-9648-CFB64E931072}"/>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A6141DBE-3A4E-4AD3-B96F-EDC6DB6D5A6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48AB91BA-F58B-4AE8-8551-5E8B5D8205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9E7763FA-003D-4EC6-9460-D239B32C736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D5B1B3D1-5E81-4843-9B72-311CA565745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2039F556-E19F-4986-86C4-C10A04CF4DE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114300</xdr:rowOff>
    </xdr:from>
    <xdr:to>
      <xdr:col>116</xdr:col>
      <xdr:colOff>114300</xdr:colOff>
      <xdr:row>101</xdr:row>
      <xdr:rowOff>44450</xdr:rowOff>
    </xdr:to>
    <xdr:sp macro="" textlink="">
      <xdr:nvSpPr>
        <xdr:cNvPr id="934" name="楕円 933">
          <a:extLst>
            <a:ext uri="{FF2B5EF4-FFF2-40B4-BE49-F238E27FC236}">
              <a16:creationId xmlns:a16="http://schemas.microsoft.com/office/drawing/2014/main" id="{715DF589-A997-44F6-A230-B55A82F3DC28}"/>
            </a:ext>
          </a:extLst>
        </xdr:cNvPr>
        <xdr:cNvSpPr/>
      </xdr:nvSpPr>
      <xdr:spPr>
        <a:xfrm>
          <a:off x="22110700" y="1725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29227</xdr:rowOff>
    </xdr:from>
    <xdr:ext cx="469744" cy="259045"/>
    <xdr:sp macro="" textlink="">
      <xdr:nvSpPr>
        <xdr:cNvPr id="935" name="【庁舎】&#10;一人当たり面積該当値テキスト">
          <a:extLst>
            <a:ext uri="{FF2B5EF4-FFF2-40B4-BE49-F238E27FC236}">
              <a16:creationId xmlns:a16="http://schemas.microsoft.com/office/drawing/2014/main" id="{9B5A64DD-396E-401F-B45C-1D76F27C26FD}"/>
            </a:ext>
          </a:extLst>
        </xdr:cNvPr>
        <xdr:cNvSpPr txBox="1"/>
      </xdr:nvSpPr>
      <xdr:spPr>
        <a:xfrm>
          <a:off x="22199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144780</xdr:rowOff>
    </xdr:from>
    <xdr:to>
      <xdr:col>112</xdr:col>
      <xdr:colOff>38100</xdr:colOff>
      <xdr:row>101</xdr:row>
      <xdr:rowOff>74930</xdr:rowOff>
    </xdr:to>
    <xdr:sp macro="" textlink="">
      <xdr:nvSpPr>
        <xdr:cNvPr id="936" name="楕円 935">
          <a:extLst>
            <a:ext uri="{FF2B5EF4-FFF2-40B4-BE49-F238E27FC236}">
              <a16:creationId xmlns:a16="http://schemas.microsoft.com/office/drawing/2014/main" id="{B31C0157-3CE1-4CB5-8B19-60F521C61554}"/>
            </a:ext>
          </a:extLst>
        </xdr:cNvPr>
        <xdr:cNvSpPr/>
      </xdr:nvSpPr>
      <xdr:spPr>
        <a:xfrm>
          <a:off x="21272500" y="1728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165100</xdr:rowOff>
    </xdr:from>
    <xdr:to>
      <xdr:col>116</xdr:col>
      <xdr:colOff>63500</xdr:colOff>
      <xdr:row>101</xdr:row>
      <xdr:rowOff>24130</xdr:rowOff>
    </xdr:to>
    <xdr:cxnSp macro="">
      <xdr:nvCxnSpPr>
        <xdr:cNvPr id="937" name="直線コネクタ 936">
          <a:extLst>
            <a:ext uri="{FF2B5EF4-FFF2-40B4-BE49-F238E27FC236}">
              <a16:creationId xmlns:a16="http://schemas.microsoft.com/office/drawing/2014/main" id="{C2B4935D-4F5D-4008-A42B-D30A9B89A578}"/>
            </a:ext>
          </a:extLst>
        </xdr:cNvPr>
        <xdr:cNvCxnSpPr/>
      </xdr:nvCxnSpPr>
      <xdr:spPr>
        <a:xfrm flipV="1">
          <a:off x="21323300" y="17310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170180</xdr:rowOff>
    </xdr:from>
    <xdr:to>
      <xdr:col>107</xdr:col>
      <xdr:colOff>101600</xdr:colOff>
      <xdr:row>101</xdr:row>
      <xdr:rowOff>100330</xdr:rowOff>
    </xdr:to>
    <xdr:sp macro="" textlink="">
      <xdr:nvSpPr>
        <xdr:cNvPr id="938" name="楕円 937">
          <a:extLst>
            <a:ext uri="{FF2B5EF4-FFF2-40B4-BE49-F238E27FC236}">
              <a16:creationId xmlns:a16="http://schemas.microsoft.com/office/drawing/2014/main" id="{4F743860-2D01-4EB3-A0F9-292B1656BCF8}"/>
            </a:ext>
          </a:extLst>
        </xdr:cNvPr>
        <xdr:cNvSpPr/>
      </xdr:nvSpPr>
      <xdr:spPr>
        <a:xfrm>
          <a:off x="20383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24130</xdr:rowOff>
    </xdr:from>
    <xdr:to>
      <xdr:col>111</xdr:col>
      <xdr:colOff>177800</xdr:colOff>
      <xdr:row>101</xdr:row>
      <xdr:rowOff>49530</xdr:rowOff>
    </xdr:to>
    <xdr:cxnSp macro="">
      <xdr:nvCxnSpPr>
        <xdr:cNvPr id="939" name="直線コネクタ 938">
          <a:extLst>
            <a:ext uri="{FF2B5EF4-FFF2-40B4-BE49-F238E27FC236}">
              <a16:creationId xmlns:a16="http://schemas.microsoft.com/office/drawing/2014/main" id="{BE7AA36D-CB06-41A2-AB27-52F593DB7224}"/>
            </a:ext>
          </a:extLst>
        </xdr:cNvPr>
        <xdr:cNvCxnSpPr/>
      </xdr:nvCxnSpPr>
      <xdr:spPr>
        <a:xfrm flipV="1">
          <a:off x="20434300" y="173405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127000</xdr:rowOff>
    </xdr:from>
    <xdr:to>
      <xdr:col>102</xdr:col>
      <xdr:colOff>165100</xdr:colOff>
      <xdr:row>101</xdr:row>
      <xdr:rowOff>57150</xdr:rowOff>
    </xdr:to>
    <xdr:sp macro="" textlink="">
      <xdr:nvSpPr>
        <xdr:cNvPr id="940" name="楕円 939">
          <a:extLst>
            <a:ext uri="{FF2B5EF4-FFF2-40B4-BE49-F238E27FC236}">
              <a16:creationId xmlns:a16="http://schemas.microsoft.com/office/drawing/2014/main" id="{851A85C2-B267-4B24-BA8E-C32ABA185D7F}"/>
            </a:ext>
          </a:extLst>
        </xdr:cNvPr>
        <xdr:cNvSpPr/>
      </xdr:nvSpPr>
      <xdr:spPr>
        <a:xfrm>
          <a:off x="19494500" y="1727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6350</xdr:rowOff>
    </xdr:from>
    <xdr:to>
      <xdr:col>107</xdr:col>
      <xdr:colOff>50800</xdr:colOff>
      <xdr:row>101</xdr:row>
      <xdr:rowOff>49530</xdr:rowOff>
    </xdr:to>
    <xdr:cxnSp macro="">
      <xdr:nvCxnSpPr>
        <xdr:cNvPr id="941" name="直線コネクタ 940">
          <a:extLst>
            <a:ext uri="{FF2B5EF4-FFF2-40B4-BE49-F238E27FC236}">
              <a16:creationId xmlns:a16="http://schemas.microsoft.com/office/drawing/2014/main" id="{B56036D2-FFFD-4473-8961-FF2F1283D7DC}"/>
            </a:ext>
          </a:extLst>
        </xdr:cNvPr>
        <xdr:cNvCxnSpPr/>
      </xdr:nvCxnSpPr>
      <xdr:spPr>
        <a:xfrm>
          <a:off x="19545300" y="1732280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158750</xdr:rowOff>
    </xdr:from>
    <xdr:to>
      <xdr:col>98</xdr:col>
      <xdr:colOff>38100</xdr:colOff>
      <xdr:row>101</xdr:row>
      <xdr:rowOff>88900</xdr:rowOff>
    </xdr:to>
    <xdr:sp macro="" textlink="">
      <xdr:nvSpPr>
        <xdr:cNvPr id="942" name="楕円 941">
          <a:extLst>
            <a:ext uri="{FF2B5EF4-FFF2-40B4-BE49-F238E27FC236}">
              <a16:creationId xmlns:a16="http://schemas.microsoft.com/office/drawing/2014/main" id="{09AE4365-BD57-4CAC-ACF4-045724C91B1C}"/>
            </a:ext>
          </a:extLst>
        </xdr:cNvPr>
        <xdr:cNvSpPr/>
      </xdr:nvSpPr>
      <xdr:spPr>
        <a:xfrm>
          <a:off x="18605500" y="1730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6350</xdr:rowOff>
    </xdr:from>
    <xdr:to>
      <xdr:col>102</xdr:col>
      <xdr:colOff>114300</xdr:colOff>
      <xdr:row>101</xdr:row>
      <xdr:rowOff>38100</xdr:rowOff>
    </xdr:to>
    <xdr:cxnSp macro="">
      <xdr:nvCxnSpPr>
        <xdr:cNvPr id="943" name="直線コネクタ 942">
          <a:extLst>
            <a:ext uri="{FF2B5EF4-FFF2-40B4-BE49-F238E27FC236}">
              <a16:creationId xmlns:a16="http://schemas.microsoft.com/office/drawing/2014/main" id="{8865BC56-72A1-4A0E-B57E-25C1126606C6}"/>
            </a:ext>
          </a:extLst>
        </xdr:cNvPr>
        <xdr:cNvCxnSpPr/>
      </xdr:nvCxnSpPr>
      <xdr:spPr>
        <a:xfrm flipV="1">
          <a:off x="18656300" y="1732280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CEC30231-D564-482B-8EC3-EE5F3A099E3F}"/>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E290B0B4-DA05-45DB-B563-0E722BD932DF}"/>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452FD343-8994-4BD9-842A-73CDEE7D6A6F}"/>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160ACCFF-BC7E-4020-8199-AF67529E2909}"/>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91457</xdr:rowOff>
    </xdr:from>
    <xdr:ext cx="469744" cy="259045"/>
    <xdr:sp macro="" textlink="">
      <xdr:nvSpPr>
        <xdr:cNvPr id="948" name="n_1mainValue【庁舎】&#10;一人当たり面積">
          <a:extLst>
            <a:ext uri="{FF2B5EF4-FFF2-40B4-BE49-F238E27FC236}">
              <a16:creationId xmlns:a16="http://schemas.microsoft.com/office/drawing/2014/main" id="{923B29C4-8A59-4923-A8EE-07C03A1BEC1C}"/>
            </a:ext>
          </a:extLst>
        </xdr:cNvPr>
        <xdr:cNvSpPr txBox="1"/>
      </xdr:nvSpPr>
      <xdr:spPr>
        <a:xfrm>
          <a:off x="21075727"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116857</xdr:rowOff>
    </xdr:from>
    <xdr:ext cx="469744" cy="259045"/>
    <xdr:sp macro="" textlink="">
      <xdr:nvSpPr>
        <xdr:cNvPr id="949" name="n_2mainValue【庁舎】&#10;一人当たり面積">
          <a:extLst>
            <a:ext uri="{FF2B5EF4-FFF2-40B4-BE49-F238E27FC236}">
              <a16:creationId xmlns:a16="http://schemas.microsoft.com/office/drawing/2014/main" id="{1FF2F7F6-9E2B-44BF-9615-E68B9AB86340}"/>
            </a:ext>
          </a:extLst>
        </xdr:cNvPr>
        <xdr:cNvSpPr txBox="1"/>
      </xdr:nvSpPr>
      <xdr:spPr>
        <a:xfrm>
          <a:off x="201994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73677</xdr:rowOff>
    </xdr:from>
    <xdr:ext cx="469744" cy="259045"/>
    <xdr:sp macro="" textlink="">
      <xdr:nvSpPr>
        <xdr:cNvPr id="950" name="n_3mainValue【庁舎】&#10;一人当たり面積">
          <a:extLst>
            <a:ext uri="{FF2B5EF4-FFF2-40B4-BE49-F238E27FC236}">
              <a16:creationId xmlns:a16="http://schemas.microsoft.com/office/drawing/2014/main" id="{1051D505-8BDB-432F-B64C-63E1041AD5FE}"/>
            </a:ext>
          </a:extLst>
        </xdr:cNvPr>
        <xdr:cNvSpPr txBox="1"/>
      </xdr:nvSpPr>
      <xdr:spPr>
        <a:xfrm>
          <a:off x="19310427" y="1704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105427</xdr:rowOff>
    </xdr:from>
    <xdr:ext cx="469744" cy="259045"/>
    <xdr:sp macro="" textlink="">
      <xdr:nvSpPr>
        <xdr:cNvPr id="951" name="n_4mainValue【庁舎】&#10;一人当たり面積">
          <a:extLst>
            <a:ext uri="{FF2B5EF4-FFF2-40B4-BE49-F238E27FC236}">
              <a16:creationId xmlns:a16="http://schemas.microsoft.com/office/drawing/2014/main" id="{C0B3C9E9-EE3D-4CF0-90D9-11342DD24802}"/>
            </a:ext>
          </a:extLst>
        </xdr:cNvPr>
        <xdr:cNvSpPr txBox="1"/>
      </xdr:nvSpPr>
      <xdr:spPr>
        <a:xfrm>
          <a:off x="18421427" y="1707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E95FB5F6-12EF-4918-88C4-711F2C147DF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A6408E2B-BCF2-451E-BCE9-FA4492F0A2B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8621F6D9-5B6C-4A12-9AE7-A6713FBDF1A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有形固定資産減価償却率が類似団体内平均値よりも上回っている施設分類は、「体育館・プール」、「保健センター・保健所」、「消防施設」、「庁舎」である。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このうち、体育館については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、住民ニーズを踏まえ、サービスの必要性を見直すとともに、施設のあり方を検討する。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消防施設については多くの消防分団庫や車両等が耐用年数を経過しつつあるため、今後、優先度の高い施設から計画的に更新を実施する。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保健センターについては長寿命化対策や維持管理コストの縮減に努める。庁舎については建築後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年を経過する施設も見られるため、災害時における重要拠点施設としての役割を維持するため、適切な更新を検討する。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また、それぞれの施設の状況や規模を総合的に検討し、市民サービスと財政状況のバランスがとれるよう、施設の更新や改修を適切に実施する。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27,821
27,508
707.42
33,594,111
32,609,742
409,369
17,007,007
40,147,490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雇用の場が少ないこと等による人口の減少（</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34,407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31,457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国勢調査人口：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28,511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人）が続き、財政基盤が弱く、類似団体平均を大きく下回っている。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現状では税収の大きな伸びは期待できないが、効率的な行政運営に努めつつ、移住・定住促進、雇用機会拡充支援、子育て支援等、人口減少抑制につながる事業を展開し、市の活性化、財政基盤の強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17780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7089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17780</xdr:rowOff>
    </xdr:from>
    <xdr:to>
      <xdr:col>15</xdr:col>
      <xdr:colOff>82550</xdr:colOff>
      <xdr:row>45</xdr:row>
      <xdr:rowOff>17780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17780</xdr:rowOff>
    </xdr:from>
    <xdr:to>
      <xdr:col>11</xdr:col>
      <xdr:colOff>31750</xdr:colOff>
      <xdr:row>45</xdr:row>
      <xdr:rowOff>17780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138430</xdr:rowOff>
    </xdr:from>
    <xdr:to>
      <xdr:col>15</xdr:col>
      <xdr:colOff>133350</xdr:colOff>
      <xdr:row>45</xdr:row>
      <xdr:rowOff>68580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53357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138430</xdr:rowOff>
    </xdr:from>
    <xdr:to>
      <xdr:col>11</xdr:col>
      <xdr:colOff>82550</xdr:colOff>
      <xdr:row>45</xdr:row>
      <xdr:rowOff>68580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53357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138430</xdr:rowOff>
    </xdr:from>
    <xdr:to>
      <xdr:col>7</xdr:col>
      <xdr:colOff>31750</xdr:colOff>
      <xdr:row>45</xdr:row>
      <xdr:rowOff>68580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53357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性質別経費毎に見ると、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については前年度に比べて減（物件費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16.7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）となったが、人件費、補助費等、扶助費、公債費、繰出金等については前年度に比べて増（人件費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、繰出金</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）となり、合計では対前年度比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今後は、近年の大型事業（対馬博物館建設事業</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、市道尾浦浅藻線改良事業</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等）に係る地方債元金償還の開始等による公債費の増額が見込まれるため、公共施設管理運営の見直し等により効率的な財政運営に努め、財</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５７５５７５</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政硬直化の抑制を図る。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114119</xdr:rowOff>
    </xdr:from>
    <xdr:to>
      <xdr:col>23</xdr:col>
      <xdr:colOff>133350</xdr:colOff>
      <xdr:row>60</xdr:row>
      <xdr:rowOff>4717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29669"/>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41728</xdr:rowOff>
    </xdr:from>
    <xdr:to>
      <xdr:col>19</xdr:col>
      <xdr:colOff>133350</xdr:colOff>
      <xdr:row>59</xdr:row>
      <xdr:rowOff>114119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57278"/>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41728</xdr:rowOff>
    </xdr:from>
    <xdr:to>
      <xdr:col>15</xdr:col>
      <xdr:colOff>82550</xdr:colOff>
      <xdr:row>59</xdr:row>
      <xdr:rowOff>45176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57278"/>
          <a:ext cx="889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45176</xdr:rowOff>
    </xdr:from>
    <xdr:to>
      <xdr:col>11</xdr:col>
      <xdr:colOff>31750</xdr:colOff>
      <xdr:row>59</xdr:row>
      <xdr:rowOff>72753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6072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125367</xdr:rowOff>
    </xdr:from>
    <xdr:to>
      <xdr:col>23</xdr:col>
      <xdr:colOff>184150</xdr:colOff>
      <xdr:row>60</xdr:row>
      <xdr:rowOff>55517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141894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8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63319</xdr:rowOff>
    </xdr:from>
    <xdr:to>
      <xdr:col>19</xdr:col>
      <xdr:colOff>184150</xdr:colOff>
      <xdr:row>59</xdr:row>
      <xdr:rowOff>164919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3646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47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162378</xdr:rowOff>
    </xdr:from>
    <xdr:to>
      <xdr:col>15</xdr:col>
      <xdr:colOff>133350</xdr:colOff>
      <xdr:row>59</xdr:row>
      <xdr:rowOff>92528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102705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165826</xdr:rowOff>
    </xdr:from>
    <xdr:to>
      <xdr:col>11</xdr:col>
      <xdr:colOff>82550</xdr:colOff>
      <xdr:row>59</xdr:row>
      <xdr:rowOff>95976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106153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21953</xdr:rowOff>
    </xdr:from>
    <xdr:to>
      <xdr:col>7</xdr:col>
      <xdr:colOff>31750</xdr:colOff>
      <xdr:row>59</xdr:row>
      <xdr:rowOff>123553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133730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険しい地勢で広範囲に集落が点在するため、市役所機能の分散や小規模な保育所、小・中学校の運営等、効率の悪い行政運営を余儀なくされている。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また、離島であるため、海岸漂着物対策に多額の経費を要したり、事業に係る経費が割高になり、他団体に比べ高額になっている。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「対馬市公共施設等総合管理計画」に基づく施設の統廃合や事務の効率化等を進め、経費の抑制に努める。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132493</xdr:rowOff>
    </xdr:from>
    <xdr:to>
      <xdr:col>23</xdr:col>
      <xdr:colOff>133350</xdr:colOff>
      <xdr:row>83</xdr:row>
      <xdr:rowOff>141920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362843"/>
          <a:ext cx="838200" cy="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113774</xdr:rowOff>
    </xdr:from>
    <xdr:to>
      <xdr:col>19</xdr:col>
      <xdr:colOff>133350</xdr:colOff>
      <xdr:row>83</xdr:row>
      <xdr:rowOff>132493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344124"/>
          <a:ext cx="889000" cy="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77687</xdr:rowOff>
    </xdr:from>
    <xdr:to>
      <xdr:col>15</xdr:col>
      <xdr:colOff>82550</xdr:colOff>
      <xdr:row>83</xdr:row>
      <xdr:rowOff>113774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308037"/>
          <a:ext cx="889000" cy="3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41675</xdr:rowOff>
    </xdr:from>
    <xdr:to>
      <xdr:col>11</xdr:col>
      <xdr:colOff>31750</xdr:colOff>
      <xdr:row>83</xdr:row>
      <xdr:rowOff>77687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72025"/>
          <a:ext cx="889000" cy="3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91120</xdr:rowOff>
    </xdr:from>
    <xdr:to>
      <xdr:col>23</xdr:col>
      <xdr:colOff>184150</xdr:colOff>
      <xdr:row>84</xdr:row>
      <xdr:rowOff>21270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2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63197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9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81693</xdr:rowOff>
    </xdr:from>
    <xdr:to>
      <xdr:col>19</xdr:col>
      <xdr:colOff>184150</xdr:colOff>
      <xdr:row>84</xdr:row>
      <xdr:rowOff>11843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3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168070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39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62974</xdr:rowOff>
    </xdr:from>
    <xdr:to>
      <xdr:col>15</xdr:col>
      <xdr:colOff>133350</xdr:colOff>
      <xdr:row>83</xdr:row>
      <xdr:rowOff>164574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9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149351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7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26887</xdr:rowOff>
    </xdr:from>
    <xdr:to>
      <xdr:col>11</xdr:col>
      <xdr:colOff>82550</xdr:colOff>
      <xdr:row>83</xdr:row>
      <xdr:rowOff>128487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5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113264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4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162325</xdr:rowOff>
    </xdr:from>
    <xdr:to>
      <xdr:col>7</xdr:col>
      <xdr:colOff>31750</xdr:colOff>
      <xdr:row>83</xdr:row>
      <xdr:rowOff>92475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22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77252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30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昨年度と比較して</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ポイントの減少</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となったが、経験年数階層の変動等により類似団体平均を上回っている。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今後、給与制度の見直しを図り、給与水準の適正化に努める。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117828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86516"/>
          <a:ext cx="8382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91016</xdr:rowOff>
    </xdr:from>
    <xdr:to>
      <xdr:col>77</xdr:col>
      <xdr:colOff>44450</xdr:colOff>
      <xdr:row>87</xdr:row>
      <xdr:rowOff>117828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071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131234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131234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13328"/>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67028</xdr:rowOff>
    </xdr:from>
    <xdr:to>
      <xdr:col>77</xdr:col>
      <xdr:colOff>95250</xdr:colOff>
      <xdr:row>87</xdr:row>
      <xdr:rowOff>168628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153405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6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住民基本台帳人口は減少（住民基本台帳人口：</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28,452</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【R5.1.1】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27,822</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【R6.1.1】</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の前年度に比べ</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また、地理的要因等により類似団体平均と比較して大きく上回っている。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住民サービスを低下させないよう配慮しながら事務の効率化を図り、人員の削減に努める。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155321</xdr:rowOff>
    </xdr:from>
    <xdr:to>
      <xdr:col>81</xdr:col>
      <xdr:colOff>44450</xdr:colOff>
      <xdr:row>64</xdr:row>
      <xdr:rowOff>15240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956671"/>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155321</xdr:rowOff>
    </xdr:from>
    <xdr:to>
      <xdr:col>77</xdr:col>
      <xdr:colOff>44450</xdr:colOff>
      <xdr:row>63</xdr:row>
      <xdr:rowOff>159343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95667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129582</xdr:rowOff>
    </xdr:from>
    <xdr:to>
      <xdr:col>72</xdr:col>
      <xdr:colOff>203200</xdr:colOff>
      <xdr:row>63</xdr:row>
      <xdr:rowOff>159343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930932"/>
          <a:ext cx="889000" cy="2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129582</xdr:rowOff>
    </xdr:from>
    <xdr:to>
      <xdr:col>68</xdr:col>
      <xdr:colOff>152400</xdr:colOff>
      <xdr:row>63</xdr:row>
      <xdr:rowOff>129582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930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135890</xdr:rowOff>
    </xdr:from>
    <xdr:to>
      <xdr:col>81</xdr:col>
      <xdr:colOff>95250</xdr:colOff>
      <xdr:row>64</xdr:row>
      <xdr:rowOff>66040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107967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104521</xdr:rowOff>
    </xdr:from>
    <xdr:to>
      <xdr:col>77</xdr:col>
      <xdr:colOff>95250</xdr:colOff>
      <xdr:row>64</xdr:row>
      <xdr:rowOff>34671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90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19448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992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108543</xdr:rowOff>
    </xdr:from>
    <xdr:to>
      <xdr:col>73</xdr:col>
      <xdr:colOff>44450</xdr:colOff>
      <xdr:row>64</xdr:row>
      <xdr:rowOff>38693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9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23470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99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78782</xdr:rowOff>
    </xdr:from>
    <xdr:to>
      <xdr:col>68</xdr:col>
      <xdr:colOff>203200</xdr:colOff>
      <xdr:row>64</xdr:row>
      <xdr:rowOff>8932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88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165159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96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78782</xdr:rowOff>
    </xdr:from>
    <xdr:to>
      <xdr:col>64</xdr:col>
      <xdr:colOff>152400</xdr:colOff>
      <xdr:row>64</xdr:row>
      <xdr:rowOff>8932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88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165159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96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交付税措置率の低い残債を中心に繰上償還を実施してきたこと等により合併直後に比べ大幅に改善してきていたが、今後は合併特例債の終了等による交付税措置率の低い地方債発行の増が予想される。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積極的な繰上償還や起債の抑制により比率上昇の抑制に努める。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163301</xdr:rowOff>
    </xdr:from>
    <xdr:to>
      <xdr:col>81</xdr:col>
      <xdr:colOff>44450</xdr:colOff>
      <xdr:row>37</xdr:row>
      <xdr:rowOff>13970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35501"/>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141182</xdr:rowOff>
    </xdr:from>
    <xdr:to>
      <xdr:col>77</xdr:col>
      <xdr:colOff>44450</xdr:colOff>
      <xdr:row>36</xdr:row>
      <xdr:rowOff>163301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1338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129117</xdr:rowOff>
    </xdr:from>
    <xdr:to>
      <xdr:col>72</xdr:col>
      <xdr:colOff>203200</xdr:colOff>
      <xdr:row>36</xdr:row>
      <xdr:rowOff>141182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0131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125095</xdr:rowOff>
    </xdr:from>
    <xdr:to>
      <xdr:col>68</xdr:col>
      <xdr:colOff>152400</xdr:colOff>
      <xdr:row>36</xdr:row>
      <xdr:rowOff>129117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29729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151147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112501</xdr:rowOff>
    </xdr:from>
    <xdr:to>
      <xdr:col>77</xdr:col>
      <xdr:colOff>95250</xdr:colOff>
      <xdr:row>37</xdr:row>
      <xdr:rowOff>42651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52828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90382</xdr:rowOff>
    </xdr:from>
    <xdr:to>
      <xdr:col>73</xdr:col>
      <xdr:colOff>44450</xdr:colOff>
      <xdr:row>37</xdr:row>
      <xdr:rowOff>20532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30709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78317</xdr:rowOff>
    </xdr:from>
    <xdr:to>
      <xdr:col>68</xdr:col>
      <xdr:colOff>203200</xdr:colOff>
      <xdr:row>37</xdr:row>
      <xdr:rowOff>8467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18644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74295</xdr:rowOff>
    </xdr:from>
    <xdr:to>
      <xdr:col>64</xdr:col>
      <xdr:colOff>152400</xdr:colOff>
      <xdr:row>37</xdr:row>
      <xdr:rowOff>4445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4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14622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1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普通交付税の合併算定替終了による分母の減等により令和元年度までは上昇傾向であったが、令和２年度には交付税措置率の高い地方債の活用等により前年度よりも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ポイント改善した。しかしながら、令和３年度から再び上昇傾向に転じ、令和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充当可能基金の減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ポ</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イントの上昇となった。</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今後も大型事業の実施による交付税措置率の低い地方債発行の増や基金取り崩しの増、普通交付税の減額による標準財政規模の減が見込まれるため、比率が上昇することが予想される。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積極的な繰上償還による地方債残高増額の抑制や職員数の削減による退職手当負担金の減額を図り、比率上昇の抑制に努める。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89408</xdr:rowOff>
    </xdr:from>
    <xdr:to>
      <xdr:col>81</xdr:col>
      <xdr:colOff>44450</xdr:colOff>
      <xdr:row>14</xdr:row>
      <xdr:rowOff>121581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489708"/>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62865</xdr:rowOff>
    </xdr:from>
    <xdr:to>
      <xdr:col>77</xdr:col>
      <xdr:colOff>44450</xdr:colOff>
      <xdr:row>14</xdr:row>
      <xdr:rowOff>89408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463165"/>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132224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3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54822</xdr:rowOff>
    </xdr:from>
    <xdr:to>
      <xdr:col>72</xdr:col>
      <xdr:colOff>203200</xdr:colOff>
      <xdr:row>14</xdr:row>
      <xdr:rowOff>62865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45512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37186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60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54822</xdr:rowOff>
    </xdr:from>
    <xdr:to>
      <xdr:col>68</xdr:col>
      <xdr:colOff>152400</xdr:colOff>
      <xdr:row>14</xdr:row>
      <xdr:rowOff>115951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455122"/>
          <a:ext cx="889000" cy="6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70781</xdr:rowOff>
    </xdr:from>
    <xdr:to>
      <xdr:col>81</xdr:col>
      <xdr:colOff>95250</xdr:colOff>
      <xdr:row>15</xdr:row>
      <xdr:rowOff>931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7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42858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4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38608</xdr:rowOff>
    </xdr:from>
    <xdr:to>
      <xdr:col>77</xdr:col>
      <xdr:colOff>95250</xdr:colOff>
      <xdr:row>14</xdr:row>
      <xdr:rowOff>140208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150385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20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xdr:rowOff>
    </xdr:from>
    <xdr:to>
      <xdr:col>73</xdr:col>
      <xdr:colOff>44450</xdr:colOff>
      <xdr:row>14</xdr:row>
      <xdr:rowOff>113665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1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123842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18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4022</xdr:rowOff>
    </xdr:from>
    <xdr:to>
      <xdr:col>68</xdr:col>
      <xdr:colOff>203200</xdr:colOff>
      <xdr:row>14</xdr:row>
      <xdr:rowOff>105622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0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115799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17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65151</xdr:rowOff>
    </xdr:from>
    <xdr:to>
      <xdr:col>64</xdr:col>
      <xdr:colOff>152400</xdr:colOff>
      <xdr:row>14</xdr:row>
      <xdr:rowOff>166751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4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5478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23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27,821
27,508
707.42
33,594,111
32,609,742
409,369
17,007,007
40,147,490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人件費</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に係る</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経常収支比率は令和</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類似団体内平均と比較しても、令和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下回っているが、人口千人当たりの職員数は、類似団体平均</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10.86</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人に対し本市</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17.40</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人と大きく上回っている。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今後もより良い行政サービスの提供の在り方を検討しながら、施設の統廃合等による事務の効率化に努め、人件費の抑制を図る。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63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0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06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142240</xdr:rowOff>
    </xdr:from>
    <xdr:to>
      <xdr:col>11</xdr:col>
      <xdr:colOff>9525</xdr:colOff>
      <xdr:row>37</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14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物件費に係る経常収支比率については、令和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たが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、類似団体と比較すると高い傾向にある。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合併以降、物件費の削減に努めてきたが、旅費、燃料費、ごみ収集に係る委託料、スクールバス運行委託料等、地理的要因により行政運営に係る物件費は、他の団体に比べどうしても割高となる。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普通交付税の減額等により経常一般財源が減少する中で、これまでと同様の行政運営では財政の硬直化は避けられない。</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「対馬市公共施設等総合管理計画」に基づき施設の統廃合等を計画的に進め、物件費の削減を図る。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xdr:rowOff>
    </xdr:from>
    <xdr:to>
      <xdr:col>82</xdr:col>
      <xdr:colOff>107950</xdr:colOff>
      <xdr:row>18</xdr:row>
      <xdr:rowOff>27940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988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18</xdr:row>
      <xdr:rowOff>27940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14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17</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14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17</xdr:row>
      <xdr:rowOff>153670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30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扶助費に係る経常収支比率については、令</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類似団体内平均と比較</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すると</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ポイント下回っているが、今後、子育て世帯への支援対策や経済的弱者への対策等により、扶助費の増加が見込まれているため、その動向を注視し、</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雇用機会拡充支援等、雇用の場の拡大につながる事業を推進し、地域経済の活性化を図る。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152400</xdr:rowOff>
    </xdr:from>
    <xdr:to>
      <xdr:col>24</xdr:col>
      <xdr:colOff>25400</xdr:colOff>
      <xdr:row>55</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107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152400</xdr:rowOff>
    </xdr:from>
    <xdr:to>
      <xdr:col>19</xdr:col>
      <xdr:colOff>187325</xdr:colOff>
      <xdr:row>55</xdr:row>
      <xdr:rowOff>57150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1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57150</xdr:rowOff>
    </xdr:from>
    <xdr:to>
      <xdr:col>15</xdr:col>
      <xdr:colOff>98425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8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133350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99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101600</xdr:rowOff>
    </xdr:from>
    <xdr:to>
      <xdr:col>20</xdr:col>
      <xdr:colOff>38100</xdr:colOff>
      <xdr:row>55</xdr:row>
      <xdr:rowOff>31750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41927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2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6350</xdr:rowOff>
    </xdr:from>
    <xdr:to>
      <xdr:col>15</xdr:col>
      <xdr:colOff>149225</xdr:colOff>
      <xdr:row>55</xdr:row>
      <xdr:rowOff>107950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118127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その他の経常的な経費の主なものは、国民健康保険特別会計、後期高齢者医療特別会計、介護保険特別会計等に対する繰出金である。各特別会計においても安定的な財政運営に努め、普通会計の負担軽減を図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また、施設の老朽化により維持補修費が増加している。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対馬市</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公共施設等総合管理計画」に基づき施設の統廃合等を計画的に進め、維持補修費の削減を図る。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91622</xdr:rowOff>
    </xdr:from>
    <xdr:to>
      <xdr:col>82</xdr:col>
      <xdr:colOff>107950</xdr:colOff>
      <xdr:row>53</xdr:row>
      <xdr:rowOff>102507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1784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80735</xdr:rowOff>
    </xdr:from>
    <xdr:to>
      <xdr:col>78</xdr:col>
      <xdr:colOff>69850</xdr:colOff>
      <xdr:row>53</xdr:row>
      <xdr:rowOff>91622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167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80735</xdr:rowOff>
    </xdr:from>
    <xdr:to>
      <xdr:col>73</xdr:col>
      <xdr:colOff>180975</xdr:colOff>
      <xdr:row>53</xdr:row>
      <xdr:rowOff>102507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167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80735</xdr:rowOff>
    </xdr:from>
    <xdr:to>
      <xdr:col>69</xdr:col>
      <xdr:colOff>92075</xdr:colOff>
      <xdr:row>53</xdr:row>
      <xdr:rowOff>102507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167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51707</xdr:rowOff>
    </xdr:from>
    <xdr:to>
      <xdr:col>82</xdr:col>
      <xdr:colOff>158750</xdr:colOff>
      <xdr:row>53</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131734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40822</xdr:rowOff>
    </xdr:from>
    <xdr:to>
      <xdr:col>78</xdr:col>
      <xdr:colOff>120650</xdr:colOff>
      <xdr:row>53</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152599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29935</xdr:rowOff>
    </xdr:from>
    <xdr:to>
      <xdr:col>74</xdr:col>
      <xdr:colOff>31750</xdr:colOff>
      <xdr:row>53</xdr:row>
      <xdr:rowOff>131535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141712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51707</xdr:rowOff>
    </xdr:from>
    <xdr:to>
      <xdr:col>69</xdr:col>
      <xdr:colOff>142875</xdr:colOff>
      <xdr:row>53</xdr:row>
      <xdr:rowOff>153307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163484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29935</xdr:rowOff>
    </xdr:from>
    <xdr:to>
      <xdr:col>65</xdr:col>
      <xdr:colOff>53975</xdr:colOff>
      <xdr:row>53</xdr:row>
      <xdr:rowOff>131535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141712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補助</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に係る経常収支比率については、令和４年度と比較し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となったが、類似団体と比較すると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低い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傾向にある。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合併以降、補助団体等への補助金の見直しを行ってきた結果、類似団体平均を下回っている。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今後も可能な限り補助金の見直しを行い抑制に努める。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35</xdr:row>
      <xdr:rowOff>165862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574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21844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57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36</xdr:row>
      <xdr:rowOff>21844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7060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88138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706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公債費に係る経常収支比率については、令和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類似団体内平均と比較すると、令和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ポイント上回っており、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人口１人当たりの公債費は、類似団体平均</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77,326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千円、本市</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171,125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千円と類似団体平均額の約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倍となっている。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近年の大型事業（対馬博物館建設事業等）に係る地方債の元金償還開始等により、さらなる公債費の増額が見込まれるため、積極的な繰上償還を実施するとともに起債の抑制を図り、公債費の削減に努め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151764</xdr:rowOff>
    </xdr:from>
    <xdr:to>
      <xdr:col>24</xdr:col>
      <xdr:colOff>25400</xdr:colOff>
      <xdr:row>75</xdr:row>
      <xdr:rowOff>155575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010514"/>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151764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81940"/>
          <a:ext cx="889000" cy="2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123190</xdr:rowOff>
    </xdr:from>
    <xdr:to>
      <xdr:col>15</xdr:col>
      <xdr:colOff>98425</xdr:colOff>
      <xdr:row>75</xdr:row>
      <xdr:rowOff>132715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819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132715</xdr:rowOff>
    </xdr:from>
    <xdr:to>
      <xdr:col>11</xdr:col>
      <xdr:colOff>9525</xdr:colOff>
      <xdr:row>75</xdr:row>
      <xdr:rowOff>138430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914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104775</xdr:rowOff>
    </xdr:from>
    <xdr:to>
      <xdr:col>24</xdr:col>
      <xdr:colOff>76200</xdr:colOff>
      <xdr:row>76</xdr:row>
      <xdr:rowOff>34925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76852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100965</xdr:rowOff>
    </xdr:from>
    <xdr:to>
      <xdr:col>20</xdr:col>
      <xdr:colOff>38100</xdr:colOff>
      <xdr:row>76</xdr:row>
      <xdr:rowOff>31114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59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15891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46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158766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81915</xdr:rowOff>
    </xdr:from>
    <xdr:to>
      <xdr:col>11</xdr:col>
      <xdr:colOff>60325</xdr:colOff>
      <xdr:row>76</xdr:row>
      <xdr:rowOff>12064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168291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他団体に比べ公債費の比率が大きな分、他の経費を抑制することにより類似団体平均を大きく下回っているが、今後も公債費の抑制に努めるとともに、各費目経常経費の見直しを進め、効率のいい行政運営を目指す。</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3556</xdr:rowOff>
    </xdr:from>
    <xdr:to>
      <xdr:col>82</xdr:col>
      <xdr:colOff>107950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6908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147574</xdr:rowOff>
    </xdr:from>
    <xdr:to>
      <xdr:col>78</xdr:col>
      <xdr:colOff>69850</xdr:colOff>
      <xdr:row>74</xdr:row>
      <xdr:rowOff>3556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6634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129286</xdr:rowOff>
    </xdr:from>
    <xdr:to>
      <xdr:col>73</xdr:col>
      <xdr:colOff>180975</xdr:colOff>
      <xdr:row>73</xdr:row>
      <xdr:rowOff>147574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451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129286</xdr:rowOff>
    </xdr:from>
    <xdr:to>
      <xdr:col>69</xdr:col>
      <xdr:colOff>92075</xdr:colOff>
      <xdr:row>73</xdr:row>
      <xdr:rowOff>152146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451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25908</xdr:rowOff>
    </xdr:from>
    <xdr:to>
      <xdr:col>82</xdr:col>
      <xdr:colOff>158750</xdr:colOff>
      <xdr:row>74</xdr:row>
      <xdr:rowOff>127508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42435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55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124206</xdr:rowOff>
    </xdr:from>
    <xdr:to>
      <xdr:col>78</xdr:col>
      <xdr:colOff>120650</xdr:colOff>
      <xdr:row>74</xdr:row>
      <xdr:rowOff>54356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6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64533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40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96774</xdr:rowOff>
    </xdr:from>
    <xdr:to>
      <xdr:col>74</xdr:col>
      <xdr:colOff>31750</xdr:colOff>
      <xdr:row>74</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37101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78486</xdr:rowOff>
    </xdr:from>
    <xdr:to>
      <xdr:col>69</xdr:col>
      <xdr:colOff>142875</xdr:colOff>
      <xdr:row>74</xdr:row>
      <xdr:rowOff>8636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18813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6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101346</xdr:rowOff>
    </xdr:from>
    <xdr:to>
      <xdr:col>65</xdr:col>
      <xdr:colOff>53975</xdr:colOff>
      <xdr:row>74</xdr:row>
      <xdr:rowOff>31496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6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41673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99993</xdr:rowOff>
    </xdr:from>
    <xdr:to>
      <xdr:col>29</xdr:col>
      <xdr:colOff>127000</xdr:colOff>
      <xdr:row>14</xdr:row>
      <xdr:rowOff>8542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376468"/>
          <a:ext cx="647700" cy="79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8084</xdr:rowOff>
    </xdr:from>
    <xdr:to>
      <xdr:col>26</xdr:col>
      <xdr:colOff>50800</xdr:colOff>
      <xdr:row>14</xdr:row>
      <xdr:rowOff>8542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456009"/>
          <a:ext cx="698500" cy="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8084</xdr:rowOff>
    </xdr:from>
    <xdr:to>
      <xdr:col>22</xdr:col>
      <xdr:colOff>114300</xdr:colOff>
      <xdr:row>14</xdr:row>
      <xdr:rowOff>79702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456009"/>
          <a:ext cx="698500" cy="71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79702</xdr:rowOff>
    </xdr:from>
    <xdr:to>
      <xdr:col>18</xdr:col>
      <xdr:colOff>177800</xdr:colOff>
      <xdr:row>15</xdr:row>
      <xdr:rowOff>4873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527627"/>
          <a:ext cx="698500" cy="96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49193</xdr:rowOff>
    </xdr:from>
    <xdr:to>
      <xdr:col>29</xdr:col>
      <xdr:colOff>177800</xdr:colOff>
      <xdr:row>13</xdr:row>
      <xdr:rowOff>150793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25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65720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17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129192</xdr:rowOff>
    </xdr:from>
    <xdr:to>
      <xdr:col>26</xdr:col>
      <xdr:colOff>101600</xdr:colOff>
      <xdr:row>14</xdr:row>
      <xdr:rowOff>59342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05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69519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74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128734</xdr:rowOff>
    </xdr:from>
    <xdr:to>
      <xdr:col>22</xdr:col>
      <xdr:colOff>165100</xdr:colOff>
      <xdr:row>14</xdr:row>
      <xdr:rowOff>58884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05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69061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7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28902</xdr:rowOff>
    </xdr:from>
    <xdr:to>
      <xdr:col>19</xdr:col>
      <xdr:colOff>38100</xdr:colOff>
      <xdr:row>14</xdr:row>
      <xdr:rowOff>130502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76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140679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24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125523</xdr:rowOff>
    </xdr:from>
    <xdr:to>
      <xdr:col>15</xdr:col>
      <xdr:colOff>101600</xdr:colOff>
      <xdr:row>15</xdr:row>
      <xdr:rowOff>55673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73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65850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4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336447</xdr:rowOff>
    </xdr:from>
    <xdr:to>
      <xdr:col>29</xdr:col>
      <xdr:colOff>127000</xdr:colOff>
      <xdr:row>37</xdr:row>
      <xdr:rowOff>342779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61147"/>
          <a:ext cx="647700" cy="6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321223</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45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342779</xdr:rowOff>
    </xdr:from>
    <xdr:to>
      <xdr:col>26</xdr:col>
      <xdr:colOff>50800</xdr:colOff>
      <xdr:row>38</xdr:row>
      <xdr:rowOff>22363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67479"/>
          <a:ext cx="698500" cy="22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22363</xdr:rowOff>
    </xdr:from>
    <xdr:to>
      <xdr:col>22</xdr:col>
      <xdr:colOff>114300</xdr:colOff>
      <xdr:row>38</xdr:row>
      <xdr:rowOff>52199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489963"/>
          <a:ext cx="698500" cy="29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52199</xdr:rowOff>
    </xdr:from>
    <xdr:to>
      <xdr:col>18</xdr:col>
      <xdr:colOff>177800</xdr:colOff>
      <xdr:row>38</xdr:row>
      <xdr:rowOff>57940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19799"/>
          <a:ext cx="698500" cy="5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285647</xdr:rowOff>
    </xdr:from>
    <xdr:to>
      <xdr:col>29</xdr:col>
      <xdr:colOff>177800</xdr:colOff>
      <xdr:row>38</xdr:row>
      <xdr:rowOff>44347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10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130724</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5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291979</xdr:rowOff>
    </xdr:from>
    <xdr:to>
      <xdr:col>26</xdr:col>
      <xdr:colOff>101600</xdr:colOff>
      <xdr:row>38</xdr:row>
      <xdr:rowOff>50679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16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60856</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85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314463</xdr:rowOff>
    </xdr:from>
    <xdr:to>
      <xdr:col>22</xdr:col>
      <xdr:colOff>165100</xdr:colOff>
      <xdr:row>38</xdr:row>
      <xdr:rowOff>73163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39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83340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0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1399</xdr:rowOff>
    </xdr:from>
    <xdr:to>
      <xdr:col>19</xdr:col>
      <xdr:colOff>38100</xdr:colOff>
      <xdr:row>38</xdr:row>
      <xdr:rowOff>102999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68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113176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3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7140</xdr:rowOff>
    </xdr:from>
    <xdr:to>
      <xdr:col>15</xdr:col>
      <xdr:colOff>101600</xdr:colOff>
      <xdr:row>38</xdr:row>
      <xdr:rowOff>108740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74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118917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4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27,821
27,508
707.42
33,594,111
32,609,742
409,369
17,007,007
40,147,490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124482</xdr:rowOff>
    </xdr:from>
    <xdr:to>
      <xdr:col>24</xdr:col>
      <xdr:colOff>63500</xdr:colOff>
      <xdr:row>33</xdr:row>
      <xdr:rowOff>29134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10882"/>
          <a:ext cx="838200" cy="7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23713</xdr:rowOff>
    </xdr:from>
    <xdr:to>
      <xdr:col>19</xdr:col>
      <xdr:colOff>177800</xdr:colOff>
      <xdr:row>33</xdr:row>
      <xdr:rowOff>29134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681563"/>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23713</xdr:rowOff>
    </xdr:from>
    <xdr:to>
      <xdr:col>15</xdr:col>
      <xdr:colOff>50800</xdr:colOff>
      <xdr:row>33</xdr:row>
      <xdr:rowOff>53801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81563"/>
          <a:ext cx="889000" cy="3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53801</xdr:rowOff>
    </xdr:from>
    <xdr:to>
      <xdr:col>10</xdr:col>
      <xdr:colOff>114300</xdr:colOff>
      <xdr:row>34</xdr:row>
      <xdr:rowOff>34087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11651"/>
          <a:ext cx="889000" cy="15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73682</xdr:rowOff>
    </xdr:from>
    <xdr:to>
      <xdr:col>24</xdr:col>
      <xdr:colOff>114300</xdr:colOff>
      <xdr:row>33</xdr:row>
      <xdr:rowOff>3832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6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96559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1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149784</xdr:rowOff>
    </xdr:from>
    <xdr:to>
      <xdr:col>20</xdr:col>
      <xdr:colOff>38100</xdr:colOff>
      <xdr:row>33</xdr:row>
      <xdr:rowOff>79934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63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96461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1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144363</xdr:rowOff>
    </xdr:from>
    <xdr:to>
      <xdr:col>15</xdr:col>
      <xdr:colOff>101600</xdr:colOff>
      <xdr:row>33</xdr:row>
      <xdr:rowOff>74513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91040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40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3001</xdr:rowOff>
    </xdr:from>
    <xdr:to>
      <xdr:col>10</xdr:col>
      <xdr:colOff>165100</xdr:colOff>
      <xdr:row>33</xdr:row>
      <xdr:rowOff>104601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6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121128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3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154737</xdr:rowOff>
    </xdr:from>
    <xdr:to>
      <xdr:col>6</xdr:col>
      <xdr:colOff>38100</xdr:colOff>
      <xdr:row>34</xdr:row>
      <xdr:rowOff>84887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1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101414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8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16782</xdr:rowOff>
    </xdr:from>
    <xdr:to>
      <xdr:col>24</xdr:col>
      <xdr:colOff>63500</xdr:colOff>
      <xdr:row>57</xdr:row>
      <xdr:rowOff>19434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789432"/>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16782</xdr:rowOff>
    </xdr:from>
    <xdr:to>
      <xdr:col>19</xdr:col>
      <xdr:colOff>177800</xdr:colOff>
      <xdr:row>57</xdr:row>
      <xdr:rowOff>39729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89432"/>
          <a:ext cx="889000" cy="2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39729</xdr:rowOff>
    </xdr:from>
    <xdr:to>
      <xdr:col>15</xdr:col>
      <xdr:colOff>50800</xdr:colOff>
      <xdr:row>57</xdr:row>
      <xdr:rowOff>73225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12379"/>
          <a:ext cx="889000" cy="3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73225</xdr:rowOff>
    </xdr:from>
    <xdr:to>
      <xdr:col>10</xdr:col>
      <xdr:colOff>114300</xdr:colOff>
      <xdr:row>57</xdr:row>
      <xdr:rowOff>84985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45875"/>
          <a:ext cx="889000" cy="1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140084</xdr:rowOff>
    </xdr:from>
    <xdr:to>
      <xdr:col>24</xdr:col>
      <xdr:colOff>114300</xdr:colOff>
      <xdr:row>57</xdr:row>
      <xdr:rowOff>70234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4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162961</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59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137432</xdr:rowOff>
    </xdr:from>
    <xdr:to>
      <xdr:col>20</xdr:col>
      <xdr:colOff>38100</xdr:colOff>
      <xdr:row>57</xdr:row>
      <xdr:rowOff>67582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3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84109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51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160379</xdr:rowOff>
    </xdr:from>
    <xdr:to>
      <xdr:col>15</xdr:col>
      <xdr:colOff>101600</xdr:colOff>
      <xdr:row>57</xdr:row>
      <xdr:rowOff>90529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6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107056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53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22425</xdr:rowOff>
    </xdr:from>
    <xdr:to>
      <xdr:col>10</xdr:col>
      <xdr:colOff>165100</xdr:colOff>
      <xdr:row>57</xdr:row>
      <xdr:rowOff>124025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140552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7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34185</xdr:rowOff>
    </xdr:from>
    <xdr:to>
      <xdr:col>6</xdr:col>
      <xdr:colOff>38100</xdr:colOff>
      <xdr:row>57</xdr:row>
      <xdr:rowOff>135785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0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152312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5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91027</xdr:rowOff>
    </xdr:from>
    <xdr:to>
      <xdr:col>24</xdr:col>
      <xdr:colOff>63500</xdr:colOff>
      <xdr:row>78</xdr:row>
      <xdr:rowOff>91808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64127"/>
          <a:ext cx="8382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78112</xdr:rowOff>
    </xdr:from>
    <xdr:to>
      <xdr:col>19</xdr:col>
      <xdr:colOff>177800</xdr:colOff>
      <xdr:row>78</xdr:row>
      <xdr:rowOff>91808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51212"/>
          <a:ext cx="889000" cy="1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78112</xdr:rowOff>
    </xdr:from>
    <xdr:to>
      <xdr:col>15</xdr:col>
      <xdr:colOff>50800</xdr:colOff>
      <xdr:row>78</xdr:row>
      <xdr:rowOff>94990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51212"/>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94990</xdr:rowOff>
    </xdr:from>
    <xdr:to>
      <xdr:col>10</xdr:col>
      <xdr:colOff>114300</xdr:colOff>
      <xdr:row>78</xdr:row>
      <xdr:rowOff>112249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68090"/>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40227</xdr:rowOff>
    </xdr:from>
    <xdr:to>
      <xdr:col>24</xdr:col>
      <xdr:colOff>114300</xdr:colOff>
      <xdr:row>78</xdr:row>
      <xdr:rowOff>141827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126604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41008</xdr:rowOff>
    </xdr:from>
    <xdr:to>
      <xdr:col>20</xdr:col>
      <xdr:colOff>38100</xdr:colOff>
      <xdr:row>78</xdr:row>
      <xdr:rowOff>142608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133735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0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27312</xdr:rowOff>
    </xdr:from>
    <xdr:to>
      <xdr:col>15</xdr:col>
      <xdr:colOff>101600</xdr:colOff>
      <xdr:row>78</xdr:row>
      <xdr:rowOff>128912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0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120039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44190</xdr:rowOff>
    </xdr:from>
    <xdr:to>
      <xdr:col>10</xdr:col>
      <xdr:colOff>165100</xdr:colOff>
      <xdr:row>78</xdr:row>
      <xdr:rowOff>145790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136917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1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61449</xdr:rowOff>
    </xdr:from>
    <xdr:to>
      <xdr:col>6</xdr:col>
      <xdr:colOff>38100</xdr:colOff>
      <xdr:row>78</xdr:row>
      <xdr:rowOff>163049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154176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2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126411</xdr:rowOff>
    </xdr:from>
    <xdr:to>
      <xdr:col>24</xdr:col>
      <xdr:colOff>63500</xdr:colOff>
      <xdr:row>95</xdr:row>
      <xdr:rowOff>20912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42711"/>
          <a:ext cx="8382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27198</xdr:rowOff>
    </xdr:from>
    <xdr:to>
      <xdr:col>19</xdr:col>
      <xdr:colOff>177800</xdr:colOff>
      <xdr:row>95</xdr:row>
      <xdr:rowOff>20912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143498"/>
          <a:ext cx="889000" cy="16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27198</xdr:rowOff>
    </xdr:from>
    <xdr:to>
      <xdr:col>15</xdr:col>
      <xdr:colOff>50800</xdr:colOff>
      <xdr:row>95</xdr:row>
      <xdr:rowOff>97577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43498"/>
          <a:ext cx="889000" cy="24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97577</xdr:rowOff>
    </xdr:from>
    <xdr:to>
      <xdr:col>10</xdr:col>
      <xdr:colOff>114300</xdr:colOff>
      <xdr:row>95</xdr:row>
      <xdr:rowOff>137399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85327"/>
          <a:ext cx="88900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75611</xdr:rowOff>
    </xdr:from>
    <xdr:to>
      <xdr:col>24</xdr:col>
      <xdr:colOff>114300</xdr:colOff>
      <xdr:row>95</xdr:row>
      <xdr:rowOff>5761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98488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4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141562</xdr:rowOff>
    </xdr:from>
    <xdr:to>
      <xdr:col>20</xdr:col>
      <xdr:colOff>38100</xdr:colOff>
      <xdr:row>95</xdr:row>
      <xdr:rowOff>71712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5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88239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3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147848</xdr:rowOff>
    </xdr:from>
    <xdr:to>
      <xdr:col>15</xdr:col>
      <xdr:colOff>101600</xdr:colOff>
      <xdr:row>94</xdr:row>
      <xdr:rowOff>77998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94525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86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46777</xdr:rowOff>
    </xdr:from>
    <xdr:to>
      <xdr:col>10</xdr:col>
      <xdr:colOff>165100</xdr:colOff>
      <xdr:row>95</xdr:row>
      <xdr:rowOff>148377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164904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10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86599</xdr:rowOff>
    </xdr:from>
    <xdr:to>
      <xdr:col>6</xdr:col>
      <xdr:colOff>38100</xdr:colOff>
      <xdr:row>96</xdr:row>
      <xdr:rowOff>16749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7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33276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14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85270</xdr:rowOff>
    </xdr:from>
    <xdr:to>
      <xdr:col>55</xdr:col>
      <xdr:colOff>0</xdr:colOff>
      <xdr:row>35</xdr:row>
      <xdr:rowOff>126723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86020"/>
          <a:ext cx="8382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106092</xdr:rowOff>
    </xdr:from>
    <xdr:to>
      <xdr:col>50</xdr:col>
      <xdr:colOff>114300</xdr:colOff>
      <xdr:row>35</xdr:row>
      <xdr:rowOff>126723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06842"/>
          <a:ext cx="889000" cy="2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80123</xdr:rowOff>
    </xdr:from>
    <xdr:to>
      <xdr:col>45</xdr:col>
      <xdr:colOff>177800</xdr:colOff>
      <xdr:row>35</xdr:row>
      <xdr:rowOff>106092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37973"/>
          <a:ext cx="889000" cy="36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80123</xdr:rowOff>
    </xdr:from>
    <xdr:to>
      <xdr:col>41</xdr:col>
      <xdr:colOff>50800</xdr:colOff>
      <xdr:row>36</xdr:row>
      <xdr:rowOff>32650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37973"/>
          <a:ext cx="889000" cy="46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34470</xdr:rowOff>
    </xdr:from>
    <xdr:to>
      <xdr:col>55</xdr:col>
      <xdr:colOff>50800</xdr:colOff>
      <xdr:row>35</xdr:row>
      <xdr:rowOff>136070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57347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8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75923</xdr:rowOff>
    </xdr:from>
    <xdr:to>
      <xdr:col>50</xdr:col>
      <xdr:colOff>165100</xdr:colOff>
      <xdr:row>36</xdr:row>
      <xdr:rowOff>6073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22600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5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55292</xdr:rowOff>
    </xdr:from>
    <xdr:to>
      <xdr:col>46</xdr:col>
      <xdr:colOff>38100</xdr:colOff>
      <xdr:row>35</xdr:row>
      <xdr:rowOff>156892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5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1969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3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29323</xdr:rowOff>
    </xdr:from>
    <xdr:to>
      <xdr:col>41</xdr:col>
      <xdr:colOff>101600</xdr:colOff>
      <xdr:row>33</xdr:row>
      <xdr:rowOff>130923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147450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6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153300</xdr:rowOff>
    </xdr:from>
    <xdr:to>
      <xdr:col>36</xdr:col>
      <xdr:colOff>165100</xdr:colOff>
      <xdr:row>36</xdr:row>
      <xdr:rowOff>83450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99977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2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132035</xdr:rowOff>
    </xdr:from>
    <xdr:to>
      <xdr:col>55</xdr:col>
      <xdr:colOff>0</xdr:colOff>
      <xdr:row>56</xdr:row>
      <xdr:rowOff>8484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561785"/>
          <a:ext cx="838200" cy="4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132035</xdr:rowOff>
    </xdr:from>
    <xdr:to>
      <xdr:col>50</xdr:col>
      <xdr:colOff>114300</xdr:colOff>
      <xdr:row>56</xdr:row>
      <xdr:rowOff>45240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61785"/>
          <a:ext cx="889000" cy="8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38558</xdr:rowOff>
    </xdr:from>
    <xdr:to>
      <xdr:col>45</xdr:col>
      <xdr:colOff>177800</xdr:colOff>
      <xdr:row>56</xdr:row>
      <xdr:rowOff>45240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39758"/>
          <a:ext cx="889000" cy="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87952</xdr:rowOff>
    </xdr:from>
    <xdr:to>
      <xdr:col>41</xdr:col>
      <xdr:colOff>50800</xdr:colOff>
      <xdr:row>56</xdr:row>
      <xdr:rowOff>38558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17702"/>
          <a:ext cx="889000" cy="12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129134</xdr:rowOff>
    </xdr:from>
    <xdr:to>
      <xdr:col>55</xdr:col>
      <xdr:colOff>50800</xdr:colOff>
      <xdr:row>56</xdr:row>
      <xdr:rowOff>59284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5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152011</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1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81235</xdr:rowOff>
    </xdr:from>
    <xdr:to>
      <xdr:col>50</xdr:col>
      <xdr:colOff>165100</xdr:colOff>
      <xdr:row>56</xdr:row>
      <xdr:rowOff>11385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27912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86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165890</xdr:rowOff>
    </xdr:from>
    <xdr:to>
      <xdr:col>46</xdr:col>
      <xdr:colOff>38100</xdr:colOff>
      <xdr:row>56</xdr:row>
      <xdr:rowOff>96040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9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112567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7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159208</xdr:rowOff>
    </xdr:from>
    <xdr:to>
      <xdr:col>41</xdr:col>
      <xdr:colOff>101600</xdr:colOff>
      <xdr:row>56</xdr:row>
      <xdr:rowOff>89358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8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105885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364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37152</xdr:rowOff>
    </xdr:from>
    <xdr:to>
      <xdr:col>36</xdr:col>
      <xdr:colOff>165100</xdr:colOff>
      <xdr:row>55</xdr:row>
      <xdr:rowOff>138752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6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155279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4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147003</xdr:rowOff>
    </xdr:from>
    <xdr:to>
      <xdr:col>55</xdr:col>
      <xdr:colOff>0</xdr:colOff>
      <xdr:row>75</xdr:row>
      <xdr:rowOff>52057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662853"/>
          <a:ext cx="838200" cy="24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94538</xdr:rowOff>
    </xdr:from>
    <xdr:to>
      <xdr:col>50</xdr:col>
      <xdr:colOff>114300</xdr:colOff>
      <xdr:row>75</xdr:row>
      <xdr:rowOff>52057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781838"/>
          <a:ext cx="889000" cy="12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94538</xdr:rowOff>
    </xdr:from>
    <xdr:to>
      <xdr:col>45</xdr:col>
      <xdr:colOff>177800</xdr:colOff>
      <xdr:row>74</xdr:row>
      <xdr:rowOff>128118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781838"/>
          <a:ext cx="889000" cy="3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27660</xdr:rowOff>
    </xdr:from>
    <xdr:to>
      <xdr:col>41</xdr:col>
      <xdr:colOff>50800</xdr:colOff>
      <xdr:row>74</xdr:row>
      <xdr:rowOff>128118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372060"/>
          <a:ext cx="889000" cy="44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96203</xdr:rowOff>
    </xdr:from>
    <xdr:to>
      <xdr:col>55</xdr:col>
      <xdr:colOff>50800</xdr:colOff>
      <xdr:row>74</xdr:row>
      <xdr:rowOff>26353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6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119080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46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1257</xdr:rowOff>
    </xdr:from>
    <xdr:to>
      <xdr:col>50</xdr:col>
      <xdr:colOff>165100</xdr:colOff>
      <xdr:row>75</xdr:row>
      <xdr:rowOff>102857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8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119384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63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43738</xdr:rowOff>
    </xdr:from>
    <xdr:to>
      <xdr:col>46</xdr:col>
      <xdr:colOff>38100</xdr:colOff>
      <xdr:row>74</xdr:row>
      <xdr:rowOff>145338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7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161865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50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77318</xdr:rowOff>
    </xdr:from>
    <xdr:to>
      <xdr:col>41</xdr:col>
      <xdr:colOff>101600</xdr:colOff>
      <xdr:row>75</xdr:row>
      <xdr:rowOff>7468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7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23995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53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148310</xdr:rowOff>
    </xdr:from>
    <xdr:to>
      <xdr:col>36</xdr:col>
      <xdr:colOff>165100</xdr:colOff>
      <xdr:row>72</xdr:row>
      <xdr:rowOff>78460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32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94987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09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153544</xdr:rowOff>
    </xdr:from>
    <xdr:to>
      <xdr:col>55</xdr:col>
      <xdr:colOff>0</xdr:colOff>
      <xdr:row>97</xdr:row>
      <xdr:rowOff>47155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12744"/>
          <a:ext cx="838200" cy="6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153544</xdr:rowOff>
    </xdr:from>
    <xdr:to>
      <xdr:col>50</xdr:col>
      <xdr:colOff>114300</xdr:colOff>
      <xdr:row>97</xdr:row>
      <xdr:rowOff>48740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12744"/>
          <a:ext cx="889000" cy="6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28142</xdr:rowOff>
    </xdr:from>
    <xdr:to>
      <xdr:col>45</xdr:col>
      <xdr:colOff>177800</xdr:colOff>
      <xdr:row>97</xdr:row>
      <xdr:rowOff>48740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58792"/>
          <a:ext cx="889000" cy="2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167804</xdr:rowOff>
    </xdr:from>
    <xdr:to>
      <xdr:col>41</xdr:col>
      <xdr:colOff>50800</xdr:colOff>
      <xdr:row>97</xdr:row>
      <xdr:rowOff>28142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27004"/>
          <a:ext cx="889000" cy="3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167805</xdr:rowOff>
    </xdr:from>
    <xdr:to>
      <xdr:col>55</xdr:col>
      <xdr:colOff>50800</xdr:colOff>
      <xdr:row>97</xdr:row>
      <xdr:rowOff>97955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2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19232</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7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102744</xdr:rowOff>
    </xdr:from>
    <xdr:to>
      <xdr:col>50</xdr:col>
      <xdr:colOff>165100</xdr:colOff>
      <xdr:row>97</xdr:row>
      <xdr:rowOff>32894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6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49421</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33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169390</xdr:rowOff>
    </xdr:from>
    <xdr:to>
      <xdr:col>46</xdr:col>
      <xdr:colOff>38100</xdr:colOff>
      <xdr:row>97</xdr:row>
      <xdr:rowOff>99540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2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116067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40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148792</xdr:rowOff>
    </xdr:from>
    <xdr:to>
      <xdr:col>41</xdr:col>
      <xdr:colOff>101600</xdr:colOff>
      <xdr:row>97</xdr:row>
      <xdr:rowOff>78942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0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95469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8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117004</xdr:rowOff>
    </xdr:from>
    <xdr:to>
      <xdr:col>36</xdr:col>
      <xdr:colOff>165100</xdr:colOff>
      <xdr:row>97</xdr:row>
      <xdr:rowOff>47154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7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63681</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35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86182</xdr:rowOff>
    </xdr:from>
    <xdr:to>
      <xdr:col>85</xdr:col>
      <xdr:colOff>127000</xdr:colOff>
      <xdr:row>37</xdr:row>
      <xdr:rowOff>97599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429832"/>
          <a:ext cx="838200" cy="1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7963</xdr:rowOff>
    </xdr:from>
    <xdr:to>
      <xdr:col>81</xdr:col>
      <xdr:colOff>50800</xdr:colOff>
      <xdr:row>37</xdr:row>
      <xdr:rowOff>86182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351613"/>
          <a:ext cx="889000" cy="7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31001</xdr:rowOff>
    </xdr:from>
    <xdr:to>
      <xdr:col>76</xdr:col>
      <xdr:colOff>114300</xdr:colOff>
      <xdr:row>37</xdr:row>
      <xdr:rowOff>7963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203201"/>
          <a:ext cx="889000" cy="1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31001</xdr:rowOff>
    </xdr:from>
    <xdr:to>
      <xdr:col>71</xdr:col>
      <xdr:colOff>177800</xdr:colOff>
      <xdr:row>38</xdr:row>
      <xdr:rowOff>49543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203201"/>
          <a:ext cx="889000" cy="36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129341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46799</xdr:rowOff>
    </xdr:from>
    <xdr:to>
      <xdr:col>85</xdr:col>
      <xdr:colOff>177800</xdr:colOff>
      <xdr:row>37</xdr:row>
      <xdr:rowOff>148399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3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69676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35382</xdr:rowOff>
    </xdr:from>
    <xdr:to>
      <xdr:col>81</xdr:col>
      <xdr:colOff>101600</xdr:colOff>
      <xdr:row>37</xdr:row>
      <xdr:rowOff>136982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3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153509</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128613</xdr:rowOff>
    </xdr:from>
    <xdr:to>
      <xdr:col>76</xdr:col>
      <xdr:colOff>165100</xdr:colOff>
      <xdr:row>37</xdr:row>
      <xdr:rowOff>58763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0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75290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0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151651</xdr:rowOff>
    </xdr:from>
    <xdr:to>
      <xdr:col>72</xdr:col>
      <xdr:colOff>38100</xdr:colOff>
      <xdr:row>36</xdr:row>
      <xdr:rowOff>81801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15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98328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92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170193</xdr:rowOff>
    </xdr:from>
    <xdr:to>
      <xdr:col>67</xdr:col>
      <xdr:colOff>101600</xdr:colOff>
      <xdr:row>38</xdr:row>
      <xdr:rowOff>100343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116870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8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91408</xdr:rowOff>
    </xdr:from>
    <xdr:to>
      <xdr:col>85</xdr:col>
      <xdr:colOff>127000</xdr:colOff>
      <xdr:row>76</xdr:row>
      <xdr:rowOff>102439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21608"/>
          <a:ext cx="8382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102439</xdr:rowOff>
    </xdr:from>
    <xdr:to>
      <xdr:col>81</xdr:col>
      <xdr:colOff>50800</xdr:colOff>
      <xdr:row>76</xdr:row>
      <xdr:rowOff>119238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32639"/>
          <a:ext cx="889000" cy="1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119238</xdr:rowOff>
    </xdr:from>
    <xdr:to>
      <xdr:col>76</xdr:col>
      <xdr:colOff>114300</xdr:colOff>
      <xdr:row>76</xdr:row>
      <xdr:rowOff>133559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49438"/>
          <a:ext cx="889000" cy="1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133559</xdr:rowOff>
    </xdr:from>
    <xdr:to>
      <xdr:col>71</xdr:col>
      <xdr:colOff>177800</xdr:colOff>
      <xdr:row>76</xdr:row>
      <xdr:rowOff>140548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63759"/>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40608</xdr:rowOff>
    </xdr:from>
    <xdr:to>
      <xdr:col>85</xdr:col>
      <xdr:colOff>177800</xdr:colOff>
      <xdr:row>76</xdr:row>
      <xdr:rowOff>142208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7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63485</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2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51639</xdr:rowOff>
    </xdr:from>
    <xdr:to>
      <xdr:col>81</xdr:col>
      <xdr:colOff>101600</xdr:colOff>
      <xdr:row>76</xdr:row>
      <xdr:rowOff>153239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8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169765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8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68438</xdr:rowOff>
    </xdr:from>
    <xdr:to>
      <xdr:col>76</xdr:col>
      <xdr:colOff>165100</xdr:colOff>
      <xdr:row>76</xdr:row>
      <xdr:rowOff>170038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9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15115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87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82759</xdr:rowOff>
    </xdr:from>
    <xdr:to>
      <xdr:col>72</xdr:col>
      <xdr:colOff>38100</xdr:colOff>
      <xdr:row>77</xdr:row>
      <xdr:rowOff>12909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29437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88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89748</xdr:rowOff>
    </xdr:from>
    <xdr:to>
      <xdr:col>67</xdr:col>
      <xdr:colOff>101600</xdr:colOff>
      <xdr:row>77</xdr:row>
      <xdr:rowOff>19898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1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36425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89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81091</xdr:rowOff>
    </xdr:from>
    <xdr:to>
      <xdr:col>85</xdr:col>
      <xdr:colOff>127000</xdr:colOff>
      <xdr:row>98</xdr:row>
      <xdr:rowOff>88942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83191"/>
          <a:ext cx="838200" cy="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52112</xdr:rowOff>
    </xdr:from>
    <xdr:to>
      <xdr:col>81</xdr:col>
      <xdr:colOff>50800</xdr:colOff>
      <xdr:row>98</xdr:row>
      <xdr:rowOff>88942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54212"/>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52112</xdr:rowOff>
    </xdr:from>
    <xdr:to>
      <xdr:col>76</xdr:col>
      <xdr:colOff>114300</xdr:colOff>
      <xdr:row>98</xdr:row>
      <xdr:rowOff>52862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54212"/>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52862</xdr:rowOff>
    </xdr:from>
    <xdr:to>
      <xdr:col>71</xdr:col>
      <xdr:colOff>177800</xdr:colOff>
      <xdr:row>98</xdr:row>
      <xdr:rowOff>98366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54962"/>
          <a:ext cx="889000" cy="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30291</xdr:rowOff>
    </xdr:from>
    <xdr:to>
      <xdr:col>85</xdr:col>
      <xdr:colOff>177800</xdr:colOff>
      <xdr:row>98</xdr:row>
      <xdr:rowOff>131891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3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38142</xdr:rowOff>
    </xdr:from>
    <xdr:to>
      <xdr:col>81</xdr:col>
      <xdr:colOff>101600</xdr:colOff>
      <xdr:row>98</xdr:row>
      <xdr:rowOff>139742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130869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1312</xdr:rowOff>
    </xdr:from>
    <xdr:to>
      <xdr:col>76</xdr:col>
      <xdr:colOff>165100</xdr:colOff>
      <xdr:row>98</xdr:row>
      <xdr:rowOff>102912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0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94039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2062</xdr:rowOff>
    </xdr:from>
    <xdr:to>
      <xdr:col>72</xdr:col>
      <xdr:colOff>38100</xdr:colOff>
      <xdr:row>98</xdr:row>
      <xdr:rowOff>103662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0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120189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7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47566</xdr:rowOff>
    </xdr:from>
    <xdr:to>
      <xdr:col>67</xdr:col>
      <xdr:colOff>101600</xdr:colOff>
      <xdr:row>98</xdr:row>
      <xdr:rowOff>149166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4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140293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4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129322</xdr:rowOff>
    </xdr:from>
    <xdr:to>
      <xdr:col>116</xdr:col>
      <xdr:colOff>63500</xdr:colOff>
      <xdr:row>58</xdr:row>
      <xdr:rowOff>129870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73422"/>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129001</xdr:rowOff>
    </xdr:from>
    <xdr:to>
      <xdr:col>111</xdr:col>
      <xdr:colOff>177800</xdr:colOff>
      <xdr:row>58</xdr:row>
      <xdr:rowOff>129322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73101"/>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128727</xdr:rowOff>
    </xdr:from>
    <xdr:to>
      <xdr:col>107</xdr:col>
      <xdr:colOff>50800</xdr:colOff>
      <xdr:row>58</xdr:row>
      <xdr:rowOff>129001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7282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128201</xdr:rowOff>
    </xdr:from>
    <xdr:to>
      <xdr:col>102</xdr:col>
      <xdr:colOff>114300</xdr:colOff>
      <xdr:row>58</xdr:row>
      <xdr:rowOff>128727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72301"/>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79070</xdr:rowOff>
    </xdr:from>
    <xdr:to>
      <xdr:col>116</xdr:col>
      <xdr:colOff>114300</xdr:colOff>
      <xdr:row>59</xdr:row>
      <xdr:rowOff>9220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165447</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3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78522</xdr:rowOff>
    </xdr:from>
    <xdr:to>
      <xdr:col>112</xdr:col>
      <xdr:colOff>38100</xdr:colOff>
      <xdr:row>59</xdr:row>
      <xdr:rowOff>8672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171249</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15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78201</xdr:rowOff>
    </xdr:from>
    <xdr:to>
      <xdr:col>107</xdr:col>
      <xdr:colOff>101600</xdr:colOff>
      <xdr:row>59</xdr:row>
      <xdr:rowOff>8351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2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170928</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5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77927</xdr:rowOff>
    </xdr:from>
    <xdr:to>
      <xdr:col>102</xdr:col>
      <xdr:colOff>165100</xdr:colOff>
      <xdr:row>59</xdr:row>
      <xdr:rowOff>8077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170654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14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77401</xdr:rowOff>
    </xdr:from>
    <xdr:to>
      <xdr:col>98</xdr:col>
      <xdr:colOff>38100</xdr:colOff>
      <xdr:row>59</xdr:row>
      <xdr:rowOff>7551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2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170128</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1011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55829</xdr:rowOff>
    </xdr:from>
    <xdr:to>
      <xdr:col>116</xdr:col>
      <xdr:colOff>63500</xdr:colOff>
      <xdr:row>77</xdr:row>
      <xdr:rowOff>82423</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57479"/>
          <a:ext cx="8382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82423</xdr:rowOff>
    </xdr:from>
    <xdr:to>
      <xdr:col>111</xdr:col>
      <xdr:colOff>177800</xdr:colOff>
      <xdr:row>77</xdr:row>
      <xdr:rowOff>91517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84073"/>
          <a:ext cx="889000" cy="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87109</xdr:rowOff>
    </xdr:from>
    <xdr:to>
      <xdr:col>107</xdr:col>
      <xdr:colOff>50800</xdr:colOff>
      <xdr:row>77</xdr:row>
      <xdr:rowOff>91517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288759"/>
          <a:ext cx="889000" cy="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87109</xdr:rowOff>
    </xdr:from>
    <xdr:to>
      <xdr:col>102</xdr:col>
      <xdr:colOff>114300</xdr:colOff>
      <xdr:row>77</xdr:row>
      <xdr:rowOff>92190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8875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62272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9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5029</xdr:rowOff>
    </xdr:from>
    <xdr:to>
      <xdr:col>116</xdr:col>
      <xdr:colOff>114300</xdr:colOff>
      <xdr:row>77</xdr:row>
      <xdr:rowOff>106629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154906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18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31623</xdr:rowOff>
    </xdr:from>
    <xdr:to>
      <xdr:col>112</xdr:col>
      <xdr:colOff>38100</xdr:colOff>
      <xdr:row>77</xdr:row>
      <xdr:rowOff>133223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124350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40717</xdr:rowOff>
    </xdr:from>
    <xdr:to>
      <xdr:col>107</xdr:col>
      <xdr:colOff>101600</xdr:colOff>
      <xdr:row>77</xdr:row>
      <xdr:rowOff>142317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4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133444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3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36309</xdr:rowOff>
    </xdr:from>
    <xdr:to>
      <xdr:col>102</xdr:col>
      <xdr:colOff>165100</xdr:colOff>
      <xdr:row>77</xdr:row>
      <xdr:rowOff>137909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3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154436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1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41390</xdr:rowOff>
    </xdr:from>
    <xdr:to>
      <xdr:col>98</xdr:col>
      <xdr:colOff>38100</xdr:colOff>
      <xdr:row>77</xdr:row>
      <xdr:rowOff>142990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134117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人件費、物件費が他団体と比較して非常に高額となっている。これは、険しい地勢で広範囲に集落が点在するため、市役所機能の分散や小規模な保育所、小・中学校の運営等、効率の悪い行政運営を余儀なくされてい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また、離島であるため、海岸漂着物対策に多額の経費を要したり、事業に係る経費がどうしても割高になってしまう。</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普通建設事業については、市道整備事業及び漁港整備事業の減少により、令和４年度に比べ大幅に減少しているが、人件費、物件費と同様</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の理由で</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他団体と比較すると経費が割高になっている。</a:t>
          </a:r>
          <a:endPar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今後は「対馬市公共施設等総合管理計画」に基づき、施設の統廃合、事務の効率化等を進め、経費の抑制に努める。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長崎県対馬市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27,821
27,508
707.42
33,594,111
32,609,742
409,369
17,007,007
40,147,490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151892</xdr:rowOff>
    </xdr:from>
    <xdr:to>
      <xdr:col>24</xdr:col>
      <xdr:colOff>63500</xdr:colOff>
      <xdr:row>34</xdr:row>
      <xdr:rowOff>59690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09742"/>
          <a:ext cx="8382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59690</xdr:rowOff>
    </xdr:from>
    <xdr:to>
      <xdr:col>19</xdr:col>
      <xdr:colOff>177800</xdr:colOff>
      <xdr:row>34</xdr:row>
      <xdr:rowOff>113030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8899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113030</xdr:rowOff>
    </xdr:from>
    <xdr:to>
      <xdr:col>15</xdr:col>
      <xdr:colOff>50800</xdr:colOff>
      <xdr:row>34</xdr:row>
      <xdr:rowOff>142748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423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132080</xdr:rowOff>
    </xdr:from>
    <xdr:to>
      <xdr:col>10</xdr:col>
      <xdr:colOff>114300</xdr:colOff>
      <xdr:row>34</xdr:row>
      <xdr:rowOff>142748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6138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101092</xdr:rowOff>
    </xdr:from>
    <xdr:to>
      <xdr:col>24</xdr:col>
      <xdr:colOff>114300</xdr:colOff>
      <xdr:row>34</xdr:row>
      <xdr:rowOff>31242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123969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8890</xdr:rowOff>
    </xdr:from>
    <xdr:to>
      <xdr:col>20</xdr:col>
      <xdr:colOff>38100</xdr:colOff>
      <xdr:row>34</xdr:row>
      <xdr:rowOff>110490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127017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1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62230</xdr:rowOff>
    </xdr:from>
    <xdr:to>
      <xdr:col>15</xdr:col>
      <xdr:colOff>101600</xdr:colOff>
      <xdr:row>34</xdr:row>
      <xdr:rowOff>163830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8907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6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91948</xdr:rowOff>
    </xdr:from>
    <xdr:to>
      <xdr:col>10</xdr:col>
      <xdr:colOff>165100</xdr:colOff>
      <xdr:row>35</xdr:row>
      <xdr:rowOff>22098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38625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9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81280</xdr:rowOff>
    </xdr:from>
    <xdr:to>
      <xdr:col>6</xdr:col>
      <xdr:colOff>38100</xdr:colOff>
      <xdr:row>35</xdr:row>
      <xdr:rowOff>11430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27957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18290</xdr:rowOff>
    </xdr:from>
    <xdr:to>
      <xdr:col>24</xdr:col>
      <xdr:colOff>63500</xdr:colOff>
      <xdr:row>58</xdr:row>
      <xdr:rowOff>41328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2390"/>
          <a:ext cx="838200" cy="2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25794</xdr:rowOff>
    </xdr:from>
    <xdr:to>
      <xdr:col>19</xdr:col>
      <xdr:colOff>177800</xdr:colOff>
      <xdr:row>58</xdr:row>
      <xdr:rowOff>41328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9894"/>
          <a:ext cx="889000" cy="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91267</xdr:rowOff>
    </xdr:from>
    <xdr:to>
      <xdr:col>15</xdr:col>
      <xdr:colOff>50800</xdr:colOff>
      <xdr:row>58</xdr:row>
      <xdr:rowOff>25794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63917"/>
          <a:ext cx="889000" cy="10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91267</xdr:rowOff>
    </xdr:from>
    <xdr:to>
      <xdr:col>10</xdr:col>
      <xdr:colOff>114300</xdr:colOff>
      <xdr:row>58</xdr:row>
      <xdr:rowOff>52494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63917"/>
          <a:ext cx="889000" cy="13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138940</xdr:rowOff>
    </xdr:from>
    <xdr:to>
      <xdr:col>24</xdr:col>
      <xdr:colOff>114300</xdr:colOff>
      <xdr:row>58</xdr:row>
      <xdr:rowOff>69090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161817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161978</xdr:rowOff>
    </xdr:from>
    <xdr:to>
      <xdr:col>20</xdr:col>
      <xdr:colOff>38100</xdr:colOff>
      <xdr:row>58</xdr:row>
      <xdr:rowOff>92128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108655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146444</xdr:rowOff>
    </xdr:from>
    <xdr:to>
      <xdr:col>15</xdr:col>
      <xdr:colOff>101600</xdr:colOff>
      <xdr:row>58</xdr:row>
      <xdr:rowOff>76594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93121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9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40467</xdr:rowOff>
    </xdr:from>
    <xdr:to>
      <xdr:col>10</xdr:col>
      <xdr:colOff>165100</xdr:colOff>
      <xdr:row>57</xdr:row>
      <xdr:rowOff>142067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158594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1694</xdr:rowOff>
    </xdr:from>
    <xdr:to>
      <xdr:col>6</xdr:col>
      <xdr:colOff>38100</xdr:colOff>
      <xdr:row>58</xdr:row>
      <xdr:rowOff>103294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4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119821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21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57180</xdr:rowOff>
    </xdr:from>
    <xdr:to>
      <xdr:col>24</xdr:col>
      <xdr:colOff>63500</xdr:colOff>
      <xdr:row>74</xdr:row>
      <xdr:rowOff>164741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44480"/>
          <a:ext cx="838200" cy="10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97967</xdr:rowOff>
    </xdr:from>
    <xdr:to>
      <xdr:col>19</xdr:col>
      <xdr:colOff>177800</xdr:colOff>
      <xdr:row>74</xdr:row>
      <xdr:rowOff>164741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85267"/>
          <a:ext cx="889000" cy="6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97967</xdr:rowOff>
    </xdr:from>
    <xdr:to>
      <xdr:col>15</xdr:col>
      <xdr:colOff>50800</xdr:colOff>
      <xdr:row>75</xdr:row>
      <xdr:rowOff>68477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85267"/>
          <a:ext cx="889000" cy="1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68477</xdr:rowOff>
    </xdr:from>
    <xdr:to>
      <xdr:col>10</xdr:col>
      <xdr:colOff>114300</xdr:colOff>
      <xdr:row>75</xdr:row>
      <xdr:rowOff>109620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27227"/>
          <a:ext cx="889000" cy="4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6380</xdr:rowOff>
    </xdr:from>
    <xdr:to>
      <xdr:col>24</xdr:col>
      <xdr:colOff>114300</xdr:colOff>
      <xdr:row>74</xdr:row>
      <xdr:rowOff>107980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29257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4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113941</xdr:rowOff>
    </xdr:from>
    <xdr:to>
      <xdr:col>20</xdr:col>
      <xdr:colOff>38100</xdr:colOff>
      <xdr:row>75</xdr:row>
      <xdr:rowOff>44091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0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60618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47167</xdr:rowOff>
    </xdr:from>
    <xdr:to>
      <xdr:col>15</xdr:col>
      <xdr:colOff>101600</xdr:colOff>
      <xdr:row>74</xdr:row>
      <xdr:rowOff>148767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165294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17677</xdr:rowOff>
    </xdr:from>
    <xdr:to>
      <xdr:col>10</xdr:col>
      <xdr:colOff>165100</xdr:colOff>
      <xdr:row>75</xdr:row>
      <xdr:rowOff>119277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7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135804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5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58820</xdr:rowOff>
    </xdr:from>
    <xdr:to>
      <xdr:col>6</xdr:col>
      <xdr:colOff>38100</xdr:colOff>
      <xdr:row>75</xdr:row>
      <xdr:rowOff>160421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175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5497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9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98557</xdr:rowOff>
    </xdr:from>
    <xdr:to>
      <xdr:col>24</xdr:col>
      <xdr:colOff>63500</xdr:colOff>
      <xdr:row>94</xdr:row>
      <xdr:rowOff>104071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214857"/>
          <a:ext cx="838200" cy="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98557</xdr:rowOff>
    </xdr:from>
    <xdr:to>
      <xdr:col>19</xdr:col>
      <xdr:colOff>177800</xdr:colOff>
      <xdr:row>94</xdr:row>
      <xdr:rowOff>100504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214857"/>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100504</xdr:rowOff>
    </xdr:from>
    <xdr:to>
      <xdr:col>15</xdr:col>
      <xdr:colOff>50800</xdr:colOff>
      <xdr:row>94</xdr:row>
      <xdr:rowOff>162913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216804"/>
          <a:ext cx="889000" cy="6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128645</xdr:rowOff>
    </xdr:from>
    <xdr:to>
      <xdr:col>10</xdr:col>
      <xdr:colOff>114300</xdr:colOff>
      <xdr:row>94</xdr:row>
      <xdr:rowOff>162913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244945"/>
          <a:ext cx="889000" cy="3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53271</xdr:rowOff>
    </xdr:from>
    <xdr:to>
      <xdr:col>24</xdr:col>
      <xdr:colOff>114300</xdr:colOff>
      <xdr:row>94</xdr:row>
      <xdr:rowOff>154871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16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76148</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02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47757</xdr:rowOff>
    </xdr:from>
    <xdr:to>
      <xdr:col>20</xdr:col>
      <xdr:colOff>38100</xdr:colOff>
      <xdr:row>94</xdr:row>
      <xdr:rowOff>149357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16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165884</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593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49704</xdr:rowOff>
    </xdr:from>
    <xdr:to>
      <xdr:col>15</xdr:col>
      <xdr:colOff>101600</xdr:colOff>
      <xdr:row>94</xdr:row>
      <xdr:rowOff>151304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16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167831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5941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112113</xdr:rowOff>
    </xdr:from>
    <xdr:to>
      <xdr:col>10</xdr:col>
      <xdr:colOff>165100</xdr:colOff>
      <xdr:row>95</xdr:row>
      <xdr:rowOff>42263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22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58790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00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77845</xdr:rowOff>
    </xdr:from>
    <xdr:to>
      <xdr:col>6</xdr:col>
      <xdr:colOff>38100</xdr:colOff>
      <xdr:row>95</xdr:row>
      <xdr:rowOff>7995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1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24522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596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23403</xdr:rowOff>
    </xdr:from>
    <xdr:to>
      <xdr:col>55</xdr:col>
      <xdr:colOff>0</xdr:colOff>
      <xdr:row>53</xdr:row>
      <xdr:rowOff>134152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110253"/>
          <a:ext cx="838200" cy="11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23403</xdr:rowOff>
    </xdr:from>
    <xdr:to>
      <xdr:col>50</xdr:col>
      <xdr:colOff>114300</xdr:colOff>
      <xdr:row>54</xdr:row>
      <xdr:rowOff>29416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110253"/>
          <a:ext cx="889000" cy="17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115012</xdr:rowOff>
    </xdr:from>
    <xdr:to>
      <xdr:col>45</xdr:col>
      <xdr:colOff>177800</xdr:colOff>
      <xdr:row>54</xdr:row>
      <xdr:rowOff>29416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201862"/>
          <a:ext cx="889000" cy="8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115012</xdr:rowOff>
    </xdr:from>
    <xdr:to>
      <xdr:col>41</xdr:col>
      <xdr:colOff>50800</xdr:colOff>
      <xdr:row>53</xdr:row>
      <xdr:rowOff>151869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201862"/>
          <a:ext cx="889000" cy="3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83352</xdr:rowOff>
    </xdr:from>
    <xdr:to>
      <xdr:col>55</xdr:col>
      <xdr:colOff>50800</xdr:colOff>
      <xdr:row>54</xdr:row>
      <xdr:rowOff>13502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17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106229</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02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144053</xdr:rowOff>
    </xdr:from>
    <xdr:to>
      <xdr:col>50</xdr:col>
      <xdr:colOff>165100</xdr:colOff>
      <xdr:row>53</xdr:row>
      <xdr:rowOff>74203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05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90730</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883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150066</xdr:rowOff>
    </xdr:from>
    <xdr:to>
      <xdr:col>46</xdr:col>
      <xdr:colOff>38100</xdr:colOff>
      <xdr:row>54</xdr:row>
      <xdr:rowOff>80216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23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96743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01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64212</xdr:rowOff>
    </xdr:from>
    <xdr:to>
      <xdr:col>41</xdr:col>
      <xdr:colOff>101600</xdr:colOff>
      <xdr:row>53</xdr:row>
      <xdr:rowOff>165812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1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10889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892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101069</xdr:rowOff>
    </xdr:from>
    <xdr:to>
      <xdr:col>36</xdr:col>
      <xdr:colOff>165100</xdr:colOff>
      <xdr:row>54</xdr:row>
      <xdr:rowOff>31219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18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47746</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896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83003</xdr:rowOff>
    </xdr:from>
    <xdr:to>
      <xdr:col>55</xdr:col>
      <xdr:colOff>0</xdr:colOff>
      <xdr:row>77</xdr:row>
      <xdr:rowOff>117613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84653"/>
          <a:ext cx="8382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49975</xdr:rowOff>
    </xdr:from>
    <xdr:to>
      <xdr:col>50</xdr:col>
      <xdr:colOff>114300</xdr:colOff>
      <xdr:row>77</xdr:row>
      <xdr:rowOff>83003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51625"/>
          <a:ext cx="889000" cy="3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49975</xdr:rowOff>
    </xdr:from>
    <xdr:to>
      <xdr:col>45</xdr:col>
      <xdr:colOff>177800</xdr:colOff>
      <xdr:row>77</xdr:row>
      <xdr:rowOff>65049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51625"/>
          <a:ext cx="889000" cy="1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65049</xdr:rowOff>
    </xdr:from>
    <xdr:to>
      <xdr:col>41</xdr:col>
      <xdr:colOff>50800</xdr:colOff>
      <xdr:row>78</xdr:row>
      <xdr:rowOff>5370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266699"/>
          <a:ext cx="889000" cy="11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66813</xdr:rowOff>
    </xdr:from>
    <xdr:to>
      <xdr:col>55</xdr:col>
      <xdr:colOff>50800</xdr:colOff>
      <xdr:row>77</xdr:row>
      <xdr:rowOff>168413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6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89690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1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32203</xdr:rowOff>
    </xdr:from>
    <xdr:to>
      <xdr:col>50</xdr:col>
      <xdr:colOff>165100</xdr:colOff>
      <xdr:row>77</xdr:row>
      <xdr:rowOff>133803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3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150330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0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170625</xdr:rowOff>
    </xdr:from>
    <xdr:to>
      <xdr:col>46</xdr:col>
      <xdr:colOff>38100</xdr:colOff>
      <xdr:row>77</xdr:row>
      <xdr:rowOff>100775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117302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7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14249</xdr:rowOff>
    </xdr:from>
    <xdr:to>
      <xdr:col>41</xdr:col>
      <xdr:colOff>101600</xdr:colOff>
      <xdr:row>77</xdr:row>
      <xdr:rowOff>115849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1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132376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9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126020</xdr:rowOff>
    </xdr:from>
    <xdr:to>
      <xdr:col>36</xdr:col>
      <xdr:colOff>165100</xdr:colOff>
      <xdr:row>78</xdr:row>
      <xdr:rowOff>56170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2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72697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0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88692</xdr:rowOff>
    </xdr:from>
    <xdr:to>
      <xdr:col>55</xdr:col>
      <xdr:colOff>0</xdr:colOff>
      <xdr:row>95</xdr:row>
      <xdr:rowOff>71996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204992"/>
          <a:ext cx="838200" cy="15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88692</xdr:rowOff>
    </xdr:from>
    <xdr:to>
      <xdr:col>50</xdr:col>
      <xdr:colOff>114300</xdr:colOff>
      <xdr:row>96</xdr:row>
      <xdr:rowOff>9489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204992"/>
          <a:ext cx="889000" cy="26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164205</xdr:rowOff>
    </xdr:from>
    <xdr:to>
      <xdr:col>45</xdr:col>
      <xdr:colOff>177800</xdr:colOff>
      <xdr:row>96</xdr:row>
      <xdr:rowOff>9489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280505"/>
          <a:ext cx="889000" cy="18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164205</xdr:rowOff>
    </xdr:from>
    <xdr:to>
      <xdr:col>41</xdr:col>
      <xdr:colOff>50800</xdr:colOff>
      <xdr:row>96</xdr:row>
      <xdr:rowOff>98369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280505"/>
          <a:ext cx="889000" cy="27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21196</xdr:rowOff>
    </xdr:from>
    <xdr:to>
      <xdr:col>55</xdr:col>
      <xdr:colOff>50800</xdr:colOff>
      <xdr:row>95</xdr:row>
      <xdr:rowOff>122796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44073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16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37892</xdr:rowOff>
    </xdr:from>
    <xdr:to>
      <xdr:col>50</xdr:col>
      <xdr:colOff>165100</xdr:colOff>
      <xdr:row>94</xdr:row>
      <xdr:rowOff>139492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1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156019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592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130139</xdr:rowOff>
    </xdr:from>
    <xdr:to>
      <xdr:col>46</xdr:col>
      <xdr:colOff>38100</xdr:colOff>
      <xdr:row>96</xdr:row>
      <xdr:rowOff>60289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1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76816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9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113405</xdr:rowOff>
    </xdr:from>
    <xdr:to>
      <xdr:col>41</xdr:col>
      <xdr:colOff>101600</xdr:colOff>
      <xdr:row>95</xdr:row>
      <xdr:rowOff>43555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60082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00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47569</xdr:rowOff>
    </xdr:from>
    <xdr:to>
      <xdr:col>36</xdr:col>
      <xdr:colOff>165100</xdr:colOff>
      <xdr:row>96</xdr:row>
      <xdr:rowOff>149169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165696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8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113480</xdr:rowOff>
    </xdr:from>
    <xdr:to>
      <xdr:col>85</xdr:col>
      <xdr:colOff>127000</xdr:colOff>
      <xdr:row>33</xdr:row>
      <xdr:rowOff>55895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599880"/>
          <a:ext cx="838200" cy="11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21125</xdr:rowOff>
    </xdr:from>
    <xdr:to>
      <xdr:col>81</xdr:col>
      <xdr:colOff>50800</xdr:colOff>
      <xdr:row>33</xdr:row>
      <xdr:rowOff>55895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678975"/>
          <a:ext cx="889000" cy="3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21125</xdr:rowOff>
    </xdr:from>
    <xdr:to>
      <xdr:col>76</xdr:col>
      <xdr:colOff>114300</xdr:colOff>
      <xdr:row>34</xdr:row>
      <xdr:rowOff>35573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678975"/>
          <a:ext cx="889000" cy="18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35573</xdr:rowOff>
    </xdr:from>
    <xdr:to>
      <xdr:col>71</xdr:col>
      <xdr:colOff>177800</xdr:colOff>
      <xdr:row>34</xdr:row>
      <xdr:rowOff>125047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864873"/>
          <a:ext cx="889000" cy="8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62680</xdr:rowOff>
    </xdr:from>
    <xdr:to>
      <xdr:col>85</xdr:col>
      <xdr:colOff>177800</xdr:colOff>
      <xdr:row>32</xdr:row>
      <xdr:rowOff>164280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54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85557</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40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5095</xdr:rowOff>
    </xdr:from>
    <xdr:to>
      <xdr:col>81</xdr:col>
      <xdr:colOff>101600</xdr:colOff>
      <xdr:row>33</xdr:row>
      <xdr:rowOff>106695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6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123222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43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141775</xdr:rowOff>
    </xdr:from>
    <xdr:to>
      <xdr:col>76</xdr:col>
      <xdr:colOff>165100</xdr:colOff>
      <xdr:row>33</xdr:row>
      <xdr:rowOff>71925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62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88452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40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156223</xdr:rowOff>
    </xdr:from>
    <xdr:to>
      <xdr:col>72</xdr:col>
      <xdr:colOff>38100</xdr:colOff>
      <xdr:row>34</xdr:row>
      <xdr:rowOff>86373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1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102900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58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74247</xdr:rowOff>
    </xdr:from>
    <xdr:to>
      <xdr:col>67</xdr:col>
      <xdr:colOff>101600</xdr:colOff>
      <xdr:row>35</xdr:row>
      <xdr:rowOff>4397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0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20924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67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65702</xdr:rowOff>
    </xdr:from>
    <xdr:to>
      <xdr:col>85</xdr:col>
      <xdr:colOff>127000</xdr:colOff>
      <xdr:row>56</xdr:row>
      <xdr:rowOff>94872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66902"/>
          <a:ext cx="838200" cy="2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13202</xdr:rowOff>
    </xdr:from>
    <xdr:to>
      <xdr:col>81</xdr:col>
      <xdr:colOff>50800</xdr:colOff>
      <xdr:row>56</xdr:row>
      <xdr:rowOff>94872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614402"/>
          <a:ext cx="889000" cy="8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13202</xdr:rowOff>
    </xdr:from>
    <xdr:to>
      <xdr:col>76</xdr:col>
      <xdr:colOff>114300</xdr:colOff>
      <xdr:row>56</xdr:row>
      <xdr:rowOff>89271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614402"/>
          <a:ext cx="889000" cy="7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156077</xdr:rowOff>
    </xdr:from>
    <xdr:to>
      <xdr:col>71</xdr:col>
      <xdr:colOff>177800</xdr:colOff>
      <xdr:row>56</xdr:row>
      <xdr:rowOff>89271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414377"/>
          <a:ext cx="889000" cy="27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14902</xdr:rowOff>
    </xdr:from>
    <xdr:to>
      <xdr:col>85</xdr:col>
      <xdr:colOff>177800</xdr:colOff>
      <xdr:row>56</xdr:row>
      <xdr:rowOff>116502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37779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6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44072</xdr:rowOff>
    </xdr:from>
    <xdr:to>
      <xdr:col>81</xdr:col>
      <xdr:colOff>101600</xdr:colOff>
      <xdr:row>56</xdr:row>
      <xdr:rowOff>145672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4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162199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2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133852</xdr:rowOff>
    </xdr:from>
    <xdr:to>
      <xdr:col>76</xdr:col>
      <xdr:colOff>165100</xdr:colOff>
      <xdr:row>56</xdr:row>
      <xdr:rowOff>64002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56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80529</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33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38471</xdr:rowOff>
    </xdr:from>
    <xdr:to>
      <xdr:col>72</xdr:col>
      <xdr:colOff>38100</xdr:colOff>
      <xdr:row>56</xdr:row>
      <xdr:rowOff>140071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3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156598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1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105277</xdr:rowOff>
    </xdr:from>
    <xdr:to>
      <xdr:col>67</xdr:col>
      <xdr:colOff>101600</xdr:colOff>
      <xdr:row>55</xdr:row>
      <xdr:rowOff>35427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36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51954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13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86182</xdr:rowOff>
    </xdr:from>
    <xdr:to>
      <xdr:col>85</xdr:col>
      <xdr:colOff>127000</xdr:colOff>
      <xdr:row>77</xdr:row>
      <xdr:rowOff>97600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287832"/>
          <a:ext cx="838200" cy="1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7962</xdr:rowOff>
    </xdr:from>
    <xdr:to>
      <xdr:col>81</xdr:col>
      <xdr:colOff>50800</xdr:colOff>
      <xdr:row>77</xdr:row>
      <xdr:rowOff>86182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209612"/>
          <a:ext cx="889000" cy="7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31001</xdr:rowOff>
    </xdr:from>
    <xdr:to>
      <xdr:col>76</xdr:col>
      <xdr:colOff>114300</xdr:colOff>
      <xdr:row>77</xdr:row>
      <xdr:rowOff>7962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061201"/>
          <a:ext cx="889000" cy="14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31001</xdr:rowOff>
    </xdr:from>
    <xdr:to>
      <xdr:col>71</xdr:col>
      <xdr:colOff>177800</xdr:colOff>
      <xdr:row>78</xdr:row>
      <xdr:rowOff>49543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061201"/>
          <a:ext cx="889000" cy="36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129342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46800</xdr:rowOff>
    </xdr:from>
    <xdr:to>
      <xdr:col>85</xdr:col>
      <xdr:colOff>177800</xdr:colOff>
      <xdr:row>77</xdr:row>
      <xdr:rowOff>148400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2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69677</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09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35382</xdr:rowOff>
    </xdr:from>
    <xdr:to>
      <xdr:col>81</xdr:col>
      <xdr:colOff>101600</xdr:colOff>
      <xdr:row>77</xdr:row>
      <xdr:rowOff>136982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2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153509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01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128612</xdr:rowOff>
    </xdr:from>
    <xdr:to>
      <xdr:col>76</xdr:col>
      <xdr:colOff>165100</xdr:colOff>
      <xdr:row>77</xdr:row>
      <xdr:rowOff>58762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15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75290</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93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151651</xdr:rowOff>
    </xdr:from>
    <xdr:to>
      <xdr:col>72</xdr:col>
      <xdr:colOff>38100</xdr:colOff>
      <xdr:row>76</xdr:row>
      <xdr:rowOff>81801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0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98327</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278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170193</xdr:rowOff>
    </xdr:from>
    <xdr:to>
      <xdr:col>67</xdr:col>
      <xdr:colOff>101600</xdr:colOff>
      <xdr:row>78</xdr:row>
      <xdr:rowOff>100343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116870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14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91408</xdr:rowOff>
    </xdr:from>
    <xdr:to>
      <xdr:col>85</xdr:col>
      <xdr:colOff>127000</xdr:colOff>
      <xdr:row>96</xdr:row>
      <xdr:rowOff>102439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550608"/>
          <a:ext cx="8382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102439</xdr:rowOff>
    </xdr:from>
    <xdr:to>
      <xdr:col>81</xdr:col>
      <xdr:colOff>50800</xdr:colOff>
      <xdr:row>96</xdr:row>
      <xdr:rowOff>119238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561639"/>
          <a:ext cx="889000" cy="1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119238</xdr:rowOff>
    </xdr:from>
    <xdr:to>
      <xdr:col>76</xdr:col>
      <xdr:colOff>114300</xdr:colOff>
      <xdr:row>96</xdr:row>
      <xdr:rowOff>133559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578438"/>
          <a:ext cx="889000" cy="1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133559</xdr:rowOff>
    </xdr:from>
    <xdr:to>
      <xdr:col>71</xdr:col>
      <xdr:colOff>177800</xdr:colOff>
      <xdr:row>96</xdr:row>
      <xdr:rowOff>140548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592759"/>
          <a:ext cx="889000" cy="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40608</xdr:rowOff>
    </xdr:from>
    <xdr:to>
      <xdr:col>85</xdr:col>
      <xdr:colOff>177800</xdr:colOff>
      <xdr:row>96</xdr:row>
      <xdr:rowOff>142208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9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63485</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5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51639</xdr:rowOff>
    </xdr:from>
    <xdr:to>
      <xdr:col>81</xdr:col>
      <xdr:colOff>101600</xdr:colOff>
      <xdr:row>96</xdr:row>
      <xdr:rowOff>153239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169766</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28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68438</xdr:rowOff>
    </xdr:from>
    <xdr:to>
      <xdr:col>76</xdr:col>
      <xdr:colOff>165100</xdr:colOff>
      <xdr:row>96</xdr:row>
      <xdr:rowOff>170038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2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15115</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30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82759</xdr:rowOff>
    </xdr:from>
    <xdr:to>
      <xdr:col>72</xdr:col>
      <xdr:colOff>38100</xdr:colOff>
      <xdr:row>97</xdr:row>
      <xdr:rowOff>12909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4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29436</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1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89748</xdr:rowOff>
    </xdr:from>
    <xdr:to>
      <xdr:col>67</xdr:col>
      <xdr:colOff>101600</xdr:colOff>
      <xdr:row>97</xdr:row>
      <xdr:rowOff>19898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54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36425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32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122809</xdr:rowOff>
    </xdr:from>
    <xdr:to>
      <xdr:col>116</xdr:col>
      <xdr:colOff>63500</xdr:colOff>
      <xdr:row>38</xdr:row>
      <xdr:rowOff>135128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37909"/>
          <a:ext cx="8382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120921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636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122809</xdr:rowOff>
    </xdr:from>
    <xdr:to>
      <xdr:col>111</xdr:col>
      <xdr:colOff>177800</xdr:colOff>
      <xdr:row>38</xdr:row>
      <xdr:rowOff>149225</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434300" y="6637909"/>
          <a:ext cx="88900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68724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755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108966</xdr:rowOff>
    </xdr:from>
    <xdr:to>
      <xdr:col>107</xdr:col>
      <xdr:colOff>50800</xdr:colOff>
      <xdr:row>38</xdr:row>
      <xdr:rowOff>149225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24066"/>
          <a:ext cx="889000" cy="4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78630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7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108966</xdr:rowOff>
    </xdr:from>
    <xdr:to>
      <xdr:col>102</xdr:col>
      <xdr:colOff>114300</xdr:colOff>
      <xdr:row>39</xdr:row>
      <xdr:rowOff>11811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8656300" y="6624066"/>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69232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71137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84328</xdr:rowOff>
    </xdr:from>
    <xdr:to>
      <xdr:col>116</xdr:col>
      <xdr:colOff>114300</xdr:colOff>
      <xdr:row>39</xdr:row>
      <xdr:rowOff>14478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43705</xdr:rowOff>
    </xdr:from>
    <xdr:ext cx="378565"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387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72009</xdr:rowOff>
    </xdr:from>
    <xdr:to>
      <xdr:col>112</xdr:col>
      <xdr:colOff>38100</xdr:colOff>
      <xdr:row>39</xdr:row>
      <xdr:rowOff>2159</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5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18686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362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98425</xdr:rowOff>
    </xdr:from>
    <xdr:to>
      <xdr:col>107</xdr:col>
      <xdr:colOff>101600</xdr:colOff>
      <xdr:row>39</xdr:row>
      <xdr:rowOff>28575</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45102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388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58166</xdr:rowOff>
    </xdr:from>
    <xdr:to>
      <xdr:col>102</xdr:col>
      <xdr:colOff>165100</xdr:colOff>
      <xdr:row>38</xdr:row>
      <xdr:rowOff>159766</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5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4843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348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132461</xdr:rowOff>
    </xdr:from>
    <xdr:to>
      <xdr:col>98</xdr:col>
      <xdr:colOff>38100</xdr:colOff>
      <xdr:row>39</xdr:row>
      <xdr:rowOff>62611</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4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79138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22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民生費が類似団体に比べて高額となっている主な要因は生活保護費である。雇用拡大、健康増進を図る事業を推進し、生活保護費の抑制を図る。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衛生費が類似団体に比べて高額となっているのは、海岸漂着物対策に多額の費用を要することや、地理的要因等により塵芥処理、し尿処理に割高な費用を要するためである。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農林水産業費が類似団体に比べて高額となっているのは、</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地理的条件により</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漁港整備</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農林水産品の輸送コスト助成</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に多額の費用を要する他、</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有害鳥獣対策にも多額の費用を要するためである。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土木費が昨年度に比べて大幅に</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額となっているのは、厳原港国際ターミナル建設事業の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、公営住宅整備事業の</a:t>
          </a:r>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５</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年度は</a:t>
          </a:r>
          <a:r>
            <a:rPr lang="ja-JP" altLang="en-US" sz="1200" b="0" i="0" u="none" strike="noStrike" baseline="0">
              <a:solidFill>
                <a:schemeClr val="dk1"/>
              </a:solidFill>
              <a:latin typeface="ＭＳ ゴシック" panose="020B0609070205080204" pitchFamily="49" charset="-128"/>
              <a:ea typeface="ＭＳ ゴシック" panose="020B0609070205080204" pitchFamily="49" charset="-128"/>
              <a:cs typeface="+mn-cs"/>
            </a:rPr>
            <a:t>集中豪雨や台風６号に係る災害復旧、情報通信基盤整備事業の臨時財政需要があったため、実質単年度収支は赤字となっているが、減債基金の取崩しにより、実質収支は黒字となっている。</a:t>
          </a: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財政調整基金については、最低水準の取り崩しに努めているが、</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地方交付税の減や、景気低迷による市税減収など、</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今後は財政調整基金の取り崩しを余儀なくされる見込みである。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産業の活性化、税徴収率の向上による歳入の確保、効率的な行政運営による歳出の削減に努め、財政運営の健全性を保ちながら将来のための財源確保を図る。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長崎県対馬市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これまで、特別養護老人ホームの民間譲渡（平成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年度で特別養護老人ホーム特別会計を廃止）、簡易水道事業の水道事業（公営企業会計）への統合（平成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年度で簡易水道事業特別会計を廃止）等により行政の効率化を図ってきた。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全会計において、赤字及び資金不足となっている会計はなく、連結実質赤字額はない。</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各会計の黒字額については、年度によって多少の増減はあるものの、概ね同規模で推移している。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今後も水道料金等の適正化を図るとともに健全な財政運営に努めていく。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33594111</v>
      </c>
      <c r="BO4" s="485"/>
      <c r="BP4" s="485"/>
      <c r="BQ4" s="485"/>
      <c r="BR4" s="485"/>
      <c r="BS4" s="485"/>
      <c r="BT4" s="485"/>
      <c r="BU4" s="486"/>
      <c r="BV4" s="484">
        <v>34117546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2.4</v>
      </c>
      <c r="CU4" s="625"/>
      <c r="CV4" s="625"/>
      <c r="CW4" s="625"/>
      <c r="CX4" s="625"/>
      <c r="CY4" s="625"/>
      <c r="CZ4" s="625"/>
      <c r="DA4" s="626"/>
      <c r="DB4" s="624">
        <v>4.2</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32609742</v>
      </c>
      <c r="BO5" s="456"/>
      <c r="BP5" s="456"/>
      <c r="BQ5" s="456"/>
      <c r="BR5" s="456"/>
      <c r="BS5" s="456"/>
      <c r="BT5" s="456"/>
      <c r="BU5" s="457"/>
      <c r="BV5" s="455">
        <v>32960900</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90.4</v>
      </c>
      <c r="CU5" s="453"/>
      <c r="CV5" s="453"/>
      <c r="CW5" s="453"/>
      <c r="CX5" s="453"/>
      <c r="CY5" s="453"/>
      <c r="CZ5" s="453"/>
      <c r="DA5" s="454"/>
      <c r="DB5" s="452">
        <v>88.6</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984369</v>
      </c>
      <c r="BO6" s="456"/>
      <c r="BP6" s="456"/>
      <c r="BQ6" s="456"/>
      <c r="BR6" s="456"/>
      <c r="BS6" s="456"/>
      <c r="BT6" s="456"/>
      <c r="BU6" s="457"/>
      <c r="BV6" s="455">
        <v>1156646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90.7</v>
      </c>
      <c r="CU6" s="599"/>
      <c r="CV6" s="599"/>
      <c r="CW6" s="599"/>
      <c r="CX6" s="599"/>
      <c r="CY6" s="599"/>
      <c r="CZ6" s="599"/>
      <c r="DA6" s="600"/>
      <c r="DB6" s="598">
        <v>89.4</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575000</v>
      </c>
      <c r="BO7" s="456"/>
      <c r="BP7" s="456"/>
      <c r="BQ7" s="456"/>
      <c r="BR7" s="456"/>
      <c r="BS7" s="456"/>
      <c r="BT7" s="456"/>
      <c r="BU7" s="457"/>
      <c r="BV7" s="455">
        <v>440984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17007007</v>
      </c>
      <c r="CU7" s="456"/>
      <c r="CV7" s="456"/>
      <c r="CW7" s="456"/>
      <c r="CX7" s="456"/>
      <c r="CY7" s="456"/>
      <c r="CZ7" s="456"/>
      <c r="DA7" s="457"/>
      <c r="DB7" s="455">
        <v>17014789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409369</v>
      </c>
      <c r="BO8" s="456"/>
      <c r="BP8" s="456"/>
      <c r="BQ8" s="456"/>
      <c r="BR8" s="456"/>
      <c r="BS8" s="456"/>
      <c r="BT8" s="456"/>
      <c r="BU8" s="457"/>
      <c r="BV8" s="455">
        <v>715662</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v>
      </c>
      <c r="CU8" s="559"/>
      <c r="CV8" s="559"/>
      <c r="CW8" s="559"/>
      <c r="CX8" s="559"/>
      <c r="CY8" s="559"/>
      <c r="CZ8" s="559"/>
      <c r="DA8" s="560"/>
      <c r="DB8" s="558">
        <v>0.2</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28502</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-306293</v>
      </c>
      <c r="BO9" s="456"/>
      <c r="BP9" s="456"/>
      <c r="BQ9" s="456"/>
      <c r="BR9" s="456"/>
      <c r="BS9" s="456"/>
      <c r="BT9" s="456"/>
      <c r="BU9" s="457"/>
      <c r="BV9" s="455">
        <v>-98868</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21.9</v>
      </c>
      <c r="CU9" s="453"/>
      <c r="CV9" s="453"/>
      <c r="CW9" s="453"/>
      <c r="CX9" s="453"/>
      <c r="CY9" s="453"/>
      <c r="CZ9" s="453"/>
      <c r="DA9" s="454"/>
      <c r="DB9" s="452">
        <v>22.2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31457</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100</v>
      </c>
      <c r="BO10" s="456"/>
      <c r="BP10" s="456"/>
      <c r="BQ10" s="456"/>
      <c r="BR10" s="456"/>
      <c r="BS10" s="456"/>
      <c r="BT10" s="456"/>
      <c r="BU10" s="457"/>
      <c r="BV10" s="455">
        <v>100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27821</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27508</v>
      </c>
      <c r="S13" s="543"/>
      <c r="T13" s="543"/>
      <c r="U13" s="543"/>
      <c r="V13" s="544"/>
      <c r="W13" s="545" t="s">
        <v>131</v>
      </c>
      <c r="X13" s="441"/>
      <c r="Y13" s="441"/>
      <c r="Z13" s="441"/>
      <c r="AA13" s="441"/>
      <c r="AB13" s="442"/>
      <c r="AC13" s="408">
        <v>2588</v>
      </c>
      <c r="AD13" s="409"/>
      <c r="AE13" s="409"/>
      <c r="AF13" s="409"/>
      <c r="AG13" s="410"/>
      <c r="AH13" s="408">
        <v>2944</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-306193</v>
      </c>
      <c r="BO13" s="456"/>
      <c r="BP13" s="456"/>
      <c r="BQ13" s="456"/>
      <c r="BR13" s="456"/>
      <c r="BS13" s="456"/>
      <c r="BT13" s="456"/>
      <c r="BU13" s="457"/>
      <c r="BV13" s="455">
        <v>-98768</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8.8000000000000007</v>
      </c>
      <c r="CU13" s="453"/>
      <c r="CV13" s="453"/>
      <c r="CW13" s="453"/>
      <c r="CX13" s="453"/>
      <c r="CY13" s="453"/>
      <c r="CZ13" s="453"/>
      <c r="DA13" s="454"/>
      <c r="DB13" s="452">
        <v>7.7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28452</v>
      </c>
      <c r="S14" s="543"/>
      <c r="T14" s="543"/>
      <c r="U14" s="543"/>
      <c r="V14" s="544"/>
      <c r="W14" s="546"/>
      <c r="X14" s="444"/>
      <c r="Y14" s="444"/>
      <c r="Z14" s="444"/>
      <c r="AA14" s="444"/>
      <c r="AB14" s="445"/>
      <c r="AC14" s="535">
        <v>18.7</v>
      </c>
      <c r="AD14" s="536"/>
      <c r="AE14" s="536"/>
      <c r="AF14" s="536"/>
      <c r="AG14" s="537"/>
      <c r="AH14" s="535">
        <v>19.899999999999999</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18.8</v>
      </c>
      <c r="CU14" s="553"/>
      <c r="CV14" s="553"/>
      <c r="CW14" s="553"/>
      <c r="CX14" s="553"/>
      <c r="CY14" s="553"/>
      <c r="CZ14" s="553"/>
      <c r="DA14" s="554"/>
      <c r="DB14" s="552">
        <v>14.8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28236</v>
      </c>
      <c r="S15" s="543"/>
      <c r="T15" s="543"/>
      <c r="U15" s="543"/>
      <c r="V15" s="544"/>
      <c r="W15" s="545" t="s">
        <v>137</v>
      </c>
      <c r="X15" s="441"/>
      <c r="Y15" s="441"/>
      <c r="Z15" s="441"/>
      <c r="AA15" s="441"/>
      <c r="AB15" s="442"/>
      <c r="AC15" s="408">
        <v>1860</v>
      </c>
      <c r="AD15" s="409"/>
      <c r="AE15" s="409"/>
      <c r="AF15" s="409"/>
      <c r="AG15" s="410"/>
      <c r="AH15" s="408">
        <v>1938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3262967</v>
      </c>
      <c r="BO15" s="485"/>
      <c r="BP15" s="485"/>
      <c r="BQ15" s="485"/>
      <c r="BR15" s="485"/>
      <c r="BS15" s="485"/>
      <c r="BT15" s="485"/>
      <c r="BU15" s="486"/>
      <c r="BV15" s="484">
        <v>3208701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13.4</v>
      </c>
      <c r="AD16" s="536"/>
      <c r="AE16" s="536"/>
      <c r="AF16" s="536"/>
      <c r="AG16" s="537"/>
      <c r="AH16" s="535">
        <v>13.1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16154729</v>
      </c>
      <c r="BO16" s="456"/>
      <c r="BP16" s="456"/>
      <c r="BQ16" s="456"/>
      <c r="BR16" s="456"/>
      <c r="BS16" s="456"/>
      <c r="BT16" s="456"/>
      <c r="BU16" s="457"/>
      <c r="BV16" s="455">
        <v>16108738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9384</v>
      </c>
      <c r="AD17" s="409"/>
      <c r="AE17" s="409"/>
      <c r="AF17" s="409"/>
      <c r="AG17" s="410"/>
      <c r="AH17" s="408">
        <v>9910</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4049543</v>
      </c>
      <c r="BO17" s="456"/>
      <c r="BP17" s="456"/>
      <c r="BQ17" s="456"/>
      <c r="BR17" s="456"/>
      <c r="BS17" s="456"/>
      <c r="BT17" s="456"/>
      <c r="BU17" s="457"/>
      <c r="BV17" s="455">
        <v>4000147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707.42</v>
      </c>
      <c r="M18" s="508"/>
      <c r="N18" s="508"/>
      <c r="O18" s="508"/>
      <c r="P18" s="508"/>
      <c r="Q18" s="508"/>
      <c r="R18" s="509"/>
      <c r="S18" s="509"/>
      <c r="T18" s="509"/>
      <c r="U18" s="509"/>
      <c r="V18" s="510"/>
      <c r="W18" s="526"/>
      <c r="X18" s="527"/>
      <c r="Y18" s="527"/>
      <c r="Z18" s="527"/>
      <c r="AA18" s="527"/>
      <c r="AB18" s="551"/>
      <c r="AC18" s="425">
        <v>67.8</v>
      </c>
      <c r="AD18" s="426"/>
      <c r="AE18" s="426"/>
      <c r="AF18" s="426"/>
      <c r="AG18" s="511"/>
      <c r="AH18" s="425">
        <v>67</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15530050</v>
      </c>
      <c r="BO18" s="456"/>
      <c r="BP18" s="456"/>
      <c r="BQ18" s="456"/>
      <c r="BR18" s="456"/>
      <c r="BS18" s="456"/>
      <c r="BT18" s="456"/>
      <c r="BU18" s="457"/>
      <c r="BV18" s="455">
        <v>15226315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40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20803690</v>
      </c>
      <c r="BO19" s="456"/>
      <c r="BP19" s="456"/>
      <c r="BQ19" s="456"/>
      <c r="BR19" s="456"/>
      <c r="BS19" s="456"/>
      <c r="BT19" s="456"/>
      <c r="BU19" s="457"/>
      <c r="BV19" s="455">
        <v>20349038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12681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40147490</v>
      </c>
      <c r="BO22" s="485"/>
      <c r="BP22" s="485"/>
      <c r="BQ22" s="485"/>
      <c r="BR22" s="485"/>
      <c r="BS22" s="485"/>
      <c r="BT22" s="485"/>
      <c r="BU22" s="486"/>
      <c r="BV22" s="484">
        <v>41339383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15883138</v>
      </c>
      <c r="BO23" s="456"/>
      <c r="BP23" s="456"/>
      <c r="BQ23" s="456"/>
      <c r="BR23" s="456"/>
      <c r="BS23" s="456"/>
      <c r="BT23" s="456"/>
      <c r="BU23" s="457"/>
      <c r="BV23" s="455">
        <v>16620175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8000</v>
      </c>
      <c r="R24" s="409"/>
      <c r="S24" s="409"/>
      <c r="T24" s="409"/>
      <c r="U24" s="409"/>
      <c r="V24" s="410"/>
      <c r="W24" s="498"/>
      <c r="X24" s="435"/>
      <c r="Y24" s="436"/>
      <c r="Z24" s="411" t="s">
        <v>162</v>
      </c>
      <c r="AA24" s="412"/>
      <c r="AB24" s="412"/>
      <c r="AC24" s="412"/>
      <c r="AD24" s="412"/>
      <c r="AE24" s="412"/>
      <c r="AF24" s="412"/>
      <c r="AG24" s="413"/>
      <c r="AH24" s="408">
        <v>469</v>
      </c>
      <c r="AI24" s="409"/>
      <c r="AJ24" s="409"/>
      <c r="AK24" s="409"/>
      <c r="AL24" s="410"/>
      <c r="AM24" s="408">
        <v>1440299</v>
      </c>
      <c r="AN24" s="409"/>
      <c r="AO24" s="409"/>
      <c r="AP24" s="409"/>
      <c r="AQ24" s="409"/>
      <c r="AR24" s="410"/>
      <c r="AS24" s="408">
        <v>3071</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32500226</v>
      </c>
      <c r="BO24" s="456"/>
      <c r="BP24" s="456"/>
      <c r="BQ24" s="456"/>
      <c r="BR24" s="456"/>
      <c r="BS24" s="456"/>
      <c r="BT24" s="456"/>
      <c r="BU24" s="457"/>
      <c r="BV24" s="455">
        <v>32858805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3</v>
      </c>
      <c r="M25" s="409"/>
      <c r="N25" s="409"/>
      <c r="O25" s="409"/>
      <c r="P25" s="410"/>
      <c r="Q25" s="408">
        <v>6520</v>
      </c>
      <c r="R25" s="409"/>
      <c r="S25" s="409"/>
      <c r="T25" s="409"/>
      <c r="U25" s="409"/>
      <c r="V25" s="410"/>
      <c r="W25" s="498"/>
      <c r="X25" s="435"/>
      <c r="Y25" s="436"/>
      <c r="Z25" s="411" t="s">
        <v>165</v>
      </c>
      <c r="AA25" s="412"/>
      <c r="AB25" s="412"/>
      <c r="AC25" s="412"/>
      <c r="AD25" s="412"/>
      <c r="AE25" s="412"/>
      <c r="AF25" s="412"/>
      <c r="AG25" s="413"/>
      <c r="AH25" s="408">
        <v>90</v>
      </c>
      <c r="AI25" s="409"/>
      <c r="AJ25" s="409"/>
      <c r="AK25" s="409"/>
      <c r="AL25" s="410"/>
      <c r="AM25" s="408">
        <v>226350</v>
      </c>
      <c r="AN25" s="409"/>
      <c r="AO25" s="409"/>
      <c r="AP25" s="409"/>
      <c r="AQ25" s="409"/>
      <c r="AR25" s="410"/>
      <c r="AS25" s="408">
        <v>2515</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1815949</v>
      </c>
      <c r="BO25" s="485"/>
      <c r="BP25" s="485"/>
      <c r="BQ25" s="485"/>
      <c r="BR25" s="485"/>
      <c r="BS25" s="485"/>
      <c r="BT25" s="485"/>
      <c r="BU25" s="486"/>
      <c r="BV25" s="484">
        <v>1335361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5900</v>
      </c>
      <c r="R26" s="409"/>
      <c r="S26" s="409"/>
      <c r="T26" s="409"/>
      <c r="U26" s="409"/>
      <c r="V26" s="410"/>
      <c r="W26" s="498"/>
      <c r="X26" s="435"/>
      <c r="Y26" s="436"/>
      <c r="Z26" s="411" t="s">
        <v>168</v>
      </c>
      <c r="AA26" s="466"/>
      <c r="AB26" s="466"/>
      <c r="AC26" s="466"/>
      <c r="AD26" s="466"/>
      <c r="AE26" s="466"/>
      <c r="AF26" s="466"/>
      <c r="AG26" s="467"/>
      <c r="AH26" s="408">
        <v>1</v>
      </c>
      <c r="AI26" s="409"/>
      <c r="AJ26" s="409"/>
      <c r="AK26" s="409"/>
      <c r="AL26" s="410"/>
      <c r="AM26" s="408" t="s">
        <v>169</v>
      </c>
      <c r="AN26" s="409"/>
      <c r="AO26" s="409"/>
      <c r="AP26" s="409"/>
      <c r="AQ26" s="409"/>
      <c r="AR26" s="410"/>
      <c r="AS26" s="408" t="s">
        <v>169</v>
      </c>
      <c r="AT26" s="409"/>
      <c r="AU26" s="409"/>
      <c r="AV26" s="409"/>
      <c r="AW26" s="409"/>
      <c r="AX26" s="468"/>
      <c r="AY26" s="495" t="s">
        <v>170</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171</v>
      </c>
      <c r="F27" s="412"/>
      <c r="G27" s="412"/>
      <c r="H27" s="412"/>
      <c r="I27" s="412"/>
      <c r="J27" s="412"/>
      <c r="K27" s="413"/>
      <c r="L27" s="408">
        <v>1</v>
      </c>
      <c r="M27" s="409"/>
      <c r="N27" s="409"/>
      <c r="O27" s="409"/>
      <c r="P27" s="410"/>
      <c r="Q27" s="408">
        <v>4000</v>
      </c>
      <c r="R27" s="409"/>
      <c r="S27" s="409"/>
      <c r="T27" s="409"/>
      <c r="U27" s="409"/>
      <c r="V27" s="410"/>
      <c r="W27" s="498"/>
      <c r="X27" s="435"/>
      <c r="Y27" s="436"/>
      <c r="Z27" s="411" t="s">
        <v>172</v>
      </c>
      <c r="AA27" s="412"/>
      <c r="AB27" s="412"/>
      <c r="AC27" s="412"/>
      <c r="AD27" s="412"/>
      <c r="AE27" s="412"/>
      <c r="AF27" s="412"/>
      <c r="AG27" s="413"/>
      <c r="AH27" s="408">
        <v>15</v>
      </c>
      <c r="AI27" s="409"/>
      <c r="AJ27" s="409"/>
      <c r="AK27" s="409"/>
      <c r="AL27" s="410"/>
      <c r="AM27" s="408">
        <v>54648</v>
      </c>
      <c r="AN27" s="409"/>
      <c r="AO27" s="409"/>
      <c r="AP27" s="409"/>
      <c r="AQ27" s="409"/>
      <c r="AR27" s="410"/>
      <c r="AS27" s="408">
        <v>3643</v>
      </c>
      <c r="AT27" s="409"/>
      <c r="AU27" s="409"/>
      <c r="AV27" s="409"/>
      <c r="AW27" s="409"/>
      <c r="AX27" s="468"/>
      <c r="AY27" s="492" t="s">
        <v>173</v>
      </c>
      <c r="AZ27" s="493"/>
      <c r="BA27" s="493"/>
      <c r="BB27" s="493"/>
      <c r="BC27" s="493"/>
      <c r="BD27" s="493"/>
      <c r="BE27" s="493"/>
      <c r="BF27" s="493"/>
      <c r="BG27" s="493"/>
      <c r="BH27" s="493"/>
      <c r="BI27" s="493"/>
      <c r="BJ27" s="493"/>
      <c r="BK27" s="493"/>
      <c r="BL27" s="493"/>
      <c r="BM27" s="494"/>
      <c r="BN27" s="489">
        <v>818230</v>
      </c>
      <c r="BO27" s="490"/>
      <c r="BP27" s="490"/>
      <c r="BQ27" s="490"/>
      <c r="BR27" s="490"/>
      <c r="BS27" s="490"/>
      <c r="BT27" s="490"/>
      <c r="BU27" s="491"/>
      <c r="BV27" s="489">
        <v>818220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174</v>
      </c>
      <c r="F28" s="412"/>
      <c r="G28" s="412"/>
      <c r="H28" s="412"/>
      <c r="I28" s="412"/>
      <c r="J28" s="412"/>
      <c r="K28" s="413"/>
      <c r="L28" s="408">
        <v>1</v>
      </c>
      <c r="M28" s="409"/>
      <c r="N28" s="409"/>
      <c r="O28" s="409"/>
      <c r="P28" s="410"/>
      <c r="Q28" s="408">
        <v>3400</v>
      </c>
      <c r="R28" s="409"/>
      <c r="S28" s="409"/>
      <c r="T28" s="409"/>
      <c r="U28" s="409"/>
      <c r="V28" s="410"/>
      <c r="W28" s="498"/>
      <c r="X28" s="435"/>
      <c r="Y28" s="436"/>
      <c r="Z28" s="411" t="s">
        <v>175</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176</v>
      </c>
      <c r="AZ28" s="473"/>
      <c r="BA28" s="473"/>
      <c r="BB28" s="474"/>
      <c r="BC28" s="481" t="s">
        <v>46</v>
      </c>
      <c r="BD28" s="482"/>
      <c r="BE28" s="482"/>
      <c r="BF28" s="482"/>
      <c r="BG28" s="482"/>
      <c r="BH28" s="482"/>
      <c r="BI28" s="482"/>
      <c r="BJ28" s="482"/>
      <c r="BK28" s="482"/>
      <c r="BL28" s="482"/>
      <c r="BM28" s="483"/>
      <c r="BN28" s="484">
        <v>3157641</v>
      </c>
      <c r="BO28" s="485"/>
      <c r="BP28" s="485"/>
      <c r="BQ28" s="485"/>
      <c r="BR28" s="485"/>
      <c r="BS28" s="485"/>
      <c r="BT28" s="485"/>
      <c r="BU28" s="486"/>
      <c r="BV28" s="484">
        <v>3157541</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177</v>
      </c>
      <c r="F29" s="412"/>
      <c r="G29" s="412"/>
      <c r="H29" s="412"/>
      <c r="I29" s="412"/>
      <c r="J29" s="412"/>
      <c r="K29" s="413"/>
      <c r="L29" s="408">
        <v>17</v>
      </c>
      <c r="M29" s="409"/>
      <c r="N29" s="409"/>
      <c r="O29" s="409"/>
      <c r="P29" s="410"/>
      <c r="Q29" s="408">
        <v>3200</v>
      </c>
      <c r="R29" s="409"/>
      <c r="S29" s="409"/>
      <c r="T29" s="409"/>
      <c r="U29" s="409"/>
      <c r="V29" s="410"/>
      <c r="W29" s="499"/>
      <c r="X29" s="500"/>
      <c r="Y29" s="501"/>
      <c r="Z29" s="411" t="s">
        <v>178</v>
      </c>
      <c r="AA29" s="412"/>
      <c r="AB29" s="412"/>
      <c r="AC29" s="412"/>
      <c r="AD29" s="412"/>
      <c r="AE29" s="412"/>
      <c r="AF29" s="412"/>
      <c r="AG29" s="413"/>
      <c r="AH29" s="408">
        <v>484</v>
      </c>
      <c r="AI29" s="409"/>
      <c r="AJ29" s="409"/>
      <c r="AK29" s="409"/>
      <c r="AL29" s="410"/>
      <c r="AM29" s="408">
        <v>1494947</v>
      </c>
      <c r="AN29" s="409"/>
      <c r="AO29" s="409"/>
      <c r="AP29" s="409"/>
      <c r="AQ29" s="409"/>
      <c r="AR29" s="410"/>
      <c r="AS29" s="408">
        <v>3089</v>
      </c>
      <c r="AT29" s="409"/>
      <c r="AU29" s="409"/>
      <c r="AV29" s="409"/>
      <c r="AW29" s="409"/>
      <c r="AX29" s="468"/>
      <c r="AY29" s="475"/>
      <c r="AZ29" s="476"/>
      <c r="BA29" s="476"/>
      <c r="BB29" s="477"/>
      <c r="BC29" s="469" t="s">
        <v>179</v>
      </c>
      <c r="BD29" s="470"/>
      <c r="BE29" s="470"/>
      <c r="BF29" s="470"/>
      <c r="BG29" s="470"/>
      <c r="BH29" s="470"/>
      <c r="BI29" s="470"/>
      <c r="BJ29" s="470"/>
      <c r="BK29" s="470"/>
      <c r="BL29" s="470"/>
      <c r="BM29" s="471"/>
      <c r="BN29" s="455">
        <v>3934839</v>
      </c>
      <c r="BO29" s="456"/>
      <c r="BP29" s="456"/>
      <c r="BQ29" s="456"/>
      <c r="BR29" s="456"/>
      <c r="BS29" s="456"/>
      <c r="BT29" s="456"/>
      <c r="BU29" s="457"/>
      <c r="BV29" s="455">
        <v>4509805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180</v>
      </c>
      <c r="X30" s="423"/>
      <c r="Y30" s="423"/>
      <c r="Z30" s="423"/>
      <c r="AA30" s="423"/>
      <c r="AB30" s="423"/>
      <c r="AC30" s="423"/>
      <c r="AD30" s="423"/>
      <c r="AE30" s="423"/>
      <c r="AF30" s="423"/>
      <c r="AG30" s="424"/>
      <c r="AH30" s="425">
        <v>98.1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8557792</v>
      </c>
      <c r="BO30" s="490"/>
      <c r="BP30" s="490"/>
      <c r="BQ30" s="490"/>
      <c r="BR30" s="490"/>
      <c r="BS30" s="490"/>
      <c r="BT30" s="490"/>
      <c r="BU30" s="491"/>
      <c r="BV30" s="489">
        <v>8691190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181</v>
      </c>
      <c r="D32" s="414"/>
      <c r="E32" s="414"/>
      <c r="F32" s="414"/>
      <c r="G32" s="414"/>
      <c r="H32" s="414"/>
      <c r="I32" s="414"/>
      <c r="J32" s="414"/>
      <c r="K32" s="414"/>
      <c r="L32" s="414"/>
      <c r="M32" s="414"/>
      <c r="N32" s="414"/>
      <c r="O32" s="414"/>
      <c r="P32" s="414"/>
      <c r="Q32" s="414"/>
      <c r="R32" s="414"/>
      <c r="S32" s="414"/>
      <c r="U32" s="415" t="s">
        <v>182</v>
      </c>
      <c r="V32" s="415"/>
      <c r="W32" s="415"/>
      <c r="X32" s="415"/>
      <c r="Y32" s="415"/>
      <c r="Z32" s="415"/>
      <c r="AA32" s="415"/>
      <c r="AB32" s="415"/>
      <c r="AC32" s="415"/>
      <c r="AD32" s="415"/>
      <c r="AE32" s="415"/>
      <c r="AF32" s="415"/>
      <c r="AG32" s="415"/>
      <c r="AH32" s="415"/>
      <c r="AI32" s="415"/>
      <c r="AJ32" s="415"/>
      <c r="AK32" s="415"/>
      <c r="AM32" s="415" t="s">
        <v>183</v>
      </c>
      <c r="AN32" s="415"/>
      <c r="AO32" s="415"/>
      <c r="AP32" s="415"/>
      <c r="AQ32" s="415"/>
      <c r="AR32" s="415"/>
      <c r="AS32" s="415"/>
      <c r="AT32" s="415"/>
      <c r="AU32" s="415"/>
      <c r="AV32" s="415"/>
      <c r="AW32" s="415"/>
      <c r="AX32" s="415"/>
      <c r="AY32" s="415"/>
      <c r="AZ32" s="415"/>
      <c r="BA32" s="415"/>
      <c r="BB32" s="415"/>
      <c r="BC32" s="415"/>
      <c r="BE32" s="415" t="s">
        <v>184</v>
      </c>
      <c r="BF32" s="415"/>
      <c r="BG32" s="415"/>
      <c r="BH32" s="415"/>
      <c r="BI32" s="415"/>
      <c r="BJ32" s="415"/>
      <c r="BK32" s="415"/>
      <c r="BL32" s="415"/>
      <c r="BM32" s="415"/>
      <c r="BN32" s="415"/>
      <c r="BO32" s="415"/>
      <c r="BP32" s="415"/>
      <c r="BQ32" s="415"/>
      <c r="BR32" s="415"/>
      <c r="BS32" s="415"/>
      <c r="BT32" s="415"/>
      <c r="BU32" s="415"/>
      <c r="BW32" s="415" t="s">
        <v>185</v>
      </c>
      <c r="BX32" s="415"/>
      <c r="BY32" s="415"/>
      <c r="BZ32" s="415"/>
      <c r="CA32" s="415"/>
      <c r="CB32" s="415"/>
      <c r="CC32" s="415"/>
      <c r="CD32" s="415"/>
      <c r="CE32" s="415"/>
      <c r="CF32" s="415"/>
      <c r="CG32" s="415"/>
      <c r="CH32" s="415"/>
      <c r="CI32" s="415"/>
      <c r="CJ32" s="415"/>
      <c r="CK32" s="415"/>
      <c r="CL32" s="415"/>
      <c r="CM32" s="415"/>
      <c r="CO32" s="415" t="s">
        <v>186</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187</v>
      </c>
      <c r="D33" s="407"/>
      <c r="E33" s="406" t="s">
        <v>188</v>
      </c>
      <c r="F33" s="406"/>
      <c r="G33" s="406"/>
      <c r="H33" s="406"/>
      <c r="I33" s="406"/>
      <c r="J33" s="406"/>
      <c r="K33" s="406"/>
      <c r="L33" s="406"/>
      <c r="M33" s="406"/>
      <c r="N33" s="406"/>
      <c r="O33" s="406"/>
      <c r="P33" s="406"/>
      <c r="Q33" s="406"/>
      <c r="R33" s="406"/>
      <c r="S33" s="406"/>
      <c r="T33" s="206"/>
      <c r="U33" s="407" t="s">
        <v>187</v>
      </c>
      <c r="V33" s="407"/>
      <c r="W33" s="406" t="s">
        <v>188</v>
      </c>
      <c r="X33" s="406"/>
      <c r="Y33" s="406"/>
      <c r="Z33" s="406"/>
      <c r="AA33" s="406"/>
      <c r="AB33" s="406"/>
      <c r="AC33" s="406"/>
      <c r="AD33" s="406"/>
      <c r="AE33" s="406"/>
      <c r="AF33" s="406"/>
      <c r="AG33" s="406"/>
      <c r="AH33" s="406"/>
      <c r="AI33" s="406"/>
      <c r="AJ33" s="406"/>
      <c r="AK33" s="406"/>
      <c r="AL33" s="206"/>
      <c r="AM33" s="407" t="s">
        <v>187</v>
      </c>
      <c r="AN33" s="407"/>
      <c r="AO33" s="406" t="s">
        <v>188</v>
      </c>
      <c r="AP33" s="406"/>
      <c r="AQ33" s="406"/>
      <c r="AR33" s="406"/>
      <c r="AS33" s="406"/>
      <c r="AT33" s="406"/>
      <c r="AU33" s="406"/>
      <c r="AV33" s="406"/>
      <c r="AW33" s="406"/>
      <c r="AX33" s="406"/>
      <c r="AY33" s="406"/>
      <c r="AZ33" s="406"/>
      <c r="BA33" s="406"/>
      <c r="BB33" s="406"/>
      <c r="BC33" s="406"/>
      <c r="BD33" s="207"/>
      <c r="BE33" s="406" t="s">
        <v>189</v>
      </c>
      <c r="BF33" s="406"/>
      <c r="BG33" s="406" t="s">
        <v>190</v>
      </c>
      <c r="BH33" s="406"/>
      <c r="BI33" s="406"/>
      <c r="BJ33" s="406"/>
      <c r="BK33" s="406"/>
      <c r="BL33" s="406"/>
      <c r="BM33" s="406"/>
      <c r="BN33" s="406"/>
      <c r="BO33" s="406"/>
      <c r="BP33" s="406"/>
      <c r="BQ33" s="406"/>
      <c r="BR33" s="406"/>
      <c r="BS33" s="406"/>
      <c r="BT33" s="406"/>
      <c r="BU33" s="406"/>
      <c r="BV33" s="207"/>
      <c r="BW33" s="407" t="s">
        <v>189</v>
      </c>
      <c r="BX33" s="407"/>
      <c r="BY33" s="406" t="s">
        <v>191</v>
      </c>
      <c r="BZ33" s="406"/>
      <c r="CA33" s="406"/>
      <c r="CB33" s="406"/>
      <c r="CC33" s="406"/>
      <c r="CD33" s="406"/>
      <c r="CE33" s="406"/>
      <c r="CF33" s="406"/>
      <c r="CG33" s="406"/>
      <c r="CH33" s="406"/>
      <c r="CI33" s="406"/>
      <c r="CJ33" s="406"/>
      <c r="CK33" s="406"/>
      <c r="CL33" s="406"/>
      <c r="CM33" s="406"/>
      <c r="CN33" s="206"/>
      <c r="CO33" s="407" t="s">
        <v>187</v>
      </c>
      <c r="CP33" s="407"/>
      <c r="CQ33" s="406" t="s">
        <v>192</v>
      </c>
      <c r="CR33" s="406"/>
      <c r="CS33" s="406"/>
      <c r="CT33" s="406"/>
      <c r="CU33" s="406"/>
      <c r="CV33" s="406"/>
      <c r="CW33" s="406"/>
      <c r="CX33" s="406"/>
      <c r="CY33" s="406"/>
      <c r="CZ33" s="406"/>
      <c r="DA33" s="406"/>
      <c r="DB33" s="406"/>
      <c r="DC33" s="406"/>
      <c r="DD33" s="406"/>
      <c r="DE33" s="406"/>
      <c r="DF33" s="206"/>
      <c r="DG33" s="405" t="s">
        <v>193</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IF('各会計、関係団体の財政状況及び健全化判断比率'!B32="","",'各会計、関係団体の財政状況及び健全化判断比率'!B32)</f>
        <v>旅客定期航路事業特別会計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長崎県病院企業団（対馬市関係分）</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（一財）対馬市農業振興公社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診療所特別会計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IF('各会計、関係団体の財政状況及び健全化判断比率'!B33="","",'各会計、関係団体の財政状況及び健全化判断比率'!B33)</f>
        <v>集落排水処理施設特別会計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　うち対馬病院</v>
      </c>
      <c r="BZ35" s="404"/>
      <c r="CA35" s="404"/>
      <c r="CB35" s="404"/>
      <c r="CC35" s="404"/>
      <c r="CD35" s="404"/>
      <c r="CE35" s="404"/>
      <c r="CF35" s="404"/>
      <c r="CG35" s="404"/>
      <c r="CH35" s="404"/>
      <c r="CI35" s="404"/>
      <c r="CJ35" s="404"/>
      <c r="CK35" s="404"/>
      <c r="CL35" s="404"/>
      <c r="CM35" s="404"/>
      <c r="CN35" s="181"/>
      <c r="CO35" s="403">
        <f t="shared" ref="CO35:CO43" si="3">IF(CQ35="","",CO34+1)</f>
        <v>19</v>
      </c>
      <c r="CP35" s="403"/>
      <c r="CQ35" s="404" t="str">
        <f>IF('各会計、関係団体の財政状況及び健全化判断比率'!BS8="","",'各会計、関係団体の財政状況及び健全化判断比率'!BS8)</f>
        <v>（一財）対馬地域商社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　うち上対馬病院</v>
      </c>
      <c r="BZ36" s="404"/>
      <c r="CA36" s="404"/>
      <c r="CB36" s="404"/>
      <c r="CC36" s="404"/>
      <c r="CD36" s="404"/>
      <c r="CE36" s="404"/>
      <c r="CF36" s="404"/>
      <c r="CG36" s="404"/>
      <c r="CH36" s="404"/>
      <c r="CI36" s="404"/>
      <c r="CJ36" s="404"/>
      <c r="CK36" s="404"/>
      <c r="CL36" s="404"/>
      <c r="CM36" s="404"/>
      <c r="CN36" s="181"/>
      <c r="CO36" s="403">
        <f t="shared" si="3"/>
        <v>20</v>
      </c>
      <c r="CP36" s="403"/>
      <c r="CQ36" s="404" t="str">
        <f>IF('各会計、関係団体の財政状況及び健全化判断比率'!BS9="","",'各会計、関係団体の財政状況及び健全化判断比率'!BS9)</f>
        <v>（株）まちづくり厳原</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長崎県市町村総合事務組合</v>
      </c>
      <c r="BZ37" s="404"/>
      <c r="CA37" s="404"/>
      <c r="CB37" s="404"/>
      <c r="CC37" s="404"/>
      <c r="CD37" s="404"/>
      <c r="CE37" s="404"/>
      <c r="CF37" s="404"/>
      <c r="CG37" s="404"/>
      <c r="CH37" s="404"/>
      <c r="CI37" s="404"/>
      <c r="CJ37" s="404"/>
      <c r="CK37" s="404"/>
      <c r="CL37" s="404"/>
      <c r="CM37" s="404"/>
      <c r="CN37" s="181"/>
      <c r="CO37" s="403">
        <f t="shared" si="3"/>
        <v>21</v>
      </c>
      <c r="CP37" s="403"/>
      <c r="CQ37" s="404" t="str">
        <f>IF('各会計、関係団体の財政状況及び健全化判断比率'!BS10="","",'各会計、関係団体の財政状況及び健全化判断比率'!BS10)</f>
        <v>（一財）対馬市国際交流協会</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　うち一般会計</v>
      </c>
      <c r="BZ38" s="404"/>
      <c r="CA38" s="404"/>
      <c r="CB38" s="404"/>
      <c r="CC38" s="404"/>
      <c r="CD38" s="404"/>
      <c r="CE38" s="404"/>
      <c r="CF38" s="404"/>
      <c r="CG38" s="404"/>
      <c r="CH38" s="404"/>
      <c r="CI38" s="404"/>
      <c r="CJ38" s="404"/>
      <c r="CK38" s="404"/>
      <c r="CL38" s="404"/>
      <c r="CM38" s="404"/>
      <c r="CN38" s="181"/>
      <c r="CO38" s="403">
        <f t="shared" si="3"/>
        <v>22</v>
      </c>
      <c r="CP38" s="403"/>
      <c r="CQ38" s="404" t="str">
        <f>IF('各会計、関係団体の財政状況及び健全化判断比率'!BS11="","",'各会計、関係団体の財政状況及び健全化判断比率'!BS11)</f>
        <v>（公財）厳原愛育会</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　うちその他の会計</v>
      </c>
      <c r="BZ39" s="404"/>
      <c r="CA39" s="404"/>
      <c r="CB39" s="404"/>
      <c r="CC39" s="404"/>
      <c r="CD39" s="404"/>
      <c r="CE39" s="404"/>
      <c r="CF39" s="404"/>
      <c r="CG39" s="404"/>
      <c r="CH39" s="404"/>
      <c r="CI39" s="404"/>
      <c r="CJ39" s="404"/>
      <c r="CK39" s="404"/>
      <c r="CL39" s="404"/>
      <c r="CM39" s="404"/>
      <c r="CN39" s="181"/>
      <c r="CO39" s="403">
        <f t="shared" si="3"/>
        <v>23</v>
      </c>
      <c r="CP39" s="403"/>
      <c r="CQ39" s="404" t="str">
        <f>IF('各会計、関係団体の財政状況及び健全化判断比率'!BS12="","",'各会計、関係団体の財政状況及び健全化判断比率'!BS12)</f>
        <v>（公財）対馬栽培漁業振興公社</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長崎県後期高齢者医療広域連合</v>
      </c>
      <c r="BZ40" s="404"/>
      <c r="CA40" s="404"/>
      <c r="CB40" s="404"/>
      <c r="CC40" s="404"/>
      <c r="CD40" s="404"/>
      <c r="CE40" s="404"/>
      <c r="CF40" s="404"/>
      <c r="CG40" s="404"/>
      <c r="CH40" s="404"/>
      <c r="CI40" s="404"/>
      <c r="CJ40" s="404"/>
      <c r="CK40" s="404"/>
      <c r="CL40" s="404"/>
      <c r="CM40" s="404"/>
      <c r="CN40" s="181"/>
      <c r="CO40" s="403">
        <f t="shared" si="3"/>
        <v>24</v>
      </c>
      <c r="CP40" s="403"/>
      <c r="CQ40" s="404" t="str">
        <f>IF('各会計、関係団体の財政状況及び健全化判断比率'!BS13="","",'各会計、関係団体の財政状況及び健全化判断比率'!BS13)</f>
        <v>（公社）長崎県林業公社</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　うち普通会計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　うち事業会計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400" t="s">
        <v>195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200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e/gDZLFA/O07aV1+duxLe9N8Xq+ime7emI9EifgUTjsqSuI4rpZaVX/pRKQyIAsa+A2UB3H2veP4LM9EjYkM4A==" saltValue="BeE0GY44c2BVT1wtR+yi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536</v>
      </c>
      <c r="D34" s="1187"/>
      <c r="E34" s="1188"/>
      <c r="F34" s="32">
        <v>4.6900000000000004</v>
      </c>
      <c r="G34" s="33">
        <v>5.17</v>
      </c>
      <c r="H34" s="33">
        <v>5.79</v>
      </c>
      <c r="I34" s="33">
        <v>6.3</v>
      </c>
      <c r="J34" s="34">
        <v>6.39</v>
      </c>
      <c r="K34" s="22"/>
      <c r="L34" s="22"/>
      <c r="M34" s="22"/>
      <c r="N34" s="22"/>
      <c r="O34" s="22"/>
      <c r="P34" s="22"/>
    </row>
    <row r="35" spans="1:16" ht="39" customHeight="1" x14ac:dyDescent="0.15">
      <c r="A35" s="22"/>
      <c r="B35" s="35"/>
      <c r="C35" s="1181" t="s">
        <v>537</v>
      </c>
      <c r="D35" s="1182"/>
      <c r="E35" s="1183"/>
      <c r="F35" s="36">
        <v>4.13</v>
      </c>
      <c r="G35" s="37">
        <v>3.72</v>
      </c>
      <c r="H35" s="37">
        <v>4.62</v>
      </c>
      <c r="I35" s="37">
        <v>4.1900000000000004</v>
      </c>
      <c r="J35" s="38">
        <v>2.39</v>
      </c>
      <c r="K35" s="22"/>
      <c r="L35" s="22"/>
      <c r="M35" s="22"/>
      <c r="N35" s="22"/>
      <c r="O35" s="22"/>
      <c r="P35" s="22"/>
    </row>
    <row r="36" spans="1:16" ht="39" customHeight="1" x14ac:dyDescent="0.15">
      <c r="A36" s="22"/>
      <c r="B36" s="35"/>
      <c r="C36" s="1181" t="s">
        <v>538</v>
      </c>
      <c r="D36" s="1182"/>
      <c r="E36" s="1183"/>
      <c r="F36" s="36">
        <v>0.54</v>
      </c>
      <c r="G36" s="37">
        <v>0.49</v>
      </c>
      <c r="H36" s="37">
        <v>0.41</v>
      </c>
      <c r="I36" s="37">
        <v>0.41</v>
      </c>
      <c r="J36" s="38">
        <v>0.36</v>
      </c>
      <c r="K36" s="22"/>
      <c r="L36" s="22"/>
      <c r="M36" s="22"/>
      <c r="N36" s="22"/>
      <c r="O36" s="22"/>
      <c r="P36" s="22"/>
    </row>
    <row r="37" spans="1:16" ht="39" customHeight="1" x14ac:dyDescent="0.15">
      <c r="A37" s="22"/>
      <c r="B37" s="35"/>
      <c r="C37" s="1181" t="s">
        <v>539</v>
      </c>
      <c r="D37" s="1182"/>
      <c r="E37" s="1183"/>
      <c r="F37" s="36">
        <v>0.06</v>
      </c>
      <c r="G37" s="37">
        <v>0.15</v>
      </c>
      <c r="H37" s="37">
        <v>0.22</v>
      </c>
      <c r="I37" s="37">
        <v>0.11</v>
      </c>
      <c r="J37" s="38">
        <v>0.1</v>
      </c>
      <c r="K37" s="22"/>
      <c r="L37" s="22"/>
      <c r="M37" s="22"/>
      <c r="N37" s="22"/>
      <c r="O37" s="22"/>
      <c r="P37" s="22"/>
    </row>
    <row r="38" spans="1:16" ht="39" customHeight="1" x14ac:dyDescent="0.15">
      <c r="A38" s="22"/>
      <c r="B38" s="35"/>
      <c r="C38" s="1181" t="s">
        <v>540</v>
      </c>
      <c r="D38" s="1182"/>
      <c r="E38" s="1183"/>
      <c r="F38" s="36">
        <v>0</v>
      </c>
      <c r="G38" s="37">
        <v>0</v>
      </c>
      <c r="H38" s="37">
        <v>0</v>
      </c>
      <c r="I38" s="37">
        <v>0</v>
      </c>
      <c r="J38" s="38">
        <v>0.06</v>
      </c>
      <c r="K38" s="22"/>
      <c r="L38" s="22"/>
      <c r="M38" s="22"/>
      <c r="N38" s="22"/>
      <c r="O38" s="22"/>
      <c r="P38" s="22"/>
    </row>
    <row r="39" spans="1:16" ht="39" customHeight="1" x14ac:dyDescent="0.15">
      <c r="A39" s="22"/>
      <c r="B39" s="35"/>
      <c r="C39" s="1181" t="s">
        <v>541</v>
      </c>
      <c r="D39" s="1182"/>
      <c r="E39" s="1183"/>
      <c r="F39" s="36">
        <v>0</v>
      </c>
      <c r="G39" s="37">
        <v>0</v>
      </c>
      <c r="H39" s="37">
        <v>0</v>
      </c>
      <c r="I39" s="37">
        <v>0</v>
      </c>
      <c r="J39" s="38">
        <v>0</v>
      </c>
      <c r="K39" s="22"/>
      <c r="L39" s="22"/>
      <c r="M39" s="22"/>
      <c r="N39" s="22"/>
      <c r="O39" s="22"/>
      <c r="P39" s="22"/>
    </row>
    <row r="40" spans="1:16" ht="39" customHeight="1" x14ac:dyDescent="0.15">
      <c r="A40" s="22"/>
      <c r="B40" s="35"/>
      <c r="C40" s="1181" t="s">
        <v>542</v>
      </c>
      <c r="D40" s="1182"/>
      <c r="E40" s="1183"/>
      <c r="F40" s="36">
        <v>0.01</v>
      </c>
      <c r="G40" s="37">
        <v>0</v>
      </c>
      <c r="H40" s="37">
        <v>0</v>
      </c>
      <c r="I40" s="37">
        <v>0.01</v>
      </c>
      <c r="J40" s="38">
        <v>0</v>
      </c>
      <c r="K40" s="22"/>
      <c r="L40" s="22"/>
      <c r="M40" s="22"/>
      <c r="N40" s="22"/>
      <c r="O40" s="22"/>
      <c r="P40" s="22"/>
    </row>
    <row r="41" spans="1:16" ht="39" customHeight="1" x14ac:dyDescent="0.15">
      <c r="A41" s="22"/>
      <c r="B41" s="35"/>
      <c r="C41" s="1181" t="s">
        <v>543</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544</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545</v>
      </c>
      <c r="D43" s="1185"/>
      <c r="E43" s="1186"/>
      <c r="F43" s="41" t="s">
        <v>490</v>
      </c>
      <c r="G43" s="42" t="s">
        <v>490</v>
      </c>
      <c r="H43" s="42" t="s">
        <v>490</v>
      </c>
      <c r="I43" s="42" t="s">
        <v>490</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OGo1W3AGCZ4Hu+WsHNOG4gCr0ClSzIkfB58hsZnkGcUQY0L/KmfnxNw5IcWgnHaGtSzCdH5mObsQKRUVc3rVQ==" saltValue="1LSJZcjJtgkA3rmp8VCj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4544</v>
      </c>
      <c r="L45" s="60">
        <v>4528</v>
      </c>
      <c r="M45" s="60">
        <v>4612</v>
      </c>
      <c r="N45" s="60">
        <v>4730</v>
      </c>
      <c r="O45" s="61">
        <v>4762</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490</v>
      </c>
      <c r="L46" s="64" t="s">
        <v>490</v>
      </c>
      <c r="M46" s="64" t="s">
        <v>490</v>
      </c>
      <c r="N46" s="64" t="s">
        <v>490</v>
      </c>
      <c r="O46" s="65" t="s">
        <v>490</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490</v>
      </c>
      <c r="L47" s="64" t="s">
        <v>490</v>
      </c>
      <c r="M47" s="64" t="s">
        <v>490</v>
      </c>
      <c r="N47" s="64" t="s">
        <v>490</v>
      </c>
      <c r="O47" s="65" t="s">
        <v>490</v>
      </c>
      <c r="P47" s="48"/>
      <c r="Q47" s="48"/>
      <c r="R47" s="48"/>
      <c r="S47" s="48"/>
      <c r="T47" s="48"/>
      <c r="U47" s="48"/>
    </row>
    <row r="48" spans="1:21" ht="30.75" customHeight="1" x14ac:dyDescent="0.15">
      <c r="A48" s="48"/>
      <c r="B48" s="1214"/>
      <c r="C48" s="1215"/>
      <c r="D48" s="62"/>
      <c r="E48" s="1191" t="s">
        <v>13</v>
      </c>
      <c r="F48" s="1191"/>
      <c r="G48" s="1191"/>
      <c r="H48" s="1191"/>
      <c r="I48" s="1191"/>
      <c r="J48" s="1192"/>
      <c r="K48" s="63">
        <v>248</v>
      </c>
      <c r="L48" s="64">
        <v>250</v>
      </c>
      <c r="M48" s="64">
        <v>241</v>
      </c>
      <c r="N48" s="64">
        <v>240</v>
      </c>
      <c r="O48" s="65">
        <v>225</v>
      </c>
      <c r="P48" s="48"/>
      <c r="Q48" s="48"/>
      <c r="R48" s="48"/>
      <c r="S48" s="48"/>
      <c r="T48" s="48"/>
      <c r="U48" s="48"/>
    </row>
    <row r="49" spans="1:21" ht="30.75" customHeight="1" x14ac:dyDescent="0.15">
      <c r="A49" s="48"/>
      <c r="B49" s="1214"/>
      <c r="C49" s="1215"/>
      <c r="D49" s="62"/>
      <c r="E49" s="1191" t="s">
        <v>14</v>
      </c>
      <c r="F49" s="1191"/>
      <c r="G49" s="1191"/>
      <c r="H49" s="1191"/>
      <c r="I49" s="1191"/>
      <c r="J49" s="1192"/>
      <c r="K49" s="63">
        <v>73</v>
      </c>
      <c r="L49" s="64">
        <v>69</v>
      </c>
      <c r="M49" s="64">
        <v>100</v>
      </c>
      <c r="N49" s="64">
        <v>138</v>
      </c>
      <c r="O49" s="65">
        <v>137</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490</v>
      </c>
      <c r="L50" s="64" t="s">
        <v>490</v>
      </c>
      <c r="M50" s="64" t="s">
        <v>490</v>
      </c>
      <c r="N50" s="64" t="s">
        <v>490</v>
      </c>
      <c r="O50" s="65" t="s">
        <v>490</v>
      </c>
      <c r="P50" s="48"/>
      <c r="Q50" s="48"/>
      <c r="R50" s="48"/>
      <c r="S50" s="48"/>
      <c r="T50" s="48"/>
      <c r="U50" s="48"/>
    </row>
    <row r="51" spans="1:21" ht="30.75" customHeight="1" x14ac:dyDescent="0.15">
      <c r="A51" s="48"/>
      <c r="B51" s="1216"/>
      <c r="C51" s="1217"/>
      <c r="D51" s="66"/>
      <c r="E51" s="1191" t="s">
        <v>16</v>
      </c>
      <c r="F51" s="1191"/>
      <c r="G51" s="1191"/>
      <c r="H51" s="1191"/>
      <c r="I51" s="1191"/>
      <c r="J51" s="1192"/>
      <c r="K51" s="63">
        <v>1</v>
      </c>
      <c r="L51" s="64">
        <v>1</v>
      </c>
      <c r="M51" s="64">
        <v>1</v>
      </c>
      <c r="N51" s="64">
        <v>1</v>
      </c>
      <c r="O51" s="65">
        <v>2</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4072</v>
      </c>
      <c r="L52" s="64">
        <v>4021</v>
      </c>
      <c r="M52" s="64">
        <v>3878</v>
      </c>
      <c r="N52" s="64">
        <v>3859</v>
      </c>
      <c r="O52" s="65">
        <v>3850</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794</v>
      </c>
      <c r="L53" s="69">
        <v>827</v>
      </c>
      <c r="M53" s="69">
        <v>1076</v>
      </c>
      <c r="N53" s="69">
        <v>1250</v>
      </c>
      <c r="O53" s="70">
        <v>1276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97" t="s">
        <v>24</v>
      </c>
      <c r="C58" s="1198"/>
      <c r="D58" s="1203" t="s">
        <v>25</v>
      </c>
      <c r="E58" s="1204"/>
      <c r="F58" s="1204"/>
      <c r="G58" s="1204"/>
      <c r="H58" s="1204"/>
      <c r="I58" s="1204"/>
      <c r="J58" s="1205"/>
      <c r="K58" s="83" t="s">
        <v>566</v>
      </c>
      <c r="L58" s="84" t="s">
        <v>566</v>
      </c>
      <c r="M58" s="84" t="s">
        <v>566</v>
      </c>
      <c r="N58" s="84" t="s">
        <v>566</v>
      </c>
      <c r="O58" s="85" t="s">
        <v>566</v>
      </c>
    </row>
    <row r="59" spans="1:21" ht="31.5" customHeight="1" x14ac:dyDescent="0.15">
      <c r="B59" s="1199"/>
      <c r="C59" s="1200"/>
      <c r="D59" s="1206" t="s">
        <v>26</v>
      </c>
      <c r="E59" s="1207"/>
      <c r="F59" s="1207"/>
      <c r="G59" s="1207"/>
      <c r="H59" s="1207"/>
      <c r="I59" s="1207"/>
      <c r="J59" s="1208"/>
      <c r="K59" s="86" t="s">
        <v>566</v>
      </c>
      <c r="L59" s="87" t="s">
        <v>566</v>
      </c>
      <c r="M59" s="87" t="s">
        <v>566</v>
      </c>
      <c r="N59" s="87" t="s">
        <v>566</v>
      </c>
      <c r="O59" s="88" t="s">
        <v>566</v>
      </c>
    </row>
    <row r="60" spans="1:21" ht="31.5" customHeight="1" thickBot="1" x14ac:dyDescent="0.2">
      <c r="B60" s="1201"/>
      <c r="C60" s="1202"/>
      <c r="D60" s="1209" t="s">
        <v>27</v>
      </c>
      <c r="E60" s="1210"/>
      <c r="F60" s="1210"/>
      <c r="G60" s="1210"/>
      <c r="H60" s="1210"/>
      <c r="I60" s="1210"/>
      <c r="J60" s="1211"/>
      <c r="K60" s="89" t="s">
        <v>566</v>
      </c>
      <c r="L60" s="90" t="s">
        <v>566</v>
      </c>
      <c r="M60" s="90" t="s">
        <v>566</v>
      </c>
      <c r="N60" s="90" t="s">
        <v>566</v>
      </c>
      <c r="O60" s="91" t="s">
        <v>566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Lf8vjt1qi1b7P+JGRYaaiuYYOBxvzbGzJh/zi+SR2PVXUJ4zluHkue6LGDeos1iQSUbwS+W7b43TqYenoWE5w==" saltValue="v19e54zRd8aozaxL8Hutc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2" t="s">
        <v>30</v>
      </c>
      <c r="C41" s="1233"/>
      <c r="D41" s="105"/>
      <c r="E41" s="1234" t="s">
        <v>31</v>
      </c>
      <c r="F41" s="1234"/>
      <c r="G41" s="1234"/>
      <c r="H41" s="1235"/>
      <c r="I41" s="355">
        <v>44442</v>
      </c>
      <c r="J41" s="356">
        <v>43761</v>
      </c>
      <c r="K41" s="356">
        <v>42843</v>
      </c>
      <c r="L41" s="356">
        <v>41339</v>
      </c>
      <c r="M41" s="357">
        <v>40147</v>
      </c>
    </row>
    <row r="42" spans="2:13" ht="27.75" customHeight="1" x14ac:dyDescent="0.15">
      <c r="B42" s="1222"/>
      <c r="C42" s="1223"/>
      <c r="D42" s="106"/>
      <c r="E42" s="1226" t="s">
        <v>32</v>
      </c>
      <c r="F42" s="1226"/>
      <c r="G42" s="1226"/>
      <c r="H42" s="1227"/>
      <c r="I42" s="358">
        <v>137</v>
      </c>
      <c r="J42" s="359">
        <v>126</v>
      </c>
      <c r="K42" s="359">
        <v>115</v>
      </c>
      <c r="L42" s="359">
        <v>104</v>
      </c>
      <c r="M42" s="360">
        <v>93</v>
      </c>
    </row>
    <row r="43" spans="2:13" ht="27.75" customHeight="1" x14ac:dyDescent="0.15">
      <c r="B43" s="1222"/>
      <c r="C43" s="1223"/>
      <c r="D43" s="106"/>
      <c r="E43" s="1226" t="s">
        <v>33</v>
      </c>
      <c r="F43" s="1226"/>
      <c r="G43" s="1226"/>
      <c r="H43" s="1227"/>
      <c r="I43" s="358">
        <v>2376</v>
      </c>
      <c r="J43" s="359">
        <v>2278</v>
      </c>
      <c r="K43" s="359">
        <v>2106</v>
      </c>
      <c r="L43" s="359">
        <v>1948</v>
      </c>
      <c r="M43" s="360">
        <v>1814</v>
      </c>
    </row>
    <row r="44" spans="2:13" ht="27.75" customHeight="1" x14ac:dyDescent="0.15">
      <c r="B44" s="1222"/>
      <c r="C44" s="1223"/>
      <c r="D44" s="106"/>
      <c r="E44" s="1226" t="s">
        <v>34</v>
      </c>
      <c r="F44" s="1226"/>
      <c r="G44" s="1226"/>
      <c r="H44" s="1227"/>
      <c r="I44" s="358">
        <v>1093</v>
      </c>
      <c r="J44" s="359">
        <v>1048</v>
      </c>
      <c r="K44" s="359">
        <v>1181</v>
      </c>
      <c r="L44" s="359">
        <v>1080</v>
      </c>
      <c r="M44" s="360">
        <v>1042</v>
      </c>
    </row>
    <row r="45" spans="2:13" ht="27.75" customHeight="1" x14ac:dyDescent="0.15">
      <c r="B45" s="1222"/>
      <c r="C45" s="1223"/>
      <c r="D45" s="106"/>
      <c r="E45" s="1226" t="s">
        <v>35</v>
      </c>
      <c r="F45" s="1226"/>
      <c r="G45" s="1226"/>
      <c r="H45" s="1227"/>
      <c r="I45" s="358">
        <v>2085</v>
      </c>
      <c r="J45" s="359">
        <v>2235</v>
      </c>
      <c r="K45" s="359">
        <v>2579</v>
      </c>
      <c r="L45" s="359">
        <v>2926</v>
      </c>
      <c r="M45" s="360">
        <v>3045</v>
      </c>
    </row>
    <row r="46" spans="2:13" ht="27.75" customHeight="1" x14ac:dyDescent="0.15">
      <c r="B46" s="1222"/>
      <c r="C46" s="1223"/>
      <c r="D46" s="107"/>
      <c r="E46" s="1226" t="s">
        <v>36</v>
      </c>
      <c r="F46" s="1226"/>
      <c r="G46" s="1226"/>
      <c r="H46" s="1227"/>
      <c r="I46" s="358">
        <v>106</v>
      </c>
      <c r="J46" s="359">
        <v>99</v>
      </c>
      <c r="K46" s="359">
        <v>91</v>
      </c>
      <c r="L46" s="359">
        <v>85</v>
      </c>
      <c r="M46" s="360">
        <v>234</v>
      </c>
    </row>
    <row r="47" spans="2:13" ht="27.75" customHeight="1" x14ac:dyDescent="0.15">
      <c r="B47" s="1222"/>
      <c r="C47" s="1223"/>
      <c r="D47" s="108"/>
      <c r="E47" s="1236" t="s">
        <v>37</v>
      </c>
      <c r="F47" s="1237"/>
      <c r="G47" s="1237"/>
      <c r="H47" s="1238"/>
      <c r="I47" s="358" t="s">
        <v>490</v>
      </c>
      <c r="J47" s="359" t="s">
        <v>490</v>
      </c>
      <c r="K47" s="359" t="s">
        <v>490</v>
      </c>
      <c r="L47" s="359" t="s">
        <v>490</v>
      </c>
      <c r="M47" s="360" t="s">
        <v>490</v>
      </c>
    </row>
    <row r="48" spans="2:13" ht="27.75" customHeight="1" x14ac:dyDescent="0.15">
      <c r="B48" s="1222"/>
      <c r="C48" s="1223"/>
      <c r="D48" s="106"/>
      <c r="E48" s="1226" t="s">
        <v>38</v>
      </c>
      <c r="F48" s="1226"/>
      <c r="G48" s="1226"/>
      <c r="H48" s="1227"/>
      <c r="I48" s="358" t="s">
        <v>490</v>
      </c>
      <c r="J48" s="359" t="s">
        <v>490</v>
      </c>
      <c r="K48" s="359" t="s">
        <v>490</v>
      </c>
      <c r="L48" s="359" t="s">
        <v>490</v>
      </c>
      <c r="M48" s="360" t="s">
        <v>490</v>
      </c>
    </row>
    <row r="49" spans="2:13" ht="27.75" customHeight="1" x14ac:dyDescent="0.15">
      <c r="B49" s="1224"/>
      <c r="C49" s="1225"/>
      <c r="D49" s="106"/>
      <c r="E49" s="1226" t="s">
        <v>39</v>
      </c>
      <c r="F49" s="1226"/>
      <c r="G49" s="1226"/>
      <c r="H49" s="1227"/>
      <c r="I49" s="358" t="s">
        <v>490</v>
      </c>
      <c r="J49" s="359" t="s">
        <v>490</v>
      </c>
      <c r="K49" s="359" t="s">
        <v>490</v>
      </c>
      <c r="L49" s="359" t="s">
        <v>490</v>
      </c>
      <c r="M49" s="360" t="s">
        <v>490</v>
      </c>
    </row>
    <row r="50" spans="2:13" ht="27.75" customHeight="1" x14ac:dyDescent="0.15">
      <c r="B50" s="1220" t="s">
        <v>40</v>
      </c>
      <c r="C50" s="1221"/>
      <c r="D50" s="109"/>
      <c r="E50" s="1226" t="s">
        <v>41</v>
      </c>
      <c r="F50" s="1226"/>
      <c r="G50" s="1226"/>
      <c r="H50" s="1227"/>
      <c r="I50" s="358">
        <v>11689</v>
      </c>
      <c r="J50" s="359">
        <v>12530</v>
      </c>
      <c r="K50" s="359">
        <v>13303</v>
      </c>
      <c r="L50" s="359">
        <v>13341</v>
      </c>
      <c r="M50" s="360">
        <v>12814</v>
      </c>
    </row>
    <row r="51" spans="2:13" ht="27.75" customHeight="1" x14ac:dyDescent="0.15">
      <c r="B51" s="1222"/>
      <c r="C51" s="1223"/>
      <c r="D51" s="106"/>
      <c r="E51" s="1226" t="s">
        <v>42</v>
      </c>
      <c r="F51" s="1226"/>
      <c r="G51" s="1226"/>
      <c r="H51" s="1227"/>
      <c r="I51" s="358">
        <v>1074</v>
      </c>
      <c r="J51" s="359">
        <v>1978</v>
      </c>
      <c r="K51" s="359">
        <v>1891</v>
      </c>
      <c r="L51" s="359">
        <v>1929</v>
      </c>
      <c r="M51" s="360">
        <v>1812</v>
      </c>
    </row>
    <row r="52" spans="2:13" ht="27.75" customHeight="1" x14ac:dyDescent="0.15">
      <c r="B52" s="1224"/>
      <c r="C52" s="1225"/>
      <c r="D52" s="106"/>
      <c r="E52" s="1226" t="s">
        <v>43</v>
      </c>
      <c r="F52" s="1226"/>
      <c r="G52" s="1226"/>
      <c r="H52" s="1227"/>
      <c r="I52" s="358">
        <v>35113</v>
      </c>
      <c r="J52" s="359">
        <v>33626</v>
      </c>
      <c r="K52" s="359">
        <v>32114</v>
      </c>
      <c r="L52" s="359">
        <v>30226</v>
      </c>
      <c r="M52" s="360">
        <v>29231</v>
      </c>
    </row>
    <row r="53" spans="2:13" ht="27.75" customHeight="1" thickBot="1" x14ac:dyDescent="0.2">
      <c r="B53" s="1228" t="s">
        <v>19</v>
      </c>
      <c r="C53" s="1229"/>
      <c r="D53" s="110"/>
      <c r="E53" s="1230" t="s">
        <v>44</v>
      </c>
      <c r="F53" s="1230"/>
      <c r="G53" s="1230"/>
      <c r="H53" s="1231"/>
      <c r="I53" s="361">
        <v>2362</v>
      </c>
      <c r="J53" s="362">
        <v>1414</v>
      </c>
      <c r="K53" s="362">
        <v>1607</v>
      </c>
      <c r="L53" s="362">
        <v>1988</v>
      </c>
      <c r="M53" s="363">
        <v>2517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bAuYUG91RXHy/giZyuRQlFMex/dGT+/09sbWiP3fHJVGG6fgPjRezIWsGemFHbjn1Gy7T4z9Kl7af6IEjQYqQ==" saltValue="ffoMibjREbdBYva9kHmg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topLeftCell="C6"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2747</v>
      </c>
      <c r="G55" s="122">
        <v>3158</v>
      </c>
      <c r="H55" s="123">
        <v>3158</v>
      </c>
    </row>
    <row r="56" spans="2:8" ht="52.5" customHeight="1" x14ac:dyDescent="0.15">
      <c r="B56" s="124"/>
      <c r="C56" s="1249" t="s">
        <v>47</v>
      </c>
      <c r="D56" s="1249"/>
      <c r="E56" s="1250"/>
      <c r="F56" s="125">
        <v>5010</v>
      </c>
      <c r="G56" s="125">
        <v>4510</v>
      </c>
      <c r="H56" s="126">
        <v>3935</v>
      </c>
    </row>
    <row r="57" spans="2:8" ht="53.25" customHeight="1" x14ac:dyDescent="0.15">
      <c r="B57" s="124"/>
      <c r="C57" s="1251" t="s">
        <v>48</v>
      </c>
      <c r="D57" s="1251"/>
      <c r="E57" s="1252"/>
      <c r="F57" s="127">
        <v>8759</v>
      </c>
      <c r="G57" s="127">
        <v>8691</v>
      </c>
      <c r="H57" s="128">
        <v>8558</v>
      </c>
    </row>
    <row r="58" spans="2:8" ht="45.75" customHeight="1" x14ac:dyDescent="0.15">
      <c r="B58" s="129"/>
      <c r="C58" s="1239" t="s">
        <v>567</v>
      </c>
      <c r="D58" s="1240"/>
      <c r="E58" s="1241"/>
      <c r="F58" s="130">
        <v>1896</v>
      </c>
      <c r="G58" s="130">
        <v>1956</v>
      </c>
      <c r="H58" s="131">
        <v>2010</v>
      </c>
    </row>
    <row r="59" spans="2:8" ht="45.75" customHeight="1" x14ac:dyDescent="0.15">
      <c r="B59" s="129"/>
      <c r="C59" s="1239" t="s">
        <v>568</v>
      </c>
      <c r="D59" s="1240"/>
      <c r="E59" s="1241"/>
      <c r="F59" s="130">
        <v>2172</v>
      </c>
      <c r="G59" s="130">
        <v>1905</v>
      </c>
      <c r="H59" s="131">
        <v>1699</v>
      </c>
    </row>
    <row r="60" spans="2:8" ht="45.75" customHeight="1" x14ac:dyDescent="0.15">
      <c r="B60" s="129"/>
      <c r="C60" s="1239" t="s">
        <v>569</v>
      </c>
      <c r="D60" s="1240"/>
      <c r="E60" s="1241"/>
      <c r="F60" s="130">
        <v>1511</v>
      </c>
      <c r="G60" s="130">
        <v>1465</v>
      </c>
      <c r="H60" s="131">
        <v>1341</v>
      </c>
    </row>
    <row r="61" spans="2:8" ht="45.75" customHeight="1" x14ac:dyDescent="0.15">
      <c r="B61" s="129"/>
      <c r="C61" s="1239" t="s">
        <v>570</v>
      </c>
      <c r="D61" s="1240"/>
      <c r="E61" s="1241"/>
      <c r="F61" s="130">
        <v>800</v>
      </c>
      <c r="G61" s="130">
        <v>1000</v>
      </c>
      <c r="H61" s="131">
        <v>1200</v>
      </c>
    </row>
    <row r="62" spans="2:8" ht="45.75" customHeight="1" thickBot="1" x14ac:dyDescent="0.2">
      <c r="B62" s="132"/>
      <c r="C62" s="1242" t="s">
        <v>571</v>
      </c>
      <c r="D62" s="1243"/>
      <c r="E62" s="1244"/>
      <c r="F62" s="133">
        <v>1000</v>
      </c>
      <c r="G62" s="133">
        <v>1000</v>
      </c>
      <c r="H62" s="134">
        <v>1000</v>
      </c>
    </row>
    <row r="63" spans="2:8" ht="52.5" customHeight="1" thickBot="1" x14ac:dyDescent="0.2">
      <c r="B63" s="135"/>
      <c r="C63" s="1245" t="s">
        <v>49</v>
      </c>
      <c r="D63" s="1245"/>
      <c r="E63" s="1246"/>
      <c r="F63" s="136">
        <v>16516</v>
      </c>
      <c r="G63" s="136">
        <v>16359</v>
      </c>
      <c r="H63" s="137">
        <v>15650</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2GFmGEGjcHWuMDxUd2Zb1+CQSv1yJTppBwCiEu+ckoLYQ17rcHdbgohEHST7467eb+j5y6BFGknBXDE97LLNeA==" saltValue="3mm71687nl3oSOXu1zJj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F9067-C8AA-4611-AFB9-070D93E8DD91}">
  <sheetPr>
    <pageSetUpPr fitToPage="1"/>
  </sheetPr>
  <dimension ref="A1:DE85"/>
  <sheetViews>
    <sheetView showGridLines="0" topLeftCell="I1" zoomScale="90" zoomScaleNormal="9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587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583</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4" t="s">
        <v>586</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5" x14ac:dyDescent="0.15">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5" x14ac:dyDescent="0.15">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5" x14ac:dyDescent="0.15">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5" x14ac:dyDescent="0.15">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581</v>
      </c>
    </row>
    <row r="50" spans="1:109" ht="13.5" x14ac:dyDescent="0.15">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528</v>
      </c>
      <c r="BQ50" s="1267"/>
      <c r="BR50" s="1267"/>
      <c r="BS50" s="1267"/>
      <c r="BT50" s="1267"/>
      <c r="BU50" s="1267"/>
      <c r="BV50" s="1267"/>
      <c r="BW50" s="1267"/>
      <c r="BX50" s="1267" t="s">
        <v>529</v>
      </c>
      <c r="BY50" s="1267"/>
      <c r="BZ50" s="1267"/>
      <c r="CA50" s="1267"/>
      <c r="CB50" s="1267"/>
      <c r="CC50" s="1267"/>
      <c r="CD50" s="1267"/>
      <c r="CE50" s="1267"/>
      <c r="CF50" s="1267" t="s">
        <v>530</v>
      </c>
      <c r="CG50" s="1267"/>
      <c r="CH50" s="1267"/>
      <c r="CI50" s="1267"/>
      <c r="CJ50" s="1267"/>
      <c r="CK50" s="1267"/>
      <c r="CL50" s="1267"/>
      <c r="CM50" s="1267"/>
      <c r="CN50" s="1267" t="s">
        <v>531</v>
      </c>
      <c r="CO50" s="1267"/>
      <c r="CP50" s="1267"/>
      <c r="CQ50" s="1267"/>
      <c r="CR50" s="1267"/>
      <c r="CS50" s="1267"/>
      <c r="CT50" s="1267"/>
      <c r="CU50" s="1267"/>
      <c r="CV50" s="1267" t="s">
        <v>532</v>
      </c>
      <c r="CW50" s="1267"/>
      <c r="CX50" s="1267"/>
      <c r="CY50" s="1267"/>
      <c r="CZ50" s="1267"/>
      <c r="DA50" s="1267"/>
      <c r="DB50" s="1267"/>
      <c r="DC50" s="1267"/>
    </row>
    <row r="51" spans="1:109" ht="13.5" customHeight="1" x14ac:dyDescent="0.15">
      <c r="B51" s="365"/>
      <c r="G51" s="1272"/>
      <c r="H51" s="1272"/>
      <c r="I51" s="1270"/>
      <c r="J51" s="1270"/>
      <c r="K51" s="1269"/>
      <c r="L51" s="1269"/>
      <c r="M51" s="1269"/>
      <c r="N51" s="1269"/>
      <c r="AM51" s="371"/>
      <c r="AN51" s="1268" t="s">
        <v>580</v>
      </c>
      <c r="AO51" s="1268"/>
      <c r="AP51" s="1268"/>
      <c r="AQ51" s="1268"/>
      <c r="AR51" s="1268"/>
      <c r="AS51" s="1268"/>
      <c r="AT51" s="1268"/>
      <c r="AU51" s="1268"/>
      <c r="AV51" s="1268"/>
      <c r="AW51" s="1268"/>
      <c r="AX51" s="1268"/>
      <c r="AY51" s="1268"/>
      <c r="AZ51" s="1268"/>
      <c r="BA51" s="1268"/>
      <c r="BB51" s="1268" t="s">
        <v>578</v>
      </c>
      <c r="BC51" s="1268"/>
      <c r="BD51" s="1268"/>
      <c r="BE51" s="1268"/>
      <c r="BF51" s="1268"/>
      <c r="BG51" s="1268"/>
      <c r="BH51" s="1268"/>
      <c r="BI51" s="1268"/>
      <c r="BJ51" s="1268"/>
      <c r="BK51" s="1268"/>
      <c r="BL51" s="1268"/>
      <c r="BM51" s="1268"/>
      <c r="BN51" s="1268"/>
      <c r="BO51" s="1268"/>
      <c r="BP51" s="1253">
        <v>18.100000000000001</v>
      </c>
      <c r="BQ51" s="1253"/>
      <c r="BR51" s="1253"/>
      <c r="BS51" s="1253"/>
      <c r="BT51" s="1253"/>
      <c r="BU51" s="1253"/>
      <c r="BV51" s="1253"/>
      <c r="BW51" s="1253"/>
      <c r="BX51" s="1253">
        <v>10.5</v>
      </c>
      <c r="BY51" s="1253"/>
      <c r="BZ51" s="1253"/>
      <c r="CA51" s="1253"/>
      <c r="CB51" s="1253"/>
      <c r="CC51" s="1253"/>
      <c r="CD51" s="1253"/>
      <c r="CE51" s="1253"/>
      <c r="CF51" s="1253">
        <v>11.5</v>
      </c>
      <c r="CG51" s="1253"/>
      <c r="CH51" s="1253"/>
      <c r="CI51" s="1253"/>
      <c r="CJ51" s="1253"/>
      <c r="CK51" s="1253"/>
      <c r="CL51" s="1253"/>
      <c r="CM51" s="1253"/>
      <c r="CN51" s="1253">
        <v>14.8</v>
      </c>
      <c r="CO51" s="1253"/>
      <c r="CP51" s="1253"/>
      <c r="CQ51" s="1253"/>
      <c r="CR51" s="1253"/>
      <c r="CS51" s="1253"/>
      <c r="CT51" s="1253"/>
      <c r="CU51" s="1253"/>
      <c r="CV51" s="1253">
        <v>18.8</v>
      </c>
      <c r="CW51" s="1253"/>
      <c r="CX51" s="1253"/>
      <c r="CY51" s="1253"/>
      <c r="CZ51" s="1253"/>
      <c r="DA51" s="1253"/>
      <c r="DB51" s="1253"/>
      <c r="DC51" s="1253"/>
    </row>
    <row r="52" spans="1:109" ht="13.5" x14ac:dyDescent="0.15">
      <c r="B52" s="365"/>
      <c r="G52" s="1272"/>
      <c r="H52" s="1272"/>
      <c r="I52" s="1270"/>
      <c r="J52" s="1270"/>
      <c r="K52" s="1269"/>
      <c r="L52" s="1269"/>
      <c r="M52" s="1269"/>
      <c r="N52" s="1269"/>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72"/>
      <c r="H53" s="1272"/>
      <c r="I53" s="1263"/>
      <c r="J53" s="1263"/>
      <c r="K53" s="1269"/>
      <c r="L53" s="1269"/>
      <c r="M53" s="1269"/>
      <c r="N53" s="1269"/>
      <c r="AM53" s="371"/>
      <c r="AN53" s="1268"/>
      <c r="AO53" s="1268"/>
      <c r="AP53" s="1268"/>
      <c r="AQ53" s="1268"/>
      <c r="AR53" s="1268"/>
      <c r="AS53" s="1268"/>
      <c r="AT53" s="1268"/>
      <c r="AU53" s="1268"/>
      <c r="AV53" s="1268"/>
      <c r="AW53" s="1268"/>
      <c r="AX53" s="1268"/>
      <c r="AY53" s="1268"/>
      <c r="AZ53" s="1268"/>
      <c r="BA53" s="1268"/>
      <c r="BB53" s="1268" t="s">
        <v>585</v>
      </c>
      <c r="BC53" s="1268"/>
      <c r="BD53" s="1268"/>
      <c r="BE53" s="1268"/>
      <c r="BF53" s="1268"/>
      <c r="BG53" s="1268"/>
      <c r="BH53" s="1268"/>
      <c r="BI53" s="1268"/>
      <c r="BJ53" s="1268"/>
      <c r="BK53" s="1268"/>
      <c r="BL53" s="1268"/>
      <c r="BM53" s="1268"/>
      <c r="BN53" s="1268"/>
      <c r="BO53" s="1268"/>
      <c r="BP53" s="1253">
        <v>51.5</v>
      </c>
      <c r="BQ53" s="1253"/>
      <c r="BR53" s="1253"/>
      <c r="BS53" s="1253"/>
      <c r="BT53" s="1253"/>
      <c r="BU53" s="1253"/>
      <c r="BV53" s="1253"/>
      <c r="BW53" s="1253"/>
      <c r="BX53" s="1253">
        <v>52.7</v>
      </c>
      <c r="BY53" s="1253"/>
      <c r="BZ53" s="1253"/>
      <c r="CA53" s="1253"/>
      <c r="CB53" s="1253"/>
      <c r="CC53" s="1253"/>
      <c r="CD53" s="1253"/>
      <c r="CE53" s="1253"/>
      <c r="CF53" s="1253">
        <v>53.6</v>
      </c>
      <c r="CG53" s="1253"/>
      <c r="CH53" s="1253"/>
      <c r="CI53" s="1253"/>
      <c r="CJ53" s="1253"/>
      <c r="CK53" s="1253"/>
      <c r="CL53" s="1253"/>
      <c r="CM53" s="1253"/>
      <c r="CN53" s="1253">
        <v>55.2</v>
      </c>
      <c r="CO53" s="1253"/>
      <c r="CP53" s="1253"/>
      <c r="CQ53" s="1253"/>
      <c r="CR53" s="1253"/>
      <c r="CS53" s="1253"/>
      <c r="CT53" s="1253"/>
      <c r="CU53" s="1253"/>
      <c r="CV53" s="1253">
        <v>56.7</v>
      </c>
      <c r="CW53" s="1253"/>
      <c r="CX53" s="1253"/>
      <c r="CY53" s="1253"/>
      <c r="CZ53" s="1253"/>
      <c r="DA53" s="1253"/>
      <c r="DB53" s="1253"/>
      <c r="DC53" s="1253"/>
    </row>
    <row r="54" spans="1:109" ht="13.5" x14ac:dyDescent="0.15">
      <c r="A54" s="379"/>
      <c r="B54" s="365"/>
      <c r="G54" s="1272"/>
      <c r="H54" s="1272"/>
      <c r="I54" s="1263"/>
      <c r="J54" s="1263"/>
      <c r="K54" s="1269"/>
      <c r="L54" s="1269"/>
      <c r="M54" s="1269"/>
      <c r="N54" s="1269"/>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63"/>
      <c r="H55" s="1263"/>
      <c r="I55" s="1263"/>
      <c r="J55" s="1263"/>
      <c r="K55" s="1269"/>
      <c r="L55" s="1269"/>
      <c r="M55" s="1269"/>
      <c r="N55" s="1269"/>
      <c r="AN55" s="1267" t="s">
        <v>579</v>
      </c>
      <c r="AO55" s="1267"/>
      <c r="AP55" s="1267"/>
      <c r="AQ55" s="1267"/>
      <c r="AR55" s="1267"/>
      <c r="AS55" s="1267"/>
      <c r="AT55" s="1267"/>
      <c r="AU55" s="1267"/>
      <c r="AV55" s="1267"/>
      <c r="AW55" s="1267"/>
      <c r="AX55" s="1267"/>
      <c r="AY55" s="1267"/>
      <c r="AZ55" s="1267"/>
      <c r="BA55" s="1267"/>
      <c r="BB55" s="1268" t="s">
        <v>578</v>
      </c>
      <c r="BC55" s="1268"/>
      <c r="BD55" s="1268"/>
      <c r="BE55" s="1268"/>
      <c r="BF55" s="1268"/>
      <c r="BG55" s="1268"/>
      <c r="BH55" s="1268"/>
      <c r="BI55" s="1268"/>
      <c r="BJ55" s="1268"/>
      <c r="BK55" s="1268"/>
      <c r="BL55" s="1268"/>
      <c r="BM55" s="1268"/>
      <c r="BN55" s="1268"/>
      <c r="BO55" s="1268"/>
      <c r="BP55" s="1253">
        <v>49.1</v>
      </c>
      <c r="BQ55" s="1253"/>
      <c r="BR55" s="1253"/>
      <c r="BS55" s="1253"/>
      <c r="BT55" s="1253"/>
      <c r="BU55" s="1253"/>
      <c r="BV55" s="1253"/>
      <c r="BW55" s="1253"/>
      <c r="BX55" s="1253">
        <v>41.5</v>
      </c>
      <c r="BY55" s="1253"/>
      <c r="BZ55" s="1253"/>
      <c r="CA55" s="1253"/>
      <c r="CB55" s="1253"/>
      <c r="CC55" s="1253"/>
      <c r="CD55" s="1253"/>
      <c r="CE55" s="1253"/>
      <c r="CF55" s="1253">
        <v>25.2</v>
      </c>
      <c r="CG55" s="1253"/>
      <c r="CH55" s="1253"/>
      <c r="CI55" s="1253"/>
      <c r="CJ55" s="1253"/>
      <c r="CK55" s="1253"/>
      <c r="CL55" s="1253"/>
      <c r="CM55" s="1253"/>
      <c r="CN55" s="1253">
        <v>15.7</v>
      </c>
      <c r="CO55" s="1253"/>
      <c r="CP55" s="1253"/>
      <c r="CQ55" s="1253"/>
      <c r="CR55" s="1253"/>
      <c r="CS55" s="1253"/>
      <c r="CT55" s="1253"/>
      <c r="CU55" s="1253"/>
      <c r="CV55" s="1253">
        <v>10.199999999999999</v>
      </c>
      <c r="CW55" s="1253"/>
      <c r="CX55" s="1253"/>
      <c r="CY55" s="1253"/>
      <c r="CZ55" s="1253"/>
      <c r="DA55" s="1253"/>
      <c r="DB55" s="1253"/>
      <c r="DC55" s="1253"/>
    </row>
    <row r="56" spans="1:109" ht="13.5" x14ac:dyDescent="0.15">
      <c r="A56" s="379"/>
      <c r="B56" s="365"/>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68"/>
      <c r="BC56" s="1268"/>
      <c r="BD56" s="1268"/>
      <c r="BE56" s="1268"/>
      <c r="BF56" s="1268"/>
      <c r="BG56" s="1268"/>
      <c r="BH56" s="1268"/>
      <c r="BI56" s="1268"/>
      <c r="BJ56" s="1268"/>
      <c r="BK56" s="1268"/>
      <c r="BL56" s="1268"/>
      <c r="BM56" s="1268"/>
      <c r="BN56" s="1268"/>
      <c r="BO56" s="1268"/>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63"/>
      <c r="H57" s="1263"/>
      <c r="I57" s="1271"/>
      <c r="J57" s="1271"/>
      <c r="K57" s="1269"/>
      <c r="L57" s="1269"/>
      <c r="M57" s="1269"/>
      <c r="N57" s="1269"/>
      <c r="AM57" s="364"/>
      <c r="AN57" s="1267"/>
      <c r="AO57" s="1267"/>
      <c r="AP57" s="1267"/>
      <c r="AQ57" s="1267"/>
      <c r="AR57" s="1267"/>
      <c r="AS57" s="1267"/>
      <c r="AT57" s="1267"/>
      <c r="AU57" s="1267"/>
      <c r="AV57" s="1267"/>
      <c r="AW57" s="1267"/>
      <c r="AX57" s="1267"/>
      <c r="AY57" s="1267"/>
      <c r="AZ57" s="1267"/>
      <c r="BA57" s="1267"/>
      <c r="BB57" s="1268" t="s">
        <v>585</v>
      </c>
      <c r="BC57" s="1268"/>
      <c r="BD57" s="1268"/>
      <c r="BE57" s="1268"/>
      <c r="BF57" s="1268"/>
      <c r="BG57" s="1268"/>
      <c r="BH57" s="1268"/>
      <c r="BI57" s="1268"/>
      <c r="BJ57" s="1268"/>
      <c r="BK57" s="1268"/>
      <c r="BL57" s="1268"/>
      <c r="BM57" s="1268"/>
      <c r="BN57" s="1268"/>
      <c r="BO57" s="1268"/>
      <c r="BP57" s="1253">
        <v>61</v>
      </c>
      <c r="BQ57" s="1253"/>
      <c r="BR57" s="1253"/>
      <c r="BS57" s="1253"/>
      <c r="BT57" s="1253"/>
      <c r="BU57" s="1253"/>
      <c r="BV57" s="1253"/>
      <c r="BW57" s="1253"/>
      <c r="BX57" s="1253">
        <v>61.7</v>
      </c>
      <c r="BY57" s="1253"/>
      <c r="BZ57" s="1253"/>
      <c r="CA57" s="1253"/>
      <c r="CB57" s="1253"/>
      <c r="CC57" s="1253"/>
      <c r="CD57" s="1253"/>
      <c r="CE57" s="1253"/>
      <c r="CF57" s="1253">
        <v>62.5</v>
      </c>
      <c r="CG57" s="1253"/>
      <c r="CH57" s="1253"/>
      <c r="CI57" s="1253"/>
      <c r="CJ57" s="1253"/>
      <c r="CK57" s="1253"/>
      <c r="CL57" s="1253"/>
      <c r="CM57" s="1253"/>
      <c r="CN57" s="1253">
        <v>64.3</v>
      </c>
      <c r="CO57" s="1253"/>
      <c r="CP57" s="1253"/>
      <c r="CQ57" s="1253"/>
      <c r="CR57" s="1253"/>
      <c r="CS57" s="1253"/>
      <c r="CT57" s="1253"/>
      <c r="CU57" s="1253"/>
      <c r="CV57" s="1253">
        <v>64.7</v>
      </c>
      <c r="CW57" s="1253"/>
      <c r="CX57" s="1253"/>
      <c r="CY57" s="1253"/>
      <c r="CZ57" s="1253"/>
      <c r="DA57" s="1253"/>
      <c r="DB57" s="1253"/>
      <c r="DC57" s="1253"/>
      <c r="DD57" s="390"/>
      <c r="DE57" s="385"/>
    </row>
    <row r="58" spans="1:109" s="379" customFormat="1" ht="13.5" x14ac:dyDescent="0.15">
      <c r="A58" s="364"/>
      <c r="B58" s="385"/>
      <c r="G58" s="1263"/>
      <c r="H58" s="1263"/>
      <c r="I58" s="1271"/>
      <c r="J58" s="1271"/>
      <c r="K58" s="1269"/>
      <c r="L58" s="1269"/>
      <c r="M58" s="1269"/>
      <c r="N58" s="1269"/>
      <c r="AM58" s="364"/>
      <c r="AN58" s="1267"/>
      <c r="AO58" s="1267"/>
      <c r="AP58" s="1267"/>
      <c r="AQ58" s="1267"/>
      <c r="AR58" s="1267"/>
      <c r="AS58" s="1267"/>
      <c r="AT58" s="1267"/>
      <c r="AU58" s="1267"/>
      <c r="AV58" s="1267"/>
      <c r="AW58" s="1267"/>
      <c r="AX58" s="1267"/>
      <c r="AY58" s="1267"/>
      <c r="AZ58" s="1267"/>
      <c r="BA58" s="1267"/>
      <c r="BB58" s="1268"/>
      <c r="BC58" s="1268"/>
      <c r="BD58" s="1268"/>
      <c r="BE58" s="1268"/>
      <c r="BF58" s="1268"/>
      <c r="BG58" s="1268"/>
      <c r="BH58" s="1268"/>
      <c r="BI58" s="1268"/>
      <c r="BJ58" s="1268"/>
      <c r="BK58" s="1268"/>
      <c r="BL58" s="1268"/>
      <c r="BM58" s="1268"/>
      <c r="BN58" s="1268"/>
      <c r="BO58" s="1268"/>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584</v>
      </c>
    </row>
    <row r="64" spans="1:109" ht="13.5" x14ac:dyDescent="0.15">
      <c r="B64" s="365"/>
      <c r="G64" s="380"/>
      <c r="I64" s="382"/>
      <c r="J64" s="382"/>
      <c r="K64" s="382"/>
      <c r="L64" s="382"/>
      <c r="M64" s="382"/>
      <c r="N64" s="381"/>
      <c r="AM64" s="380"/>
      <c r="AN64" s="380" t="s">
        <v>583</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4" t="s">
        <v>582</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5" x14ac:dyDescent="0.15">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5" x14ac:dyDescent="0.15">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5" x14ac:dyDescent="0.15">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5" x14ac:dyDescent="0.15">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581</v>
      </c>
    </row>
    <row r="72" spans="2:107" ht="13.5" x14ac:dyDescent="0.15">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528</v>
      </c>
      <c r="BQ72" s="1267"/>
      <c r="BR72" s="1267"/>
      <c r="BS72" s="1267"/>
      <c r="BT72" s="1267"/>
      <c r="BU72" s="1267"/>
      <c r="BV72" s="1267"/>
      <c r="BW72" s="1267"/>
      <c r="BX72" s="1267" t="s">
        <v>529</v>
      </c>
      <c r="BY72" s="1267"/>
      <c r="BZ72" s="1267"/>
      <c r="CA72" s="1267"/>
      <c r="CB72" s="1267"/>
      <c r="CC72" s="1267"/>
      <c r="CD72" s="1267"/>
      <c r="CE72" s="1267"/>
      <c r="CF72" s="1267" t="s">
        <v>530</v>
      </c>
      <c r="CG72" s="1267"/>
      <c r="CH72" s="1267"/>
      <c r="CI72" s="1267"/>
      <c r="CJ72" s="1267"/>
      <c r="CK72" s="1267"/>
      <c r="CL72" s="1267"/>
      <c r="CM72" s="1267"/>
      <c r="CN72" s="1267" t="s">
        <v>531</v>
      </c>
      <c r="CO72" s="1267"/>
      <c r="CP72" s="1267"/>
      <c r="CQ72" s="1267"/>
      <c r="CR72" s="1267"/>
      <c r="CS72" s="1267"/>
      <c r="CT72" s="1267"/>
      <c r="CU72" s="1267"/>
      <c r="CV72" s="1267" t="s">
        <v>532</v>
      </c>
      <c r="CW72" s="1267"/>
      <c r="CX72" s="1267"/>
      <c r="CY72" s="1267"/>
      <c r="CZ72" s="1267"/>
      <c r="DA72" s="1267"/>
      <c r="DB72" s="1267"/>
      <c r="DC72" s="1267"/>
    </row>
    <row r="73" spans="2:107" ht="13.5" x14ac:dyDescent="0.15">
      <c r="B73" s="365"/>
      <c r="G73" s="1272"/>
      <c r="H73" s="1272"/>
      <c r="I73" s="1272"/>
      <c r="J73" s="1272"/>
      <c r="K73" s="1273"/>
      <c r="L73" s="1273"/>
      <c r="M73" s="1273"/>
      <c r="N73" s="1273"/>
      <c r="AM73" s="371"/>
      <c r="AN73" s="1268" t="s">
        <v>580</v>
      </c>
      <c r="AO73" s="1268"/>
      <c r="AP73" s="1268"/>
      <c r="AQ73" s="1268"/>
      <c r="AR73" s="1268"/>
      <c r="AS73" s="1268"/>
      <c r="AT73" s="1268"/>
      <c r="AU73" s="1268"/>
      <c r="AV73" s="1268"/>
      <c r="AW73" s="1268"/>
      <c r="AX73" s="1268"/>
      <c r="AY73" s="1268"/>
      <c r="AZ73" s="1268"/>
      <c r="BA73" s="1268"/>
      <c r="BB73" s="1268" t="s">
        <v>578</v>
      </c>
      <c r="BC73" s="1268"/>
      <c r="BD73" s="1268"/>
      <c r="BE73" s="1268"/>
      <c r="BF73" s="1268"/>
      <c r="BG73" s="1268"/>
      <c r="BH73" s="1268"/>
      <c r="BI73" s="1268"/>
      <c r="BJ73" s="1268"/>
      <c r="BK73" s="1268"/>
      <c r="BL73" s="1268"/>
      <c r="BM73" s="1268"/>
      <c r="BN73" s="1268"/>
      <c r="BO73" s="1268"/>
      <c r="BP73" s="1253">
        <v>18.100000000000001</v>
      </c>
      <c r="BQ73" s="1253"/>
      <c r="BR73" s="1253"/>
      <c r="BS73" s="1253"/>
      <c r="BT73" s="1253"/>
      <c r="BU73" s="1253"/>
      <c r="BV73" s="1253"/>
      <c r="BW73" s="1253"/>
      <c r="BX73" s="1253">
        <v>10.5</v>
      </c>
      <c r="BY73" s="1253"/>
      <c r="BZ73" s="1253"/>
      <c r="CA73" s="1253"/>
      <c r="CB73" s="1253"/>
      <c r="CC73" s="1253"/>
      <c r="CD73" s="1253"/>
      <c r="CE73" s="1253"/>
      <c r="CF73" s="1253">
        <v>11.5</v>
      </c>
      <c r="CG73" s="1253"/>
      <c r="CH73" s="1253"/>
      <c r="CI73" s="1253"/>
      <c r="CJ73" s="1253"/>
      <c r="CK73" s="1253"/>
      <c r="CL73" s="1253"/>
      <c r="CM73" s="1253"/>
      <c r="CN73" s="1253">
        <v>14.8</v>
      </c>
      <c r="CO73" s="1253"/>
      <c r="CP73" s="1253"/>
      <c r="CQ73" s="1253"/>
      <c r="CR73" s="1253"/>
      <c r="CS73" s="1253"/>
      <c r="CT73" s="1253"/>
      <c r="CU73" s="1253"/>
      <c r="CV73" s="1253">
        <v>18.8</v>
      </c>
      <c r="CW73" s="1253"/>
      <c r="CX73" s="1253"/>
      <c r="CY73" s="1253"/>
      <c r="CZ73" s="1253"/>
      <c r="DA73" s="1253"/>
      <c r="DB73" s="1253"/>
      <c r="DC73" s="1253"/>
    </row>
    <row r="74" spans="2:107" ht="13.5" x14ac:dyDescent="0.15">
      <c r="B74" s="365"/>
      <c r="G74" s="1272"/>
      <c r="H74" s="1272"/>
      <c r="I74" s="1272"/>
      <c r="J74" s="1272"/>
      <c r="K74" s="1273"/>
      <c r="L74" s="1273"/>
      <c r="M74" s="1273"/>
      <c r="N74" s="1273"/>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72"/>
      <c r="H75" s="1272"/>
      <c r="I75" s="1263"/>
      <c r="J75" s="1263"/>
      <c r="K75" s="1269"/>
      <c r="L75" s="1269"/>
      <c r="M75" s="1269"/>
      <c r="N75" s="1269"/>
      <c r="AM75" s="371"/>
      <c r="AN75" s="1268"/>
      <c r="AO75" s="1268"/>
      <c r="AP75" s="1268"/>
      <c r="AQ75" s="1268"/>
      <c r="AR75" s="1268"/>
      <c r="AS75" s="1268"/>
      <c r="AT75" s="1268"/>
      <c r="AU75" s="1268"/>
      <c r="AV75" s="1268"/>
      <c r="AW75" s="1268"/>
      <c r="AX75" s="1268"/>
      <c r="AY75" s="1268"/>
      <c r="AZ75" s="1268"/>
      <c r="BA75" s="1268"/>
      <c r="BB75" s="1268" t="s">
        <v>577</v>
      </c>
      <c r="BC75" s="1268"/>
      <c r="BD75" s="1268"/>
      <c r="BE75" s="1268"/>
      <c r="BF75" s="1268"/>
      <c r="BG75" s="1268"/>
      <c r="BH75" s="1268"/>
      <c r="BI75" s="1268"/>
      <c r="BJ75" s="1268"/>
      <c r="BK75" s="1268"/>
      <c r="BL75" s="1268"/>
      <c r="BM75" s="1268"/>
      <c r="BN75" s="1268"/>
      <c r="BO75" s="1268"/>
      <c r="BP75" s="1253">
        <v>5.8</v>
      </c>
      <c r="BQ75" s="1253"/>
      <c r="BR75" s="1253"/>
      <c r="BS75" s="1253"/>
      <c r="BT75" s="1253"/>
      <c r="BU75" s="1253"/>
      <c r="BV75" s="1253"/>
      <c r="BW75" s="1253"/>
      <c r="BX75" s="1253">
        <v>6</v>
      </c>
      <c r="BY75" s="1253"/>
      <c r="BZ75" s="1253"/>
      <c r="CA75" s="1253"/>
      <c r="CB75" s="1253"/>
      <c r="CC75" s="1253"/>
      <c r="CD75" s="1253"/>
      <c r="CE75" s="1253"/>
      <c r="CF75" s="1253">
        <v>6.6</v>
      </c>
      <c r="CG75" s="1253"/>
      <c r="CH75" s="1253"/>
      <c r="CI75" s="1253"/>
      <c r="CJ75" s="1253"/>
      <c r="CK75" s="1253"/>
      <c r="CL75" s="1253"/>
      <c r="CM75" s="1253"/>
      <c r="CN75" s="1253">
        <v>7.7</v>
      </c>
      <c r="CO75" s="1253"/>
      <c r="CP75" s="1253"/>
      <c r="CQ75" s="1253"/>
      <c r="CR75" s="1253"/>
      <c r="CS75" s="1253"/>
      <c r="CT75" s="1253"/>
      <c r="CU75" s="1253"/>
      <c r="CV75" s="1253">
        <v>8.8000000000000007</v>
      </c>
      <c r="CW75" s="1253"/>
      <c r="CX75" s="1253"/>
      <c r="CY75" s="1253"/>
      <c r="CZ75" s="1253"/>
      <c r="DA75" s="1253"/>
      <c r="DB75" s="1253"/>
      <c r="DC75" s="1253"/>
    </row>
    <row r="76" spans="2:107" ht="13.5" x14ac:dyDescent="0.15">
      <c r="B76" s="365"/>
      <c r="G76" s="1272"/>
      <c r="H76" s="1272"/>
      <c r="I76" s="1263"/>
      <c r="J76" s="1263"/>
      <c r="K76" s="1269"/>
      <c r="L76" s="1269"/>
      <c r="M76" s="1269"/>
      <c r="N76" s="1269"/>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63"/>
      <c r="H77" s="1263"/>
      <c r="I77" s="1263"/>
      <c r="J77" s="1263"/>
      <c r="K77" s="1273"/>
      <c r="L77" s="1273"/>
      <c r="M77" s="1273"/>
      <c r="N77" s="1273"/>
      <c r="AN77" s="1267" t="s">
        <v>579</v>
      </c>
      <c r="AO77" s="1267"/>
      <c r="AP77" s="1267"/>
      <c r="AQ77" s="1267"/>
      <c r="AR77" s="1267"/>
      <c r="AS77" s="1267"/>
      <c r="AT77" s="1267"/>
      <c r="AU77" s="1267"/>
      <c r="AV77" s="1267"/>
      <c r="AW77" s="1267"/>
      <c r="AX77" s="1267"/>
      <c r="AY77" s="1267"/>
      <c r="AZ77" s="1267"/>
      <c r="BA77" s="1267"/>
      <c r="BB77" s="1268" t="s">
        <v>578</v>
      </c>
      <c r="BC77" s="1268"/>
      <c r="BD77" s="1268"/>
      <c r="BE77" s="1268"/>
      <c r="BF77" s="1268"/>
      <c r="BG77" s="1268"/>
      <c r="BH77" s="1268"/>
      <c r="BI77" s="1268"/>
      <c r="BJ77" s="1268"/>
      <c r="BK77" s="1268"/>
      <c r="BL77" s="1268"/>
      <c r="BM77" s="1268"/>
      <c r="BN77" s="1268"/>
      <c r="BO77" s="1268"/>
      <c r="BP77" s="1253">
        <v>49.1</v>
      </c>
      <c r="BQ77" s="1253"/>
      <c r="BR77" s="1253"/>
      <c r="BS77" s="1253"/>
      <c r="BT77" s="1253"/>
      <c r="BU77" s="1253"/>
      <c r="BV77" s="1253"/>
      <c r="BW77" s="1253"/>
      <c r="BX77" s="1253">
        <v>41.5</v>
      </c>
      <c r="BY77" s="1253"/>
      <c r="BZ77" s="1253"/>
      <c r="CA77" s="1253"/>
      <c r="CB77" s="1253"/>
      <c r="CC77" s="1253"/>
      <c r="CD77" s="1253"/>
      <c r="CE77" s="1253"/>
      <c r="CF77" s="1253">
        <v>25.2</v>
      </c>
      <c r="CG77" s="1253"/>
      <c r="CH77" s="1253"/>
      <c r="CI77" s="1253"/>
      <c r="CJ77" s="1253"/>
      <c r="CK77" s="1253"/>
      <c r="CL77" s="1253"/>
      <c r="CM77" s="1253"/>
      <c r="CN77" s="1253">
        <v>15.7</v>
      </c>
      <c r="CO77" s="1253"/>
      <c r="CP77" s="1253"/>
      <c r="CQ77" s="1253"/>
      <c r="CR77" s="1253"/>
      <c r="CS77" s="1253"/>
      <c r="CT77" s="1253"/>
      <c r="CU77" s="1253"/>
      <c r="CV77" s="1253">
        <v>10.199999999999999</v>
      </c>
      <c r="CW77" s="1253"/>
      <c r="CX77" s="1253"/>
      <c r="CY77" s="1253"/>
      <c r="CZ77" s="1253"/>
      <c r="DA77" s="1253"/>
      <c r="DB77" s="1253"/>
      <c r="DC77" s="1253"/>
    </row>
    <row r="78" spans="2:107" ht="13.5" x14ac:dyDescent="0.15">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8"/>
      <c r="BC78" s="1268"/>
      <c r="BD78" s="1268"/>
      <c r="BE78" s="1268"/>
      <c r="BF78" s="1268"/>
      <c r="BG78" s="1268"/>
      <c r="BH78" s="1268"/>
      <c r="BI78" s="1268"/>
      <c r="BJ78" s="1268"/>
      <c r="BK78" s="1268"/>
      <c r="BL78" s="1268"/>
      <c r="BM78" s="1268"/>
      <c r="BN78" s="1268"/>
      <c r="BO78" s="1268"/>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63"/>
      <c r="H79" s="1263"/>
      <c r="I79" s="1271"/>
      <c r="J79" s="1271"/>
      <c r="K79" s="1274"/>
      <c r="L79" s="1274"/>
      <c r="M79" s="1274"/>
      <c r="N79" s="1274"/>
      <c r="AN79" s="1267"/>
      <c r="AO79" s="1267"/>
      <c r="AP79" s="1267"/>
      <c r="AQ79" s="1267"/>
      <c r="AR79" s="1267"/>
      <c r="AS79" s="1267"/>
      <c r="AT79" s="1267"/>
      <c r="AU79" s="1267"/>
      <c r="AV79" s="1267"/>
      <c r="AW79" s="1267"/>
      <c r="AX79" s="1267"/>
      <c r="AY79" s="1267"/>
      <c r="AZ79" s="1267"/>
      <c r="BA79" s="1267"/>
      <c r="BB79" s="1268" t="s">
        <v>577</v>
      </c>
      <c r="BC79" s="1268"/>
      <c r="BD79" s="1268"/>
      <c r="BE79" s="1268"/>
      <c r="BF79" s="1268"/>
      <c r="BG79" s="1268"/>
      <c r="BH79" s="1268"/>
      <c r="BI79" s="1268"/>
      <c r="BJ79" s="1268"/>
      <c r="BK79" s="1268"/>
      <c r="BL79" s="1268"/>
      <c r="BM79" s="1268"/>
      <c r="BN79" s="1268"/>
      <c r="BO79" s="1268"/>
      <c r="BP79" s="1253">
        <v>9.5</v>
      </c>
      <c r="BQ79" s="1253"/>
      <c r="BR79" s="1253"/>
      <c r="BS79" s="1253"/>
      <c r="BT79" s="1253"/>
      <c r="BU79" s="1253"/>
      <c r="BV79" s="1253"/>
      <c r="BW79" s="1253"/>
      <c r="BX79" s="1253">
        <v>9.1999999999999993</v>
      </c>
      <c r="BY79" s="1253"/>
      <c r="BZ79" s="1253"/>
      <c r="CA79" s="1253"/>
      <c r="CB79" s="1253"/>
      <c r="CC79" s="1253"/>
      <c r="CD79" s="1253"/>
      <c r="CE79" s="1253"/>
      <c r="CF79" s="1253">
        <v>8.9</v>
      </c>
      <c r="CG79" s="1253"/>
      <c r="CH79" s="1253"/>
      <c r="CI79" s="1253"/>
      <c r="CJ79" s="1253"/>
      <c r="CK79" s="1253"/>
      <c r="CL79" s="1253"/>
      <c r="CM79" s="1253"/>
      <c r="CN79" s="1253">
        <v>8.9</v>
      </c>
      <c r="CO79" s="1253"/>
      <c r="CP79" s="1253"/>
      <c r="CQ79" s="1253"/>
      <c r="CR79" s="1253"/>
      <c r="CS79" s="1253"/>
      <c r="CT79" s="1253"/>
      <c r="CU79" s="1253"/>
      <c r="CV79" s="1253">
        <v>9</v>
      </c>
      <c r="CW79" s="1253"/>
      <c r="CX79" s="1253"/>
      <c r="CY79" s="1253"/>
      <c r="CZ79" s="1253"/>
      <c r="DA79" s="1253"/>
      <c r="DB79" s="1253"/>
      <c r="DC79" s="1253"/>
    </row>
    <row r="80" spans="2:107" ht="13.5" x14ac:dyDescent="0.15">
      <c r="B80" s="365"/>
      <c r="G80" s="1263"/>
      <c r="H80" s="1263"/>
      <c r="I80" s="1271"/>
      <c r="J80" s="1271"/>
      <c r="K80" s="1274"/>
      <c r="L80" s="1274"/>
      <c r="M80" s="1274"/>
      <c r="N80" s="1274"/>
      <c r="AN80" s="1267"/>
      <c r="AO80" s="1267"/>
      <c r="AP80" s="1267"/>
      <c r="AQ80" s="1267"/>
      <c r="AR80" s="1267"/>
      <c r="AS80" s="1267"/>
      <c r="AT80" s="1267"/>
      <c r="AU80" s="1267"/>
      <c r="AV80" s="1267"/>
      <c r="AW80" s="1267"/>
      <c r="AX80" s="1267"/>
      <c r="AY80" s="1267"/>
      <c r="AZ80" s="1267"/>
      <c r="BA80" s="1267"/>
      <c r="BB80" s="1268"/>
      <c r="BC80" s="1268"/>
      <c r="BD80" s="1268"/>
      <c r="BE80" s="1268"/>
      <c r="BF80" s="1268"/>
      <c r="BG80" s="1268"/>
      <c r="BH80" s="1268"/>
      <c r="BI80" s="1268"/>
      <c r="BJ80" s="1268"/>
      <c r="BK80" s="1268"/>
      <c r="BL80" s="1268"/>
      <c r="BM80" s="1268"/>
      <c r="BN80" s="1268"/>
      <c r="BO80" s="1268"/>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9MKpPSgqZLC6m6quFqN/V9OyFZPnttVtRnAHRnP4peo631EiOnmyHT42w5aBc+1Jwg9hIAyYFbtaDRMdfXQqbQ==" saltValue="SuELRtDMTVsqPJ08Dbb8X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F0209-E8E9-4A9D-AAC4-925CD0C2FB7F}">
  <sheetPr>
    <pageSetUpPr fitToPage="1"/>
  </sheetPr>
  <dimension ref="A1:DR125"/>
  <sheetViews>
    <sheetView showGridLines="0" topLeftCell="A76"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XBiOMO081YMHvTJOXMdUzFr76yU76N8+Hn07yNLUasOUobC1D2gg9osJdwkVrG+bRUmq5kS9ida9e4nsiENzZg==" saltValue="mrEBZXk7eXNlNcO3jBERD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89ACB-C69F-433C-91F8-278B325E70EE}">
  <sheetPr>
    <pageSetUpPr fitToPage="1"/>
  </sheetPr>
  <dimension ref="A1:DR125"/>
  <sheetViews>
    <sheetView showGridLines="0" topLeftCell="A84" zoomScale="90" zoomScaleNormal="9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DmHwsUZWPi4JexrjHKm2N0T7685HdrUpR+cq6kyt0VCYJ8Ky9DhiI5a1qVGl5VjFAGiiDJrRywa5u0Lo4qjMpw==" saltValue="gPfvsnzRNlgDz078csnWC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247637</v>
      </c>
      <c r="E3" s="156"/>
      <c r="F3" s="157">
        <v>94081</v>
      </c>
      <c r="G3" s="158"/>
      <c r="H3" s="159"/>
    </row>
    <row r="4" spans="1:8" x14ac:dyDescent="0.15">
      <c r="A4" s="160"/>
      <c r="B4" s="161"/>
      <c r="C4" s="162"/>
      <c r="D4" s="163">
        <v>110490</v>
      </c>
      <c r="E4" s="164"/>
      <c r="F4" s="165">
        <v>48949</v>
      </c>
      <c r="G4" s="166"/>
      <c r="H4" s="167"/>
    </row>
    <row r="5" spans="1:8" x14ac:dyDescent="0.15">
      <c r="A5" s="148" t="s">
        <v>522</v>
      </c>
      <c r="B5" s="153"/>
      <c r="C5" s="154"/>
      <c r="D5" s="155">
        <v>194244</v>
      </c>
      <c r="E5" s="156"/>
      <c r="F5" s="157">
        <v>92632</v>
      </c>
      <c r="G5" s="158"/>
      <c r="H5" s="159"/>
    </row>
    <row r="6" spans="1:8" x14ac:dyDescent="0.15">
      <c r="A6" s="160"/>
      <c r="B6" s="161"/>
      <c r="C6" s="162"/>
      <c r="D6" s="163">
        <v>73672</v>
      </c>
      <c r="E6" s="164"/>
      <c r="F6" s="165">
        <v>47978</v>
      </c>
      <c r="G6" s="166"/>
      <c r="H6" s="167"/>
    </row>
    <row r="7" spans="1:8" x14ac:dyDescent="0.15">
      <c r="A7" s="148" t="s">
        <v>523</v>
      </c>
      <c r="B7" s="153"/>
      <c r="C7" s="154"/>
      <c r="D7" s="155">
        <v>191321</v>
      </c>
      <c r="E7" s="156"/>
      <c r="F7" s="157">
        <v>96469</v>
      </c>
      <c r="G7" s="158"/>
      <c r="H7" s="159"/>
    </row>
    <row r="8" spans="1:8" x14ac:dyDescent="0.15">
      <c r="A8" s="160"/>
      <c r="B8" s="161"/>
      <c r="C8" s="162"/>
      <c r="D8" s="163">
        <v>100224</v>
      </c>
      <c r="E8" s="164"/>
      <c r="F8" s="165">
        <v>49775</v>
      </c>
      <c r="G8" s="166"/>
      <c r="H8" s="167"/>
    </row>
    <row r="9" spans="1:8" x14ac:dyDescent="0.15">
      <c r="A9" s="148" t="s">
        <v>524</v>
      </c>
      <c r="B9" s="153"/>
      <c r="C9" s="154"/>
      <c r="D9" s="155">
        <v>228353</v>
      </c>
      <c r="E9" s="156"/>
      <c r="F9" s="157">
        <v>85743</v>
      </c>
      <c r="G9" s="158"/>
      <c r="H9" s="159"/>
    </row>
    <row r="10" spans="1:8" x14ac:dyDescent="0.15">
      <c r="A10" s="160"/>
      <c r="B10" s="161"/>
      <c r="C10" s="162"/>
      <c r="D10" s="163">
        <v>89212</v>
      </c>
      <c r="E10" s="164"/>
      <c r="F10" s="165">
        <v>45231</v>
      </c>
      <c r="G10" s="166"/>
      <c r="H10" s="167"/>
    </row>
    <row r="11" spans="1:8" x14ac:dyDescent="0.15">
      <c r="A11" s="148" t="s">
        <v>525</v>
      </c>
      <c r="B11" s="153"/>
      <c r="C11" s="154"/>
      <c r="D11" s="155">
        <v>207400</v>
      </c>
      <c r="E11" s="156"/>
      <c r="F11" s="157">
        <v>92509</v>
      </c>
      <c r="G11" s="158"/>
      <c r="H11" s="159"/>
    </row>
    <row r="12" spans="1:8" x14ac:dyDescent="0.15">
      <c r="A12" s="160"/>
      <c r="B12" s="161"/>
      <c r="C12" s="168"/>
      <c r="D12" s="163">
        <v>117693</v>
      </c>
      <c r="E12" s="164"/>
      <c r="F12" s="165">
        <v>52274</v>
      </c>
      <c r="G12" s="166"/>
      <c r="H12" s="167"/>
    </row>
    <row r="13" spans="1:8" x14ac:dyDescent="0.15">
      <c r="A13" s="148"/>
      <c r="B13" s="153"/>
      <c r="C13" s="169"/>
      <c r="D13" s="170">
        <v>213791</v>
      </c>
      <c r="E13" s="171"/>
      <c r="F13" s="172">
        <v>92287</v>
      </c>
      <c r="G13" s="173"/>
      <c r="H13" s="159"/>
    </row>
    <row r="14" spans="1:8" x14ac:dyDescent="0.15">
      <c r="A14" s="160"/>
      <c r="B14" s="161"/>
      <c r="C14" s="162"/>
      <c r="D14" s="163">
        <v>98258</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4.1500000000000004</v>
      </c>
      <c r="C19" s="174">
        <f>ROUND(VALUE(SUBSTITUTE(実質収支比率等に係る経年分析!G$48,"▲","-")),2)</f>
        <v>3.74</v>
      </c>
      <c r="D19" s="174">
        <f>ROUND(VALUE(SUBSTITUTE(実質収支比率等に係る経年分析!H$48,"▲","-")),2)</f>
        <v>4.63</v>
      </c>
      <c r="E19" s="174">
        <f>ROUND(VALUE(SUBSTITUTE(実質収支比率等に係る経年分析!I$48,"▲","-")),2)</f>
        <v>4.21</v>
      </c>
      <c r="F19" s="174">
        <f>ROUND(VALUE(SUBSTITUTE(実質収支比率等に係る経年分析!J$48,"▲","-")),2)</f>
        <v>2.41</v>
      </c>
    </row>
    <row r="20" spans="1:11" x14ac:dyDescent="0.15">
      <c r="A20" s="174" t="s">
        <v>53</v>
      </c>
      <c r="B20" s="174">
        <f>ROUND(VALUE(SUBSTITUTE(実質収支比率等に係る経年分析!F$47,"▲","-")),2)</f>
        <v>14.31</v>
      </c>
      <c r="C20" s="174">
        <f>ROUND(VALUE(SUBSTITUTE(実質収支比率等に係る経年分析!G$47,"▲","-")),2)</f>
        <v>16.29</v>
      </c>
      <c r="D20" s="174">
        <f>ROUND(VALUE(SUBSTITUTE(実質収支比率等に係る経年分析!H$47,"▲","-")),2)</f>
        <v>15.63</v>
      </c>
      <c r="E20" s="174">
        <f>ROUND(VALUE(SUBSTITUTE(実質収支比率等に係る経年分析!I$47,"▲","-")),2)</f>
        <v>18.559999999999999</v>
      </c>
      <c r="F20" s="174">
        <f>ROUND(VALUE(SUBSTITUTE(実質収支比率等に係る経年分析!J$47,"▲","-")),2)</f>
        <v>18.57</v>
      </c>
    </row>
    <row r="21" spans="1:11" x14ac:dyDescent="0.15">
      <c r="A21" s="174" t="s">
        <v>54</v>
      </c>
      <c r="B21" s="174">
        <f>IF(ISNUMBER(VALUE(SUBSTITUTE(実質収支比率等に係る経年分析!F$49,"▲","-"))),ROUND(VALUE(SUBSTITUTE(実質収支比率等に係る経年分析!F$49,"▲","-")),2),NA())</f>
        <v>1.03</v>
      </c>
      <c r="C21" s="174">
        <f>IF(ISNUMBER(VALUE(SUBSTITUTE(実質収支比率等に係る経年分析!G$49,"▲","-"))),ROUND(VALUE(SUBSTITUTE(実質収支比率等に係る経年分析!G$49,"▲","-")),2),NA())</f>
        <v>-0.15</v>
      </c>
      <c r="D21" s="174">
        <f>IF(ISNUMBER(VALUE(SUBSTITUTE(実質収支比率等に係る経年分析!H$49,"▲","-"))),ROUND(VALUE(SUBSTITUTE(実質収支比率等に係る経年分析!H$49,"▲","-")),2),NA())</f>
        <v>0.63</v>
      </c>
      <c r="E21" s="174">
        <f>IF(ISNUMBER(VALUE(SUBSTITUTE(実質収支比率等に係る経年分析!I$49,"▲","-"))),ROUND(VALUE(SUBSTITUTE(実質収支比率等に係る経年分析!I$49,"▲","-")),2),NA())</f>
        <v>-0.57999999999999996</v>
      </c>
      <c r="F21" s="174">
        <f>IF(ISNUMBER(VALUE(SUBSTITUTE(実質収支比率等に係る経年分析!J$49,"▲","-"))),ROUND(VALUE(SUBSTITUTE(実質収支比率等に係る経年分析!J$49,"▲","-")),2),NA())</f>
        <v>-1.8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旅客定期航路事業特別会計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診療所特別会計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集落排水処理施設特別会計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0.36</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4.13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3.72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4.62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4.1900000000000004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4.6900000000000004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5.79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6.39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4072</v>
      </c>
      <c r="E42" s="176"/>
      <c r="F42" s="176"/>
      <c r="G42" s="176">
        <f>'実質公債費比率（分子）の構造'!L$52</f>
        <v>4021</v>
      </c>
      <c r="H42" s="176"/>
      <c r="I42" s="176"/>
      <c r="J42" s="176">
        <f>'実質公債費比率（分子）の構造'!M$52</f>
        <v>3878</v>
      </c>
      <c r="K42" s="176"/>
      <c r="L42" s="176"/>
      <c r="M42" s="176">
        <f>'実質公債費比率（分子）の構造'!N$52</f>
        <v>3859</v>
      </c>
      <c r="N42" s="176"/>
      <c r="O42" s="176"/>
      <c r="P42" s="176">
        <f>'実質公債費比率（分子）の構造'!O$52</f>
        <v>3850</v>
      </c>
    </row>
    <row r="43" spans="1:16" x14ac:dyDescent="0.15">
      <c r="A43" s="176" t="s">
        <v>16</v>
      </c>
      <c r="B43" s="176">
        <f>'実質公債費比率（分子）の構造'!K$51</f>
        <v>1</v>
      </c>
      <c r="C43" s="176"/>
      <c r="D43" s="176"/>
      <c r="E43" s="176">
        <f>'実質公債費比率（分子）の構造'!L$51</f>
        <v>1</v>
      </c>
      <c r="F43" s="176"/>
      <c r="G43" s="176"/>
      <c r="H43" s="176">
        <f>'実質公債費比率（分子）の構造'!M$51</f>
        <v>1</v>
      </c>
      <c r="I43" s="176"/>
      <c r="J43" s="176"/>
      <c r="K43" s="176">
        <f>'実質公債費比率（分子）の構造'!N$51</f>
        <v>1</v>
      </c>
      <c r="L43" s="176"/>
      <c r="M43" s="176"/>
      <c r="N43" s="176">
        <f>'実質公債費比率（分子）の構造'!O$51</f>
        <v>2</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73</v>
      </c>
      <c r="C45" s="176"/>
      <c r="D45" s="176"/>
      <c r="E45" s="176">
        <f>'実質公債費比率（分子）の構造'!L$49</f>
        <v>69</v>
      </c>
      <c r="F45" s="176"/>
      <c r="G45" s="176"/>
      <c r="H45" s="176">
        <f>'実質公債費比率（分子）の構造'!M$49</f>
        <v>100</v>
      </c>
      <c r="I45" s="176"/>
      <c r="J45" s="176"/>
      <c r="K45" s="176">
        <f>'実質公債費比率（分子）の構造'!N$49</f>
        <v>138</v>
      </c>
      <c r="L45" s="176"/>
      <c r="M45" s="176"/>
      <c r="N45" s="176">
        <f>'実質公債費比率（分子）の構造'!O$49</f>
        <v>137</v>
      </c>
      <c r="O45" s="176"/>
      <c r="P45" s="176"/>
    </row>
    <row r="46" spans="1:16" x14ac:dyDescent="0.15">
      <c r="A46" s="176" t="s">
        <v>64</v>
      </c>
      <c r="B46" s="176">
        <f>'実質公債費比率（分子）の構造'!K$48</f>
        <v>248</v>
      </c>
      <c r="C46" s="176"/>
      <c r="D46" s="176"/>
      <c r="E46" s="176">
        <f>'実質公債費比率（分子）の構造'!L$48</f>
        <v>250</v>
      </c>
      <c r="F46" s="176"/>
      <c r="G46" s="176"/>
      <c r="H46" s="176">
        <f>'実質公債費比率（分子）の構造'!M$48</f>
        <v>241</v>
      </c>
      <c r="I46" s="176"/>
      <c r="J46" s="176"/>
      <c r="K46" s="176">
        <f>'実質公債費比率（分子）の構造'!N$48</f>
        <v>240</v>
      </c>
      <c r="L46" s="176"/>
      <c r="M46" s="176"/>
      <c r="N46" s="176">
        <f>'実質公債費比率（分子）の構造'!O$48</f>
        <v>225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4544</v>
      </c>
      <c r="C49" s="176"/>
      <c r="D49" s="176"/>
      <c r="E49" s="176">
        <f>'実質公債費比率（分子）の構造'!L$45</f>
        <v>4528</v>
      </c>
      <c r="F49" s="176"/>
      <c r="G49" s="176"/>
      <c r="H49" s="176">
        <f>'実質公債費比率（分子）の構造'!M$45</f>
        <v>4612</v>
      </c>
      <c r="I49" s="176"/>
      <c r="J49" s="176"/>
      <c r="K49" s="176">
        <f>'実質公債費比率（分子）の構造'!N$45</f>
        <v>4730</v>
      </c>
      <c r="L49" s="176"/>
      <c r="M49" s="176"/>
      <c r="N49" s="176">
        <f>'実質公債費比率（分子）の構造'!O$45</f>
        <v>4762</v>
      </c>
      <c r="O49" s="176"/>
      <c r="P49" s="176"/>
    </row>
    <row r="50" spans="1:16" x14ac:dyDescent="0.15">
      <c r="A50" s="176" t="s">
        <v>67</v>
      </c>
      <c r="B50" s="176" t="e">
        <f>NA()</f>
        <v>#N/A</v>
      </c>
      <c r="C50" s="176">
        <f>IF(ISNUMBER('実質公債費比率（分子）の構造'!K$53),'実質公債費比率（分子）の構造'!K$53,NA())</f>
        <v>794</v>
      </c>
      <c r="D50" s="176" t="e">
        <f>NA()</f>
        <v>#N/A</v>
      </c>
      <c r="E50" s="176" t="e">
        <f>NA()</f>
        <v>#N/A</v>
      </c>
      <c r="F50" s="176">
        <f>IF(ISNUMBER('実質公債費比率（分子）の構造'!L$53),'実質公債費比率（分子）の構造'!L$53,NA())</f>
        <v>827</v>
      </c>
      <c r="G50" s="176" t="e">
        <f>NA()</f>
        <v>#N/A</v>
      </c>
      <c r="H50" s="176" t="e">
        <f>NA()</f>
        <v>#N/A</v>
      </c>
      <c r="I50" s="176">
        <f>IF(ISNUMBER('実質公債費比率（分子）の構造'!M$53),'実質公債費比率（分子）の構造'!M$53,NA())</f>
        <v>1076</v>
      </c>
      <c r="J50" s="176" t="e">
        <f>NA()</f>
        <v>#N/A</v>
      </c>
      <c r="K50" s="176" t="e">
        <f>NA()</f>
        <v>#N/A</v>
      </c>
      <c r="L50" s="176">
        <f>IF(ISNUMBER('実質公債費比率（分子）の構造'!N$53),'実質公債費比率（分子）の構造'!N$53,NA())</f>
        <v>1250</v>
      </c>
      <c r="M50" s="176" t="e">
        <f>NA()</f>
        <v>#N/A</v>
      </c>
      <c r="N50" s="176" t="e">
        <f>NA()</f>
        <v>#N/A</v>
      </c>
      <c r="O50" s="176">
        <f>IF(ISNUMBER('実質公債費比率（分子）の構造'!O$53),'実質公債費比率（分子）の構造'!O$53,NA())</f>
        <v>1276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35113</v>
      </c>
      <c r="E56" s="175"/>
      <c r="F56" s="175"/>
      <c r="G56" s="175">
        <f>'将来負担比率（分子）の構造'!J$52</f>
        <v>33626</v>
      </c>
      <c r="H56" s="175"/>
      <c r="I56" s="175"/>
      <c r="J56" s="175">
        <f>'将来負担比率（分子）の構造'!K$52</f>
        <v>32114</v>
      </c>
      <c r="K56" s="175"/>
      <c r="L56" s="175"/>
      <c r="M56" s="175">
        <f>'将来負担比率（分子）の構造'!L$52</f>
        <v>30226</v>
      </c>
      <c r="N56" s="175"/>
      <c r="O56" s="175"/>
      <c r="P56" s="175">
        <f>'将来負担比率（分子）の構造'!M$52</f>
        <v>29231</v>
      </c>
    </row>
    <row r="57" spans="1:16" x14ac:dyDescent="0.15">
      <c r="A57" s="175" t="s">
        <v>42</v>
      </c>
      <c r="B57" s="175"/>
      <c r="C57" s="175"/>
      <c r="D57" s="175">
        <f>'将来負担比率（分子）の構造'!I$51</f>
        <v>1074</v>
      </c>
      <c r="E57" s="175"/>
      <c r="F57" s="175"/>
      <c r="G57" s="175">
        <f>'将来負担比率（分子）の構造'!J$51</f>
        <v>1978</v>
      </c>
      <c r="H57" s="175"/>
      <c r="I57" s="175"/>
      <c r="J57" s="175">
        <f>'将来負担比率（分子）の構造'!K$51</f>
        <v>1891</v>
      </c>
      <c r="K57" s="175"/>
      <c r="L57" s="175"/>
      <c r="M57" s="175">
        <f>'将来負担比率（分子）の構造'!L$51</f>
        <v>1929</v>
      </c>
      <c r="N57" s="175"/>
      <c r="O57" s="175"/>
      <c r="P57" s="175">
        <f>'将来負担比率（分子）の構造'!M$51</f>
        <v>1812</v>
      </c>
    </row>
    <row r="58" spans="1:16" x14ac:dyDescent="0.15">
      <c r="A58" s="175" t="s">
        <v>41</v>
      </c>
      <c r="B58" s="175"/>
      <c r="C58" s="175"/>
      <c r="D58" s="175">
        <f>'将来負担比率（分子）の構造'!I$50</f>
        <v>11689</v>
      </c>
      <c r="E58" s="175"/>
      <c r="F58" s="175"/>
      <c r="G58" s="175">
        <f>'将来負担比率（分子）の構造'!J$50</f>
        <v>12530</v>
      </c>
      <c r="H58" s="175"/>
      <c r="I58" s="175"/>
      <c r="J58" s="175">
        <f>'将来負担比率（分子）の構造'!K$50</f>
        <v>13303</v>
      </c>
      <c r="K58" s="175"/>
      <c r="L58" s="175"/>
      <c r="M58" s="175">
        <f>'将来負担比率（分子）の構造'!L$50</f>
        <v>13341</v>
      </c>
      <c r="N58" s="175"/>
      <c r="O58" s="175"/>
      <c r="P58" s="175">
        <f>'将来負担比率（分子）の構造'!M$50</f>
        <v>12814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106</v>
      </c>
      <c r="C61" s="175"/>
      <c r="D61" s="175"/>
      <c r="E61" s="175">
        <f>'将来負担比率（分子）の構造'!J$46</f>
        <v>99</v>
      </c>
      <c r="F61" s="175"/>
      <c r="G61" s="175"/>
      <c r="H61" s="175">
        <f>'将来負担比率（分子）の構造'!K$46</f>
        <v>91</v>
      </c>
      <c r="I61" s="175"/>
      <c r="J61" s="175"/>
      <c r="K61" s="175">
        <f>'将来負担比率（分子）の構造'!L$46</f>
        <v>85</v>
      </c>
      <c r="L61" s="175"/>
      <c r="M61" s="175"/>
      <c r="N61" s="175">
        <f>'将来負担比率（分子）の構造'!M$46</f>
        <v>234</v>
      </c>
      <c r="O61" s="175"/>
      <c r="P61" s="175"/>
    </row>
    <row r="62" spans="1:16" x14ac:dyDescent="0.15">
      <c r="A62" s="175" t="s">
        <v>35</v>
      </c>
      <c r="B62" s="175">
        <f>'将来負担比率（分子）の構造'!I$45</f>
        <v>2085</v>
      </c>
      <c r="C62" s="175"/>
      <c r="D62" s="175"/>
      <c r="E62" s="175">
        <f>'将来負担比率（分子）の構造'!J$45</f>
        <v>2235</v>
      </c>
      <c r="F62" s="175"/>
      <c r="G62" s="175"/>
      <c r="H62" s="175">
        <f>'将来負担比率（分子）の構造'!K$45</f>
        <v>2579</v>
      </c>
      <c r="I62" s="175"/>
      <c r="J62" s="175"/>
      <c r="K62" s="175">
        <f>'将来負担比率（分子）の構造'!L$45</f>
        <v>2926</v>
      </c>
      <c r="L62" s="175"/>
      <c r="M62" s="175"/>
      <c r="N62" s="175">
        <f>'将来負担比率（分子）の構造'!M$45</f>
        <v>3045</v>
      </c>
      <c r="O62" s="175"/>
      <c r="P62" s="175"/>
    </row>
    <row r="63" spans="1:16" x14ac:dyDescent="0.15">
      <c r="A63" s="175" t="s">
        <v>34</v>
      </c>
      <c r="B63" s="175">
        <f>'将来負担比率（分子）の構造'!I$44</f>
        <v>1093</v>
      </c>
      <c r="C63" s="175"/>
      <c r="D63" s="175"/>
      <c r="E63" s="175">
        <f>'将来負担比率（分子）の構造'!J$44</f>
        <v>1048</v>
      </c>
      <c r="F63" s="175"/>
      <c r="G63" s="175"/>
      <c r="H63" s="175">
        <f>'将来負担比率（分子）の構造'!K$44</f>
        <v>1181</v>
      </c>
      <c r="I63" s="175"/>
      <c r="J63" s="175"/>
      <c r="K63" s="175">
        <f>'将来負担比率（分子）の構造'!L$44</f>
        <v>1080</v>
      </c>
      <c r="L63" s="175"/>
      <c r="M63" s="175"/>
      <c r="N63" s="175">
        <f>'将来負担比率（分子）の構造'!M$44</f>
        <v>1042</v>
      </c>
      <c r="O63" s="175"/>
      <c r="P63" s="175"/>
    </row>
    <row r="64" spans="1:16" x14ac:dyDescent="0.15">
      <c r="A64" s="175" t="s">
        <v>33</v>
      </c>
      <c r="B64" s="175">
        <f>'将来負担比率（分子）の構造'!I$43</f>
        <v>2376</v>
      </c>
      <c r="C64" s="175"/>
      <c r="D64" s="175"/>
      <c r="E64" s="175">
        <f>'将来負担比率（分子）の構造'!J$43</f>
        <v>2278</v>
      </c>
      <c r="F64" s="175"/>
      <c r="G64" s="175"/>
      <c r="H64" s="175">
        <f>'将来負担比率（分子）の構造'!K$43</f>
        <v>2106</v>
      </c>
      <c r="I64" s="175"/>
      <c r="J64" s="175"/>
      <c r="K64" s="175">
        <f>'将来負担比率（分子）の構造'!L$43</f>
        <v>1948</v>
      </c>
      <c r="L64" s="175"/>
      <c r="M64" s="175"/>
      <c r="N64" s="175">
        <f>'将来負担比率（分子）の構造'!M$43</f>
        <v>1814</v>
      </c>
      <c r="O64" s="175"/>
      <c r="P64" s="175"/>
    </row>
    <row r="65" spans="1:16" x14ac:dyDescent="0.15">
      <c r="A65" s="175" t="s">
        <v>32</v>
      </c>
      <c r="B65" s="175">
        <f>'将来負担比率（分子）の構造'!I$42</f>
        <v>137</v>
      </c>
      <c r="C65" s="175"/>
      <c r="D65" s="175"/>
      <c r="E65" s="175">
        <f>'将来負担比率（分子）の構造'!J$42</f>
        <v>126</v>
      </c>
      <c r="F65" s="175"/>
      <c r="G65" s="175"/>
      <c r="H65" s="175">
        <f>'将来負担比率（分子）の構造'!K$42</f>
        <v>115</v>
      </c>
      <c r="I65" s="175"/>
      <c r="J65" s="175"/>
      <c r="K65" s="175">
        <f>'将来負担比率（分子）の構造'!L$42</f>
        <v>104</v>
      </c>
      <c r="L65" s="175"/>
      <c r="M65" s="175"/>
      <c r="N65" s="175">
        <f>'将来負担比率（分子）の構造'!M$42</f>
        <v>93</v>
      </c>
      <c r="O65" s="175"/>
      <c r="P65" s="175"/>
    </row>
    <row r="66" spans="1:16" x14ac:dyDescent="0.15">
      <c r="A66" s="175" t="s">
        <v>31</v>
      </c>
      <c r="B66" s="175">
        <f>'将来負担比率（分子）の構造'!I$41</f>
        <v>44442</v>
      </c>
      <c r="C66" s="175"/>
      <c r="D66" s="175"/>
      <c r="E66" s="175">
        <f>'将来負担比率（分子）の構造'!J$41</f>
        <v>43761</v>
      </c>
      <c r="F66" s="175"/>
      <c r="G66" s="175"/>
      <c r="H66" s="175">
        <f>'将来負担比率（分子）の構造'!K$41</f>
        <v>42843</v>
      </c>
      <c r="I66" s="175"/>
      <c r="J66" s="175"/>
      <c r="K66" s="175">
        <f>'将来負担比率（分子）の構造'!L$41</f>
        <v>41339</v>
      </c>
      <c r="L66" s="175"/>
      <c r="M66" s="175"/>
      <c r="N66" s="175">
        <f>'将来負担比率（分子）の構造'!M$41</f>
        <v>40147</v>
      </c>
      <c r="O66" s="175"/>
      <c r="P66" s="175"/>
    </row>
    <row r="67" spans="1:16" x14ac:dyDescent="0.15">
      <c r="A67" s="175" t="s">
        <v>71</v>
      </c>
      <c r="B67" s="175" t="e">
        <f>NA()</f>
        <v>#N/A</v>
      </c>
      <c r="C67" s="175">
        <f>IF(ISNUMBER('将来負担比率（分子）の構造'!I$53), IF('将来負担比率（分子）の構造'!I$53 &lt; 0, 0, '将来負担比率（分子）の構造'!I$53), NA())</f>
        <v>2362</v>
      </c>
      <c r="D67" s="175" t="e">
        <f>NA()</f>
        <v>#N/A</v>
      </c>
      <c r="E67" s="175" t="e">
        <f>NA()</f>
        <v>#N/A</v>
      </c>
      <c r="F67" s="175">
        <f>IF(ISNUMBER('将来負担比率（分子）の構造'!J$53), IF('将来負担比率（分子）の構造'!J$53 &lt; 0, 0, '将来負担比率（分子）の構造'!J$53), NA())</f>
        <v>1414</v>
      </c>
      <c r="G67" s="175" t="e">
        <f>NA()</f>
        <v>#N/A</v>
      </c>
      <c r="H67" s="175" t="e">
        <f>NA()</f>
        <v>#N/A</v>
      </c>
      <c r="I67" s="175">
        <f>IF(ISNUMBER('将来負担比率（分子）の構造'!K$53), IF('将来負担比率（分子）の構造'!K$53 &lt; 0, 0, '将来負担比率（分子）の構造'!K$53), NA())</f>
        <v>1607</v>
      </c>
      <c r="J67" s="175" t="e">
        <f>NA()</f>
        <v>#N/A</v>
      </c>
      <c r="K67" s="175" t="e">
        <f>NA()</f>
        <v>#N/A</v>
      </c>
      <c r="L67" s="175">
        <f>IF(ISNUMBER('将来負担比率（分子）の構造'!L$53), IF('将来負担比率（分子）の構造'!L$53 &lt; 0, 0, '将来負担比率（分子）の構造'!L$53), NA())</f>
        <v>1988</v>
      </c>
      <c r="M67" s="175" t="e">
        <f>NA()</f>
        <v>#N/A</v>
      </c>
      <c r="N67" s="175" t="e">
        <f>NA()</f>
        <v>#N/A</v>
      </c>
      <c r="O67" s="175">
        <f>IF(ISNUMBER('将来負担比率（分子）の構造'!M$53), IF('将来負担比率（分子）の構造'!M$53 &lt; 0, 0, '将来負担比率（分子）の構造'!M$53), NA())</f>
        <v>2517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2747</v>
      </c>
      <c r="C72" s="179">
        <f>基金残高に係る経年分析!G55</f>
        <v>3158</v>
      </c>
      <c r="D72" s="179">
        <f>基金残高に係る経年分析!H55</f>
        <v>3158</v>
      </c>
    </row>
    <row r="73" spans="1:16" x14ac:dyDescent="0.15">
      <c r="A73" s="178" t="s">
        <v>74</v>
      </c>
      <c r="B73" s="179">
        <f>基金残高に係る経年分析!F56</f>
        <v>5010</v>
      </c>
      <c r="C73" s="179">
        <f>基金残高に係る経年分析!G56</f>
        <v>4510</v>
      </c>
      <c r="D73" s="179">
        <f>基金残高に係る経年分析!H56</f>
        <v>3935</v>
      </c>
    </row>
    <row r="74" spans="1:16" x14ac:dyDescent="0.15">
      <c r="A74" s="178" t="s">
        <v>75</v>
      </c>
      <c r="B74" s="179">
        <f>基金残高に係る経年分析!F57</f>
        <v>8759</v>
      </c>
      <c r="C74" s="179">
        <f>基金残高に係る経年分析!G57</f>
        <v>8691</v>
      </c>
      <c r="D74" s="179">
        <f>基金残高に係る経年分析!H57</f>
        <v>8558</v>
      </c>
    </row>
  </sheetData>
  <sheetProtection algorithmName="SHA-512" hashValue="RcbHOnkcZOgzJfE8AobgoqNMBJwY8DjCG2IyNCgjPaxVfy/5TPm35ByeCKbNJr86CnyWmk2pNh+kiQy6zLySwA==" saltValue="5I2GMZLrlmxOF4HzgtSD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203</v>
      </c>
      <c r="DI1" s="754"/>
      <c r="DJ1" s="754"/>
      <c r="DK1" s="754"/>
      <c r="DL1" s="754"/>
      <c r="DM1" s="754"/>
      <c r="DN1" s="755"/>
      <c r="DO1" s="214"/>
      <c r="DP1" s="753" t="s">
        <v>204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209</v>
      </c>
      <c r="S4" s="710"/>
      <c r="T4" s="710"/>
      <c r="U4" s="710"/>
      <c r="V4" s="710"/>
      <c r="W4" s="710"/>
      <c r="X4" s="710"/>
      <c r="Y4" s="711"/>
      <c r="Z4" s="709" t="s">
        <v>210</v>
      </c>
      <c r="AA4" s="710"/>
      <c r="AB4" s="710"/>
      <c r="AC4" s="711"/>
      <c r="AD4" s="709" t="s">
        <v>211</v>
      </c>
      <c r="AE4" s="710"/>
      <c r="AF4" s="710"/>
      <c r="AG4" s="710"/>
      <c r="AH4" s="710"/>
      <c r="AI4" s="710"/>
      <c r="AJ4" s="710"/>
      <c r="AK4" s="711"/>
      <c r="AL4" s="709" t="s">
        <v>210</v>
      </c>
      <c r="AM4" s="710"/>
      <c r="AN4" s="710"/>
      <c r="AO4" s="711"/>
      <c r="AP4" s="756" t="s">
        <v>212</v>
      </c>
      <c r="AQ4" s="756"/>
      <c r="AR4" s="756"/>
      <c r="AS4" s="756"/>
      <c r="AT4" s="756"/>
      <c r="AU4" s="756"/>
      <c r="AV4" s="756"/>
      <c r="AW4" s="756"/>
      <c r="AX4" s="756"/>
      <c r="AY4" s="756"/>
      <c r="AZ4" s="756"/>
      <c r="BA4" s="756"/>
      <c r="BB4" s="756"/>
      <c r="BC4" s="756"/>
      <c r="BD4" s="756"/>
      <c r="BE4" s="756"/>
      <c r="BF4" s="756"/>
      <c r="BG4" s="756" t="s">
        <v>213</v>
      </c>
      <c r="BH4" s="756"/>
      <c r="BI4" s="756"/>
      <c r="BJ4" s="756"/>
      <c r="BK4" s="756"/>
      <c r="BL4" s="756"/>
      <c r="BM4" s="756"/>
      <c r="BN4" s="756"/>
      <c r="BO4" s="756" t="s">
        <v>210</v>
      </c>
      <c r="BP4" s="756"/>
      <c r="BQ4" s="756"/>
      <c r="BR4" s="756"/>
      <c r="BS4" s="756" t="s">
        <v>214</v>
      </c>
      <c r="BT4" s="756"/>
      <c r="BU4" s="756"/>
      <c r="BV4" s="756"/>
      <c r="BW4" s="756"/>
      <c r="BX4" s="756"/>
      <c r="BY4" s="756"/>
      <c r="BZ4" s="756"/>
      <c r="CA4" s="756"/>
      <c r="CB4" s="756"/>
      <c r="CD4" s="709" t="s">
        <v>215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216</v>
      </c>
      <c r="C5" s="716"/>
      <c r="D5" s="716"/>
      <c r="E5" s="716"/>
      <c r="F5" s="716"/>
      <c r="G5" s="716"/>
      <c r="H5" s="716"/>
      <c r="I5" s="716"/>
      <c r="J5" s="716"/>
      <c r="K5" s="716"/>
      <c r="L5" s="716"/>
      <c r="M5" s="716"/>
      <c r="N5" s="716"/>
      <c r="O5" s="716"/>
      <c r="P5" s="716"/>
      <c r="Q5" s="717"/>
      <c r="R5" s="712">
        <v>3072713</v>
      </c>
      <c r="S5" s="713"/>
      <c r="T5" s="713"/>
      <c r="U5" s="713"/>
      <c r="V5" s="713"/>
      <c r="W5" s="713"/>
      <c r="X5" s="713"/>
      <c r="Y5" s="738"/>
      <c r="Z5" s="751">
        <v>9.1</v>
      </c>
      <c r="AA5" s="751"/>
      <c r="AB5" s="751"/>
      <c r="AC5" s="751"/>
      <c r="AD5" s="752">
        <v>3072713</v>
      </c>
      <c r="AE5" s="752"/>
      <c r="AF5" s="752"/>
      <c r="AG5" s="752"/>
      <c r="AH5" s="752"/>
      <c r="AI5" s="752"/>
      <c r="AJ5" s="752"/>
      <c r="AK5" s="752"/>
      <c r="AL5" s="739">
        <v>18</v>
      </c>
      <c r="AM5" s="721"/>
      <c r="AN5" s="721"/>
      <c r="AO5" s="740"/>
      <c r="AP5" s="715" t="s">
        <v>217</v>
      </c>
      <c r="AQ5" s="716"/>
      <c r="AR5" s="716"/>
      <c r="AS5" s="716"/>
      <c r="AT5" s="716"/>
      <c r="AU5" s="716"/>
      <c r="AV5" s="716"/>
      <c r="AW5" s="716"/>
      <c r="AX5" s="716"/>
      <c r="AY5" s="716"/>
      <c r="AZ5" s="716"/>
      <c r="BA5" s="716"/>
      <c r="BB5" s="716"/>
      <c r="BC5" s="716"/>
      <c r="BD5" s="716"/>
      <c r="BE5" s="716"/>
      <c r="BF5" s="717"/>
      <c r="BG5" s="657">
        <v>3065018</v>
      </c>
      <c r="BH5" s="658"/>
      <c r="BI5" s="658"/>
      <c r="BJ5" s="658"/>
      <c r="BK5" s="658"/>
      <c r="BL5" s="658"/>
      <c r="BM5" s="658"/>
      <c r="BN5" s="659"/>
      <c r="BO5" s="695">
        <v>99.7</v>
      </c>
      <c r="BP5" s="695"/>
      <c r="BQ5" s="695"/>
      <c r="BR5" s="695"/>
      <c r="BS5" s="696">
        <v>35191</v>
      </c>
      <c r="BT5" s="696"/>
      <c r="BU5" s="696"/>
      <c r="BV5" s="696"/>
      <c r="BW5" s="696"/>
      <c r="BX5" s="696"/>
      <c r="BY5" s="696"/>
      <c r="BZ5" s="696"/>
      <c r="CA5" s="696"/>
      <c r="CB5" s="734"/>
      <c r="CD5" s="709" t="s">
        <v>212</v>
      </c>
      <c r="CE5" s="710"/>
      <c r="CF5" s="710"/>
      <c r="CG5" s="710"/>
      <c r="CH5" s="710"/>
      <c r="CI5" s="710"/>
      <c r="CJ5" s="710"/>
      <c r="CK5" s="710"/>
      <c r="CL5" s="710"/>
      <c r="CM5" s="710"/>
      <c r="CN5" s="710"/>
      <c r="CO5" s="710"/>
      <c r="CP5" s="710"/>
      <c r="CQ5" s="711"/>
      <c r="CR5" s="709" t="s">
        <v>218</v>
      </c>
      <c r="CS5" s="710"/>
      <c r="CT5" s="710"/>
      <c r="CU5" s="710"/>
      <c r="CV5" s="710"/>
      <c r="CW5" s="710"/>
      <c r="CX5" s="710"/>
      <c r="CY5" s="711"/>
      <c r="CZ5" s="709" t="s">
        <v>210</v>
      </c>
      <c r="DA5" s="710"/>
      <c r="DB5" s="710"/>
      <c r="DC5" s="711"/>
      <c r="DD5" s="709" t="s">
        <v>219</v>
      </c>
      <c r="DE5" s="710"/>
      <c r="DF5" s="710"/>
      <c r="DG5" s="710"/>
      <c r="DH5" s="710"/>
      <c r="DI5" s="710"/>
      <c r="DJ5" s="710"/>
      <c r="DK5" s="710"/>
      <c r="DL5" s="710"/>
      <c r="DM5" s="710"/>
      <c r="DN5" s="710"/>
      <c r="DO5" s="710"/>
      <c r="DP5" s="711"/>
      <c r="DQ5" s="709" t="s">
        <v>220</v>
      </c>
      <c r="DR5" s="710"/>
      <c r="DS5" s="710"/>
      <c r="DT5" s="710"/>
      <c r="DU5" s="710"/>
      <c r="DV5" s="710"/>
      <c r="DW5" s="710"/>
      <c r="DX5" s="710"/>
      <c r="DY5" s="710"/>
      <c r="DZ5" s="710"/>
      <c r="EA5" s="710"/>
      <c r="EB5" s="710"/>
      <c r="EC5" s="711"/>
    </row>
    <row r="6" spans="2:143" ht="11.25" customHeight="1" x14ac:dyDescent="0.15">
      <c r="B6" s="654" t="s">
        <v>221</v>
      </c>
      <c r="C6" s="655"/>
      <c r="D6" s="655"/>
      <c r="E6" s="655"/>
      <c r="F6" s="655"/>
      <c r="G6" s="655"/>
      <c r="H6" s="655"/>
      <c r="I6" s="655"/>
      <c r="J6" s="655"/>
      <c r="K6" s="655"/>
      <c r="L6" s="655"/>
      <c r="M6" s="655"/>
      <c r="N6" s="655"/>
      <c r="O6" s="655"/>
      <c r="P6" s="655"/>
      <c r="Q6" s="656"/>
      <c r="R6" s="657">
        <v>273736</v>
      </c>
      <c r="S6" s="658"/>
      <c r="T6" s="658"/>
      <c r="U6" s="658"/>
      <c r="V6" s="658"/>
      <c r="W6" s="658"/>
      <c r="X6" s="658"/>
      <c r="Y6" s="659"/>
      <c r="Z6" s="695">
        <v>0.8</v>
      </c>
      <c r="AA6" s="695"/>
      <c r="AB6" s="695"/>
      <c r="AC6" s="695"/>
      <c r="AD6" s="696">
        <v>273736</v>
      </c>
      <c r="AE6" s="696"/>
      <c r="AF6" s="696"/>
      <c r="AG6" s="696"/>
      <c r="AH6" s="696"/>
      <c r="AI6" s="696"/>
      <c r="AJ6" s="696"/>
      <c r="AK6" s="696"/>
      <c r="AL6" s="660">
        <v>1.6</v>
      </c>
      <c r="AM6" s="661"/>
      <c r="AN6" s="661"/>
      <c r="AO6" s="697"/>
      <c r="AP6" s="654" t="s">
        <v>222</v>
      </c>
      <c r="AQ6" s="655"/>
      <c r="AR6" s="655"/>
      <c r="AS6" s="655"/>
      <c r="AT6" s="655"/>
      <c r="AU6" s="655"/>
      <c r="AV6" s="655"/>
      <c r="AW6" s="655"/>
      <c r="AX6" s="655"/>
      <c r="AY6" s="655"/>
      <c r="AZ6" s="655"/>
      <c r="BA6" s="655"/>
      <c r="BB6" s="655"/>
      <c r="BC6" s="655"/>
      <c r="BD6" s="655"/>
      <c r="BE6" s="655"/>
      <c r="BF6" s="656"/>
      <c r="BG6" s="657">
        <v>3065018</v>
      </c>
      <c r="BH6" s="658"/>
      <c r="BI6" s="658"/>
      <c r="BJ6" s="658"/>
      <c r="BK6" s="658"/>
      <c r="BL6" s="658"/>
      <c r="BM6" s="658"/>
      <c r="BN6" s="659"/>
      <c r="BO6" s="695">
        <v>99.7</v>
      </c>
      <c r="BP6" s="695"/>
      <c r="BQ6" s="695"/>
      <c r="BR6" s="695"/>
      <c r="BS6" s="696">
        <v>35191</v>
      </c>
      <c r="BT6" s="696"/>
      <c r="BU6" s="696"/>
      <c r="BV6" s="696"/>
      <c r="BW6" s="696"/>
      <c r="BX6" s="696"/>
      <c r="BY6" s="696"/>
      <c r="BZ6" s="696"/>
      <c r="CA6" s="696"/>
      <c r="CB6" s="734"/>
      <c r="CD6" s="715" t="s">
        <v>223</v>
      </c>
      <c r="CE6" s="716"/>
      <c r="CF6" s="716"/>
      <c r="CG6" s="716"/>
      <c r="CH6" s="716"/>
      <c r="CI6" s="716"/>
      <c r="CJ6" s="716"/>
      <c r="CK6" s="716"/>
      <c r="CL6" s="716"/>
      <c r="CM6" s="716"/>
      <c r="CN6" s="716"/>
      <c r="CO6" s="716"/>
      <c r="CP6" s="716"/>
      <c r="CQ6" s="717"/>
      <c r="CR6" s="657">
        <v>190182</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190182</v>
      </c>
      <c r="DR6" s="658"/>
      <c r="DS6" s="658"/>
      <c r="DT6" s="658"/>
      <c r="DU6" s="658"/>
      <c r="DV6" s="658"/>
      <c r="DW6" s="658"/>
      <c r="DX6" s="658"/>
      <c r="DY6" s="658"/>
      <c r="DZ6" s="658"/>
      <c r="EA6" s="658"/>
      <c r="EB6" s="658"/>
      <c r="EC6" s="694"/>
    </row>
    <row r="7" spans="2:143" ht="11.25" customHeight="1" x14ac:dyDescent="0.15">
      <c r="B7" s="654" t="s">
        <v>224</v>
      </c>
      <c r="C7" s="655"/>
      <c r="D7" s="655"/>
      <c r="E7" s="655"/>
      <c r="F7" s="655"/>
      <c r="G7" s="655"/>
      <c r="H7" s="655"/>
      <c r="I7" s="655"/>
      <c r="J7" s="655"/>
      <c r="K7" s="655"/>
      <c r="L7" s="655"/>
      <c r="M7" s="655"/>
      <c r="N7" s="655"/>
      <c r="O7" s="655"/>
      <c r="P7" s="655"/>
      <c r="Q7" s="656"/>
      <c r="R7" s="657">
        <v>994</v>
      </c>
      <c r="S7" s="658"/>
      <c r="T7" s="658"/>
      <c r="U7" s="658"/>
      <c r="V7" s="658"/>
      <c r="W7" s="658"/>
      <c r="X7" s="658"/>
      <c r="Y7" s="659"/>
      <c r="Z7" s="695">
        <v>0</v>
      </c>
      <c r="AA7" s="695"/>
      <c r="AB7" s="695"/>
      <c r="AC7" s="695"/>
      <c r="AD7" s="696">
        <v>994</v>
      </c>
      <c r="AE7" s="696"/>
      <c r="AF7" s="696"/>
      <c r="AG7" s="696"/>
      <c r="AH7" s="696"/>
      <c r="AI7" s="696"/>
      <c r="AJ7" s="696"/>
      <c r="AK7" s="696"/>
      <c r="AL7" s="660">
        <v>0</v>
      </c>
      <c r="AM7" s="661"/>
      <c r="AN7" s="661"/>
      <c r="AO7" s="697"/>
      <c r="AP7" s="654" t="s">
        <v>225</v>
      </c>
      <c r="AQ7" s="655"/>
      <c r="AR7" s="655"/>
      <c r="AS7" s="655"/>
      <c r="AT7" s="655"/>
      <c r="AU7" s="655"/>
      <c r="AV7" s="655"/>
      <c r="AW7" s="655"/>
      <c r="AX7" s="655"/>
      <c r="AY7" s="655"/>
      <c r="AZ7" s="655"/>
      <c r="BA7" s="655"/>
      <c r="BB7" s="655"/>
      <c r="BC7" s="655"/>
      <c r="BD7" s="655"/>
      <c r="BE7" s="655"/>
      <c r="BF7" s="656"/>
      <c r="BG7" s="657">
        <v>1429793</v>
      </c>
      <c r="BH7" s="658"/>
      <c r="BI7" s="658"/>
      <c r="BJ7" s="658"/>
      <c r="BK7" s="658"/>
      <c r="BL7" s="658"/>
      <c r="BM7" s="658"/>
      <c r="BN7" s="659"/>
      <c r="BO7" s="695">
        <v>46.5</v>
      </c>
      <c r="BP7" s="695"/>
      <c r="BQ7" s="695"/>
      <c r="BR7" s="695"/>
      <c r="BS7" s="696">
        <v>35191</v>
      </c>
      <c r="BT7" s="696"/>
      <c r="BU7" s="696"/>
      <c r="BV7" s="696"/>
      <c r="BW7" s="696"/>
      <c r="BX7" s="696"/>
      <c r="BY7" s="696"/>
      <c r="BZ7" s="696"/>
      <c r="CA7" s="696"/>
      <c r="CB7" s="734"/>
      <c r="CD7" s="654" t="s">
        <v>226</v>
      </c>
      <c r="CE7" s="655"/>
      <c r="CF7" s="655"/>
      <c r="CG7" s="655"/>
      <c r="CH7" s="655"/>
      <c r="CI7" s="655"/>
      <c r="CJ7" s="655"/>
      <c r="CK7" s="655"/>
      <c r="CL7" s="655"/>
      <c r="CM7" s="655"/>
      <c r="CN7" s="655"/>
      <c r="CO7" s="655"/>
      <c r="CP7" s="655"/>
      <c r="CQ7" s="656"/>
      <c r="CR7" s="657">
        <v>4328883</v>
      </c>
      <c r="CS7" s="658"/>
      <c r="CT7" s="658"/>
      <c r="CU7" s="658"/>
      <c r="CV7" s="658"/>
      <c r="CW7" s="658"/>
      <c r="CX7" s="658"/>
      <c r="CY7" s="659"/>
      <c r="CZ7" s="695">
        <v>13.3</v>
      </c>
      <c r="DA7" s="695"/>
      <c r="DB7" s="695"/>
      <c r="DC7" s="695"/>
      <c r="DD7" s="663">
        <v>326373</v>
      </c>
      <c r="DE7" s="658"/>
      <c r="DF7" s="658"/>
      <c r="DG7" s="658"/>
      <c r="DH7" s="658"/>
      <c r="DI7" s="658"/>
      <c r="DJ7" s="658"/>
      <c r="DK7" s="658"/>
      <c r="DL7" s="658"/>
      <c r="DM7" s="658"/>
      <c r="DN7" s="658"/>
      <c r="DO7" s="658"/>
      <c r="DP7" s="659"/>
      <c r="DQ7" s="663">
        <v>2934976</v>
      </c>
      <c r="DR7" s="658"/>
      <c r="DS7" s="658"/>
      <c r="DT7" s="658"/>
      <c r="DU7" s="658"/>
      <c r="DV7" s="658"/>
      <c r="DW7" s="658"/>
      <c r="DX7" s="658"/>
      <c r="DY7" s="658"/>
      <c r="DZ7" s="658"/>
      <c r="EA7" s="658"/>
      <c r="EB7" s="658"/>
      <c r="EC7" s="694"/>
    </row>
    <row r="8" spans="2:143" ht="11.25" customHeight="1" x14ac:dyDescent="0.15">
      <c r="B8" s="654" t="s">
        <v>227</v>
      </c>
      <c r="C8" s="655"/>
      <c r="D8" s="655"/>
      <c r="E8" s="655"/>
      <c r="F8" s="655"/>
      <c r="G8" s="655"/>
      <c r="H8" s="655"/>
      <c r="I8" s="655"/>
      <c r="J8" s="655"/>
      <c r="K8" s="655"/>
      <c r="L8" s="655"/>
      <c r="M8" s="655"/>
      <c r="N8" s="655"/>
      <c r="O8" s="655"/>
      <c r="P8" s="655"/>
      <c r="Q8" s="656"/>
      <c r="R8" s="657">
        <v>12455</v>
      </c>
      <c r="S8" s="658"/>
      <c r="T8" s="658"/>
      <c r="U8" s="658"/>
      <c r="V8" s="658"/>
      <c r="W8" s="658"/>
      <c r="X8" s="658"/>
      <c r="Y8" s="659"/>
      <c r="Z8" s="695">
        <v>0</v>
      </c>
      <c r="AA8" s="695"/>
      <c r="AB8" s="695"/>
      <c r="AC8" s="695"/>
      <c r="AD8" s="696">
        <v>12455</v>
      </c>
      <c r="AE8" s="696"/>
      <c r="AF8" s="696"/>
      <c r="AG8" s="696"/>
      <c r="AH8" s="696"/>
      <c r="AI8" s="696"/>
      <c r="AJ8" s="696"/>
      <c r="AK8" s="696"/>
      <c r="AL8" s="660">
        <v>0.1</v>
      </c>
      <c r="AM8" s="661"/>
      <c r="AN8" s="661"/>
      <c r="AO8" s="697"/>
      <c r="AP8" s="654" t="s">
        <v>228</v>
      </c>
      <c r="AQ8" s="655"/>
      <c r="AR8" s="655"/>
      <c r="AS8" s="655"/>
      <c r="AT8" s="655"/>
      <c r="AU8" s="655"/>
      <c r="AV8" s="655"/>
      <c r="AW8" s="655"/>
      <c r="AX8" s="655"/>
      <c r="AY8" s="655"/>
      <c r="AZ8" s="655"/>
      <c r="BA8" s="655"/>
      <c r="BB8" s="655"/>
      <c r="BC8" s="655"/>
      <c r="BD8" s="655"/>
      <c r="BE8" s="655"/>
      <c r="BF8" s="656"/>
      <c r="BG8" s="657">
        <v>45754</v>
      </c>
      <c r="BH8" s="658"/>
      <c r="BI8" s="658"/>
      <c r="BJ8" s="658"/>
      <c r="BK8" s="658"/>
      <c r="BL8" s="658"/>
      <c r="BM8" s="658"/>
      <c r="BN8" s="659"/>
      <c r="BO8" s="695">
        <v>1.5</v>
      </c>
      <c r="BP8" s="695"/>
      <c r="BQ8" s="695"/>
      <c r="BR8" s="695"/>
      <c r="BS8" s="696" t="s">
        <v>122</v>
      </c>
      <c r="BT8" s="696"/>
      <c r="BU8" s="696"/>
      <c r="BV8" s="696"/>
      <c r="BW8" s="696"/>
      <c r="BX8" s="696"/>
      <c r="BY8" s="696"/>
      <c r="BZ8" s="696"/>
      <c r="CA8" s="696"/>
      <c r="CB8" s="734"/>
      <c r="CD8" s="654" t="s">
        <v>229</v>
      </c>
      <c r="CE8" s="655"/>
      <c r="CF8" s="655"/>
      <c r="CG8" s="655"/>
      <c r="CH8" s="655"/>
      <c r="CI8" s="655"/>
      <c r="CJ8" s="655"/>
      <c r="CK8" s="655"/>
      <c r="CL8" s="655"/>
      <c r="CM8" s="655"/>
      <c r="CN8" s="655"/>
      <c r="CO8" s="655"/>
      <c r="CP8" s="655"/>
      <c r="CQ8" s="656"/>
      <c r="CR8" s="657">
        <v>7457394</v>
      </c>
      <c r="CS8" s="658"/>
      <c r="CT8" s="658"/>
      <c r="CU8" s="658"/>
      <c r="CV8" s="658"/>
      <c r="CW8" s="658"/>
      <c r="CX8" s="658"/>
      <c r="CY8" s="659"/>
      <c r="CZ8" s="695">
        <v>22.9</v>
      </c>
      <c r="DA8" s="695"/>
      <c r="DB8" s="695"/>
      <c r="DC8" s="695"/>
      <c r="DD8" s="663">
        <v>365964</v>
      </c>
      <c r="DE8" s="658"/>
      <c r="DF8" s="658"/>
      <c r="DG8" s="658"/>
      <c r="DH8" s="658"/>
      <c r="DI8" s="658"/>
      <c r="DJ8" s="658"/>
      <c r="DK8" s="658"/>
      <c r="DL8" s="658"/>
      <c r="DM8" s="658"/>
      <c r="DN8" s="658"/>
      <c r="DO8" s="658"/>
      <c r="DP8" s="659"/>
      <c r="DQ8" s="663">
        <v>3944424</v>
      </c>
      <c r="DR8" s="658"/>
      <c r="DS8" s="658"/>
      <c r="DT8" s="658"/>
      <c r="DU8" s="658"/>
      <c r="DV8" s="658"/>
      <c r="DW8" s="658"/>
      <c r="DX8" s="658"/>
      <c r="DY8" s="658"/>
      <c r="DZ8" s="658"/>
      <c r="EA8" s="658"/>
      <c r="EB8" s="658"/>
      <c r="EC8" s="694"/>
    </row>
    <row r="9" spans="2:143" ht="11.25" customHeight="1" x14ac:dyDescent="0.15">
      <c r="B9" s="654" t="s">
        <v>230</v>
      </c>
      <c r="C9" s="655"/>
      <c r="D9" s="655"/>
      <c r="E9" s="655"/>
      <c r="F9" s="655"/>
      <c r="G9" s="655"/>
      <c r="H9" s="655"/>
      <c r="I9" s="655"/>
      <c r="J9" s="655"/>
      <c r="K9" s="655"/>
      <c r="L9" s="655"/>
      <c r="M9" s="655"/>
      <c r="N9" s="655"/>
      <c r="O9" s="655"/>
      <c r="P9" s="655"/>
      <c r="Q9" s="656"/>
      <c r="R9" s="657">
        <v>15553</v>
      </c>
      <c r="S9" s="658"/>
      <c r="T9" s="658"/>
      <c r="U9" s="658"/>
      <c r="V9" s="658"/>
      <c r="W9" s="658"/>
      <c r="X9" s="658"/>
      <c r="Y9" s="659"/>
      <c r="Z9" s="695">
        <v>0</v>
      </c>
      <c r="AA9" s="695"/>
      <c r="AB9" s="695"/>
      <c r="AC9" s="695"/>
      <c r="AD9" s="696">
        <v>15553</v>
      </c>
      <c r="AE9" s="696"/>
      <c r="AF9" s="696"/>
      <c r="AG9" s="696"/>
      <c r="AH9" s="696"/>
      <c r="AI9" s="696"/>
      <c r="AJ9" s="696"/>
      <c r="AK9" s="696"/>
      <c r="AL9" s="660">
        <v>0.1</v>
      </c>
      <c r="AM9" s="661"/>
      <c r="AN9" s="661"/>
      <c r="AO9" s="697"/>
      <c r="AP9" s="654" t="s">
        <v>231</v>
      </c>
      <c r="AQ9" s="655"/>
      <c r="AR9" s="655"/>
      <c r="AS9" s="655"/>
      <c r="AT9" s="655"/>
      <c r="AU9" s="655"/>
      <c r="AV9" s="655"/>
      <c r="AW9" s="655"/>
      <c r="AX9" s="655"/>
      <c r="AY9" s="655"/>
      <c r="AZ9" s="655"/>
      <c r="BA9" s="655"/>
      <c r="BB9" s="655"/>
      <c r="BC9" s="655"/>
      <c r="BD9" s="655"/>
      <c r="BE9" s="655"/>
      <c r="BF9" s="656"/>
      <c r="BG9" s="657">
        <v>1225204</v>
      </c>
      <c r="BH9" s="658"/>
      <c r="BI9" s="658"/>
      <c r="BJ9" s="658"/>
      <c r="BK9" s="658"/>
      <c r="BL9" s="658"/>
      <c r="BM9" s="658"/>
      <c r="BN9" s="659"/>
      <c r="BO9" s="695">
        <v>39.9</v>
      </c>
      <c r="BP9" s="695"/>
      <c r="BQ9" s="695"/>
      <c r="BR9" s="695"/>
      <c r="BS9" s="696" t="s">
        <v>122</v>
      </c>
      <c r="BT9" s="696"/>
      <c r="BU9" s="696"/>
      <c r="BV9" s="696"/>
      <c r="BW9" s="696"/>
      <c r="BX9" s="696"/>
      <c r="BY9" s="696"/>
      <c r="BZ9" s="696"/>
      <c r="CA9" s="696"/>
      <c r="CB9" s="734"/>
      <c r="CD9" s="654" t="s">
        <v>232</v>
      </c>
      <c r="CE9" s="655"/>
      <c r="CF9" s="655"/>
      <c r="CG9" s="655"/>
      <c r="CH9" s="655"/>
      <c r="CI9" s="655"/>
      <c r="CJ9" s="655"/>
      <c r="CK9" s="655"/>
      <c r="CL9" s="655"/>
      <c r="CM9" s="655"/>
      <c r="CN9" s="655"/>
      <c r="CO9" s="655"/>
      <c r="CP9" s="655"/>
      <c r="CQ9" s="656"/>
      <c r="CR9" s="657">
        <v>4389946</v>
      </c>
      <c r="CS9" s="658"/>
      <c r="CT9" s="658"/>
      <c r="CU9" s="658"/>
      <c r="CV9" s="658"/>
      <c r="CW9" s="658"/>
      <c r="CX9" s="658"/>
      <c r="CY9" s="659"/>
      <c r="CZ9" s="695">
        <v>13.5</v>
      </c>
      <c r="DA9" s="695"/>
      <c r="DB9" s="695"/>
      <c r="DC9" s="695"/>
      <c r="DD9" s="663">
        <v>587346</v>
      </c>
      <c r="DE9" s="658"/>
      <c r="DF9" s="658"/>
      <c r="DG9" s="658"/>
      <c r="DH9" s="658"/>
      <c r="DI9" s="658"/>
      <c r="DJ9" s="658"/>
      <c r="DK9" s="658"/>
      <c r="DL9" s="658"/>
      <c r="DM9" s="658"/>
      <c r="DN9" s="658"/>
      <c r="DO9" s="658"/>
      <c r="DP9" s="659"/>
      <c r="DQ9" s="663">
        <v>3496427</v>
      </c>
      <c r="DR9" s="658"/>
      <c r="DS9" s="658"/>
      <c r="DT9" s="658"/>
      <c r="DU9" s="658"/>
      <c r="DV9" s="658"/>
      <c r="DW9" s="658"/>
      <c r="DX9" s="658"/>
      <c r="DY9" s="658"/>
      <c r="DZ9" s="658"/>
      <c r="EA9" s="658"/>
      <c r="EB9" s="658"/>
      <c r="EC9" s="694"/>
    </row>
    <row r="10" spans="2:143" ht="11.25" customHeight="1" x14ac:dyDescent="0.15">
      <c r="B10" s="654" t="s">
        <v>233</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234</v>
      </c>
      <c r="AQ10" s="655"/>
      <c r="AR10" s="655"/>
      <c r="AS10" s="655"/>
      <c r="AT10" s="655"/>
      <c r="AU10" s="655"/>
      <c r="AV10" s="655"/>
      <c r="AW10" s="655"/>
      <c r="AX10" s="655"/>
      <c r="AY10" s="655"/>
      <c r="AZ10" s="655"/>
      <c r="BA10" s="655"/>
      <c r="BB10" s="655"/>
      <c r="BC10" s="655"/>
      <c r="BD10" s="655"/>
      <c r="BE10" s="655"/>
      <c r="BF10" s="656"/>
      <c r="BG10" s="657">
        <v>74699</v>
      </c>
      <c r="BH10" s="658"/>
      <c r="BI10" s="658"/>
      <c r="BJ10" s="658"/>
      <c r="BK10" s="658"/>
      <c r="BL10" s="658"/>
      <c r="BM10" s="658"/>
      <c r="BN10" s="659"/>
      <c r="BO10" s="695">
        <v>2.4</v>
      </c>
      <c r="BP10" s="695"/>
      <c r="BQ10" s="695"/>
      <c r="BR10" s="695"/>
      <c r="BS10" s="696">
        <v>12219</v>
      </c>
      <c r="BT10" s="696"/>
      <c r="BU10" s="696"/>
      <c r="BV10" s="696"/>
      <c r="BW10" s="696"/>
      <c r="BX10" s="696"/>
      <c r="BY10" s="696"/>
      <c r="BZ10" s="696"/>
      <c r="CA10" s="696"/>
      <c r="CB10" s="734"/>
      <c r="CD10" s="654" t="s">
        <v>235</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236</v>
      </c>
      <c r="C11" s="655"/>
      <c r="D11" s="655"/>
      <c r="E11" s="655"/>
      <c r="F11" s="655"/>
      <c r="G11" s="655"/>
      <c r="H11" s="655"/>
      <c r="I11" s="655"/>
      <c r="J11" s="655"/>
      <c r="K11" s="655"/>
      <c r="L11" s="655"/>
      <c r="M11" s="655"/>
      <c r="N11" s="655"/>
      <c r="O11" s="655"/>
      <c r="P11" s="655"/>
      <c r="Q11" s="656"/>
      <c r="R11" s="657">
        <v>711456</v>
      </c>
      <c r="S11" s="658"/>
      <c r="T11" s="658"/>
      <c r="U11" s="658"/>
      <c r="V11" s="658"/>
      <c r="W11" s="658"/>
      <c r="X11" s="658"/>
      <c r="Y11" s="659"/>
      <c r="Z11" s="660">
        <v>2.1</v>
      </c>
      <c r="AA11" s="661"/>
      <c r="AB11" s="661"/>
      <c r="AC11" s="662"/>
      <c r="AD11" s="663">
        <v>711456</v>
      </c>
      <c r="AE11" s="658"/>
      <c r="AF11" s="658"/>
      <c r="AG11" s="658"/>
      <c r="AH11" s="658"/>
      <c r="AI11" s="658"/>
      <c r="AJ11" s="658"/>
      <c r="AK11" s="659"/>
      <c r="AL11" s="660">
        <v>4.2</v>
      </c>
      <c r="AM11" s="661"/>
      <c r="AN11" s="661"/>
      <c r="AO11" s="697"/>
      <c r="AP11" s="654" t="s">
        <v>237</v>
      </c>
      <c r="AQ11" s="655"/>
      <c r="AR11" s="655"/>
      <c r="AS11" s="655"/>
      <c r="AT11" s="655"/>
      <c r="AU11" s="655"/>
      <c r="AV11" s="655"/>
      <c r="AW11" s="655"/>
      <c r="AX11" s="655"/>
      <c r="AY11" s="655"/>
      <c r="AZ11" s="655"/>
      <c r="BA11" s="655"/>
      <c r="BB11" s="655"/>
      <c r="BC11" s="655"/>
      <c r="BD11" s="655"/>
      <c r="BE11" s="655"/>
      <c r="BF11" s="656"/>
      <c r="BG11" s="657">
        <v>84136</v>
      </c>
      <c r="BH11" s="658"/>
      <c r="BI11" s="658"/>
      <c r="BJ11" s="658"/>
      <c r="BK11" s="658"/>
      <c r="BL11" s="658"/>
      <c r="BM11" s="658"/>
      <c r="BN11" s="659"/>
      <c r="BO11" s="695">
        <v>2.7</v>
      </c>
      <c r="BP11" s="695"/>
      <c r="BQ11" s="695"/>
      <c r="BR11" s="695"/>
      <c r="BS11" s="696">
        <v>22972</v>
      </c>
      <c r="BT11" s="696"/>
      <c r="BU11" s="696"/>
      <c r="BV11" s="696"/>
      <c r="BW11" s="696"/>
      <c r="BX11" s="696"/>
      <c r="BY11" s="696"/>
      <c r="BZ11" s="696"/>
      <c r="CA11" s="696"/>
      <c r="CB11" s="734"/>
      <c r="CD11" s="654" t="s">
        <v>238</v>
      </c>
      <c r="CE11" s="655"/>
      <c r="CF11" s="655"/>
      <c r="CG11" s="655"/>
      <c r="CH11" s="655"/>
      <c r="CI11" s="655"/>
      <c r="CJ11" s="655"/>
      <c r="CK11" s="655"/>
      <c r="CL11" s="655"/>
      <c r="CM11" s="655"/>
      <c r="CN11" s="655"/>
      <c r="CO11" s="655"/>
      <c r="CP11" s="655"/>
      <c r="CQ11" s="656"/>
      <c r="CR11" s="657">
        <v>3428334</v>
      </c>
      <c r="CS11" s="658"/>
      <c r="CT11" s="658"/>
      <c r="CU11" s="658"/>
      <c r="CV11" s="658"/>
      <c r="CW11" s="658"/>
      <c r="CX11" s="658"/>
      <c r="CY11" s="659"/>
      <c r="CZ11" s="695">
        <v>10.5</v>
      </c>
      <c r="DA11" s="695"/>
      <c r="DB11" s="695"/>
      <c r="DC11" s="695"/>
      <c r="DD11" s="663">
        <v>1378780</v>
      </c>
      <c r="DE11" s="658"/>
      <c r="DF11" s="658"/>
      <c r="DG11" s="658"/>
      <c r="DH11" s="658"/>
      <c r="DI11" s="658"/>
      <c r="DJ11" s="658"/>
      <c r="DK11" s="658"/>
      <c r="DL11" s="658"/>
      <c r="DM11" s="658"/>
      <c r="DN11" s="658"/>
      <c r="DO11" s="658"/>
      <c r="DP11" s="659"/>
      <c r="DQ11" s="663">
        <v>973442</v>
      </c>
      <c r="DR11" s="658"/>
      <c r="DS11" s="658"/>
      <c r="DT11" s="658"/>
      <c r="DU11" s="658"/>
      <c r="DV11" s="658"/>
      <c r="DW11" s="658"/>
      <c r="DX11" s="658"/>
      <c r="DY11" s="658"/>
      <c r="DZ11" s="658"/>
      <c r="EA11" s="658"/>
      <c r="EB11" s="658"/>
      <c r="EC11" s="694"/>
    </row>
    <row r="12" spans="2:143" ht="11.25" customHeight="1" x14ac:dyDescent="0.15">
      <c r="B12" s="654" t="s">
        <v>239</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240</v>
      </c>
      <c r="AQ12" s="655"/>
      <c r="AR12" s="655"/>
      <c r="AS12" s="655"/>
      <c r="AT12" s="655"/>
      <c r="AU12" s="655"/>
      <c r="AV12" s="655"/>
      <c r="AW12" s="655"/>
      <c r="AX12" s="655"/>
      <c r="AY12" s="655"/>
      <c r="AZ12" s="655"/>
      <c r="BA12" s="655"/>
      <c r="BB12" s="655"/>
      <c r="BC12" s="655"/>
      <c r="BD12" s="655"/>
      <c r="BE12" s="655"/>
      <c r="BF12" s="656"/>
      <c r="BG12" s="657">
        <v>1192587</v>
      </c>
      <c r="BH12" s="658"/>
      <c r="BI12" s="658"/>
      <c r="BJ12" s="658"/>
      <c r="BK12" s="658"/>
      <c r="BL12" s="658"/>
      <c r="BM12" s="658"/>
      <c r="BN12" s="659"/>
      <c r="BO12" s="695">
        <v>38.799999999999997</v>
      </c>
      <c r="BP12" s="695"/>
      <c r="BQ12" s="695"/>
      <c r="BR12" s="695"/>
      <c r="BS12" s="696" t="s">
        <v>122</v>
      </c>
      <c r="BT12" s="696"/>
      <c r="BU12" s="696"/>
      <c r="BV12" s="696"/>
      <c r="BW12" s="696"/>
      <c r="BX12" s="696"/>
      <c r="BY12" s="696"/>
      <c r="BZ12" s="696"/>
      <c r="CA12" s="696"/>
      <c r="CB12" s="734"/>
      <c r="CD12" s="654" t="s">
        <v>241</v>
      </c>
      <c r="CE12" s="655"/>
      <c r="CF12" s="655"/>
      <c r="CG12" s="655"/>
      <c r="CH12" s="655"/>
      <c r="CI12" s="655"/>
      <c r="CJ12" s="655"/>
      <c r="CK12" s="655"/>
      <c r="CL12" s="655"/>
      <c r="CM12" s="655"/>
      <c r="CN12" s="655"/>
      <c r="CO12" s="655"/>
      <c r="CP12" s="655"/>
      <c r="CQ12" s="656"/>
      <c r="CR12" s="657">
        <v>1177681</v>
      </c>
      <c r="CS12" s="658"/>
      <c r="CT12" s="658"/>
      <c r="CU12" s="658"/>
      <c r="CV12" s="658"/>
      <c r="CW12" s="658"/>
      <c r="CX12" s="658"/>
      <c r="CY12" s="659"/>
      <c r="CZ12" s="695">
        <v>3.6</v>
      </c>
      <c r="DA12" s="695"/>
      <c r="DB12" s="695"/>
      <c r="DC12" s="695"/>
      <c r="DD12" s="663">
        <v>362259</v>
      </c>
      <c r="DE12" s="658"/>
      <c r="DF12" s="658"/>
      <c r="DG12" s="658"/>
      <c r="DH12" s="658"/>
      <c r="DI12" s="658"/>
      <c r="DJ12" s="658"/>
      <c r="DK12" s="658"/>
      <c r="DL12" s="658"/>
      <c r="DM12" s="658"/>
      <c r="DN12" s="658"/>
      <c r="DO12" s="658"/>
      <c r="DP12" s="659"/>
      <c r="DQ12" s="663">
        <v>725331</v>
      </c>
      <c r="DR12" s="658"/>
      <c r="DS12" s="658"/>
      <c r="DT12" s="658"/>
      <c r="DU12" s="658"/>
      <c r="DV12" s="658"/>
      <c r="DW12" s="658"/>
      <c r="DX12" s="658"/>
      <c r="DY12" s="658"/>
      <c r="DZ12" s="658"/>
      <c r="EA12" s="658"/>
      <c r="EB12" s="658"/>
      <c r="EC12" s="694"/>
    </row>
    <row r="13" spans="2:143" ht="11.25" customHeight="1" x14ac:dyDescent="0.15">
      <c r="B13" s="654" t="s">
        <v>242</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243</v>
      </c>
      <c r="AQ13" s="655"/>
      <c r="AR13" s="655"/>
      <c r="AS13" s="655"/>
      <c r="AT13" s="655"/>
      <c r="AU13" s="655"/>
      <c r="AV13" s="655"/>
      <c r="AW13" s="655"/>
      <c r="AX13" s="655"/>
      <c r="AY13" s="655"/>
      <c r="AZ13" s="655"/>
      <c r="BA13" s="655"/>
      <c r="BB13" s="655"/>
      <c r="BC13" s="655"/>
      <c r="BD13" s="655"/>
      <c r="BE13" s="655"/>
      <c r="BF13" s="656"/>
      <c r="BG13" s="657">
        <v>1172372</v>
      </c>
      <c r="BH13" s="658"/>
      <c r="BI13" s="658"/>
      <c r="BJ13" s="658"/>
      <c r="BK13" s="658"/>
      <c r="BL13" s="658"/>
      <c r="BM13" s="658"/>
      <c r="BN13" s="659"/>
      <c r="BO13" s="695">
        <v>38.200000000000003</v>
      </c>
      <c r="BP13" s="695"/>
      <c r="BQ13" s="695"/>
      <c r="BR13" s="695"/>
      <c r="BS13" s="696" t="s">
        <v>122</v>
      </c>
      <c r="BT13" s="696"/>
      <c r="BU13" s="696"/>
      <c r="BV13" s="696"/>
      <c r="BW13" s="696"/>
      <c r="BX13" s="696"/>
      <c r="BY13" s="696"/>
      <c r="BZ13" s="696"/>
      <c r="CA13" s="696"/>
      <c r="CB13" s="734"/>
      <c r="CD13" s="654" t="s">
        <v>244</v>
      </c>
      <c r="CE13" s="655"/>
      <c r="CF13" s="655"/>
      <c r="CG13" s="655"/>
      <c r="CH13" s="655"/>
      <c r="CI13" s="655"/>
      <c r="CJ13" s="655"/>
      <c r="CK13" s="655"/>
      <c r="CL13" s="655"/>
      <c r="CM13" s="655"/>
      <c r="CN13" s="655"/>
      <c r="CO13" s="655"/>
      <c r="CP13" s="655"/>
      <c r="CQ13" s="656"/>
      <c r="CR13" s="657">
        <v>2403325</v>
      </c>
      <c r="CS13" s="658"/>
      <c r="CT13" s="658"/>
      <c r="CU13" s="658"/>
      <c r="CV13" s="658"/>
      <c r="CW13" s="658"/>
      <c r="CX13" s="658"/>
      <c r="CY13" s="659"/>
      <c r="CZ13" s="695">
        <v>7.4</v>
      </c>
      <c r="DA13" s="695"/>
      <c r="DB13" s="695"/>
      <c r="DC13" s="695"/>
      <c r="DD13" s="663">
        <v>1975772</v>
      </c>
      <c r="DE13" s="658"/>
      <c r="DF13" s="658"/>
      <c r="DG13" s="658"/>
      <c r="DH13" s="658"/>
      <c r="DI13" s="658"/>
      <c r="DJ13" s="658"/>
      <c r="DK13" s="658"/>
      <c r="DL13" s="658"/>
      <c r="DM13" s="658"/>
      <c r="DN13" s="658"/>
      <c r="DO13" s="658"/>
      <c r="DP13" s="659"/>
      <c r="DQ13" s="663">
        <v>384107</v>
      </c>
      <c r="DR13" s="658"/>
      <c r="DS13" s="658"/>
      <c r="DT13" s="658"/>
      <c r="DU13" s="658"/>
      <c r="DV13" s="658"/>
      <c r="DW13" s="658"/>
      <c r="DX13" s="658"/>
      <c r="DY13" s="658"/>
      <c r="DZ13" s="658"/>
      <c r="EA13" s="658"/>
      <c r="EB13" s="658"/>
      <c r="EC13" s="694"/>
    </row>
    <row r="14" spans="2:143" ht="11.25" customHeight="1" x14ac:dyDescent="0.15">
      <c r="B14" s="654" t="s">
        <v>245</v>
      </c>
      <c r="C14" s="655"/>
      <c r="D14" s="655"/>
      <c r="E14" s="655"/>
      <c r="F14" s="655"/>
      <c r="G14" s="655"/>
      <c r="H14" s="655"/>
      <c r="I14" s="655"/>
      <c r="J14" s="655"/>
      <c r="K14" s="655"/>
      <c r="L14" s="655"/>
      <c r="M14" s="655"/>
      <c r="N14" s="655"/>
      <c r="O14" s="655"/>
      <c r="P14" s="655"/>
      <c r="Q14" s="656"/>
      <c r="R14" s="657">
        <v>590</v>
      </c>
      <c r="S14" s="658"/>
      <c r="T14" s="658"/>
      <c r="U14" s="658"/>
      <c r="V14" s="658"/>
      <c r="W14" s="658"/>
      <c r="X14" s="658"/>
      <c r="Y14" s="659"/>
      <c r="Z14" s="695">
        <v>0</v>
      </c>
      <c r="AA14" s="695"/>
      <c r="AB14" s="695"/>
      <c r="AC14" s="695"/>
      <c r="AD14" s="696">
        <v>590</v>
      </c>
      <c r="AE14" s="696"/>
      <c r="AF14" s="696"/>
      <c r="AG14" s="696"/>
      <c r="AH14" s="696"/>
      <c r="AI14" s="696"/>
      <c r="AJ14" s="696"/>
      <c r="AK14" s="696"/>
      <c r="AL14" s="660">
        <v>0</v>
      </c>
      <c r="AM14" s="661"/>
      <c r="AN14" s="661"/>
      <c r="AO14" s="697"/>
      <c r="AP14" s="654" t="s">
        <v>246</v>
      </c>
      <c r="AQ14" s="655"/>
      <c r="AR14" s="655"/>
      <c r="AS14" s="655"/>
      <c r="AT14" s="655"/>
      <c r="AU14" s="655"/>
      <c r="AV14" s="655"/>
      <c r="AW14" s="655"/>
      <c r="AX14" s="655"/>
      <c r="AY14" s="655"/>
      <c r="AZ14" s="655"/>
      <c r="BA14" s="655"/>
      <c r="BB14" s="655"/>
      <c r="BC14" s="655"/>
      <c r="BD14" s="655"/>
      <c r="BE14" s="655"/>
      <c r="BF14" s="656"/>
      <c r="BG14" s="657">
        <v>149108</v>
      </c>
      <c r="BH14" s="658"/>
      <c r="BI14" s="658"/>
      <c r="BJ14" s="658"/>
      <c r="BK14" s="658"/>
      <c r="BL14" s="658"/>
      <c r="BM14" s="658"/>
      <c r="BN14" s="659"/>
      <c r="BO14" s="695">
        <v>4.9000000000000004</v>
      </c>
      <c r="BP14" s="695"/>
      <c r="BQ14" s="695"/>
      <c r="BR14" s="695"/>
      <c r="BS14" s="696" t="s">
        <v>122</v>
      </c>
      <c r="BT14" s="696"/>
      <c r="BU14" s="696"/>
      <c r="BV14" s="696"/>
      <c r="BW14" s="696"/>
      <c r="BX14" s="696"/>
      <c r="BY14" s="696"/>
      <c r="BZ14" s="696"/>
      <c r="CA14" s="696"/>
      <c r="CB14" s="734"/>
      <c r="CD14" s="654" t="s">
        <v>247</v>
      </c>
      <c r="CE14" s="655"/>
      <c r="CF14" s="655"/>
      <c r="CG14" s="655"/>
      <c r="CH14" s="655"/>
      <c r="CI14" s="655"/>
      <c r="CJ14" s="655"/>
      <c r="CK14" s="655"/>
      <c r="CL14" s="655"/>
      <c r="CM14" s="655"/>
      <c r="CN14" s="655"/>
      <c r="CO14" s="655"/>
      <c r="CP14" s="655"/>
      <c r="CQ14" s="656"/>
      <c r="CR14" s="657">
        <v>1283850</v>
      </c>
      <c r="CS14" s="658"/>
      <c r="CT14" s="658"/>
      <c r="CU14" s="658"/>
      <c r="CV14" s="658"/>
      <c r="CW14" s="658"/>
      <c r="CX14" s="658"/>
      <c r="CY14" s="659"/>
      <c r="CZ14" s="695">
        <v>3.9</v>
      </c>
      <c r="DA14" s="695"/>
      <c r="DB14" s="695"/>
      <c r="DC14" s="695"/>
      <c r="DD14" s="663">
        <v>490105</v>
      </c>
      <c r="DE14" s="658"/>
      <c r="DF14" s="658"/>
      <c r="DG14" s="658"/>
      <c r="DH14" s="658"/>
      <c r="DI14" s="658"/>
      <c r="DJ14" s="658"/>
      <c r="DK14" s="658"/>
      <c r="DL14" s="658"/>
      <c r="DM14" s="658"/>
      <c r="DN14" s="658"/>
      <c r="DO14" s="658"/>
      <c r="DP14" s="659"/>
      <c r="DQ14" s="663">
        <v>797704</v>
      </c>
      <c r="DR14" s="658"/>
      <c r="DS14" s="658"/>
      <c r="DT14" s="658"/>
      <c r="DU14" s="658"/>
      <c r="DV14" s="658"/>
      <c r="DW14" s="658"/>
      <c r="DX14" s="658"/>
      <c r="DY14" s="658"/>
      <c r="DZ14" s="658"/>
      <c r="EA14" s="658"/>
      <c r="EB14" s="658"/>
      <c r="EC14" s="694"/>
    </row>
    <row r="15" spans="2:143" ht="11.25" customHeight="1" x14ac:dyDescent="0.15">
      <c r="B15" s="654" t="s">
        <v>248</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249</v>
      </c>
      <c r="AQ15" s="655"/>
      <c r="AR15" s="655"/>
      <c r="AS15" s="655"/>
      <c r="AT15" s="655"/>
      <c r="AU15" s="655"/>
      <c r="AV15" s="655"/>
      <c r="AW15" s="655"/>
      <c r="AX15" s="655"/>
      <c r="AY15" s="655"/>
      <c r="AZ15" s="655"/>
      <c r="BA15" s="655"/>
      <c r="BB15" s="655"/>
      <c r="BC15" s="655"/>
      <c r="BD15" s="655"/>
      <c r="BE15" s="655"/>
      <c r="BF15" s="656"/>
      <c r="BG15" s="657">
        <v>293438</v>
      </c>
      <c r="BH15" s="658"/>
      <c r="BI15" s="658"/>
      <c r="BJ15" s="658"/>
      <c r="BK15" s="658"/>
      <c r="BL15" s="658"/>
      <c r="BM15" s="658"/>
      <c r="BN15" s="659"/>
      <c r="BO15" s="695">
        <v>9.5</v>
      </c>
      <c r="BP15" s="695"/>
      <c r="BQ15" s="695"/>
      <c r="BR15" s="695"/>
      <c r="BS15" s="696" t="s">
        <v>122</v>
      </c>
      <c r="BT15" s="696"/>
      <c r="BU15" s="696"/>
      <c r="BV15" s="696"/>
      <c r="BW15" s="696"/>
      <c r="BX15" s="696"/>
      <c r="BY15" s="696"/>
      <c r="BZ15" s="696"/>
      <c r="CA15" s="696"/>
      <c r="CB15" s="734"/>
      <c r="CD15" s="654" t="s">
        <v>250</v>
      </c>
      <c r="CE15" s="655"/>
      <c r="CF15" s="655"/>
      <c r="CG15" s="655"/>
      <c r="CH15" s="655"/>
      <c r="CI15" s="655"/>
      <c r="CJ15" s="655"/>
      <c r="CK15" s="655"/>
      <c r="CL15" s="655"/>
      <c r="CM15" s="655"/>
      <c r="CN15" s="655"/>
      <c r="CO15" s="655"/>
      <c r="CP15" s="655"/>
      <c r="CQ15" s="656"/>
      <c r="CR15" s="657">
        <v>2536864</v>
      </c>
      <c r="CS15" s="658"/>
      <c r="CT15" s="658"/>
      <c r="CU15" s="658"/>
      <c r="CV15" s="658"/>
      <c r="CW15" s="658"/>
      <c r="CX15" s="658"/>
      <c r="CY15" s="659"/>
      <c r="CZ15" s="695">
        <v>7.8</v>
      </c>
      <c r="DA15" s="695"/>
      <c r="DB15" s="695"/>
      <c r="DC15" s="695"/>
      <c r="DD15" s="663">
        <v>283490</v>
      </c>
      <c r="DE15" s="658"/>
      <c r="DF15" s="658"/>
      <c r="DG15" s="658"/>
      <c r="DH15" s="658"/>
      <c r="DI15" s="658"/>
      <c r="DJ15" s="658"/>
      <c r="DK15" s="658"/>
      <c r="DL15" s="658"/>
      <c r="DM15" s="658"/>
      <c r="DN15" s="658"/>
      <c r="DO15" s="658"/>
      <c r="DP15" s="659"/>
      <c r="DQ15" s="663">
        <v>2129550</v>
      </c>
      <c r="DR15" s="658"/>
      <c r="DS15" s="658"/>
      <c r="DT15" s="658"/>
      <c r="DU15" s="658"/>
      <c r="DV15" s="658"/>
      <c r="DW15" s="658"/>
      <c r="DX15" s="658"/>
      <c r="DY15" s="658"/>
      <c r="DZ15" s="658"/>
      <c r="EA15" s="658"/>
      <c r="EB15" s="658"/>
      <c r="EC15" s="694"/>
    </row>
    <row r="16" spans="2:143" ht="11.25" customHeight="1" x14ac:dyDescent="0.15">
      <c r="B16" s="654" t="s">
        <v>251</v>
      </c>
      <c r="C16" s="655"/>
      <c r="D16" s="655"/>
      <c r="E16" s="655"/>
      <c r="F16" s="655"/>
      <c r="G16" s="655"/>
      <c r="H16" s="655"/>
      <c r="I16" s="655"/>
      <c r="J16" s="655"/>
      <c r="K16" s="655"/>
      <c r="L16" s="655"/>
      <c r="M16" s="655"/>
      <c r="N16" s="655"/>
      <c r="O16" s="655"/>
      <c r="P16" s="655"/>
      <c r="Q16" s="656"/>
      <c r="R16" s="657">
        <v>14106</v>
      </c>
      <c r="S16" s="658"/>
      <c r="T16" s="658"/>
      <c r="U16" s="658"/>
      <c r="V16" s="658"/>
      <c r="W16" s="658"/>
      <c r="X16" s="658"/>
      <c r="Y16" s="659"/>
      <c r="Z16" s="695">
        <v>0</v>
      </c>
      <c r="AA16" s="695"/>
      <c r="AB16" s="695"/>
      <c r="AC16" s="695"/>
      <c r="AD16" s="696">
        <v>14106</v>
      </c>
      <c r="AE16" s="696"/>
      <c r="AF16" s="696"/>
      <c r="AG16" s="696"/>
      <c r="AH16" s="696"/>
      <c r="AI16" s="696"/>
      <c r="AJ16" s="696"/>
      <c r="AK16" s="696"/>
      <c r="AL16" s="660">
        <v>0.1</v>
      </c>
      <c r="AM16" s="661"/>
      <c r="AN16" s="661"/>
      <c r="AO16" s="697"/>
      <c r="AP16" s="654" t="s">
        <v>252</v>
      </c>
      <c r="AQ16" s="655"/>
      <c r="AR16" s="655"/>
      <c r="AS16" s="655"/>
      <c r="AT16" s="655"/>
      <c r="AU16" s="655"/>
      <c r="AV16" s="655"/>
      <c r="AW16" s="655"/>
      <c r="AX16" s="655"/>
      <c r="AY16" s="655"/>
      <c r="AZ16" s="655"/>
      <c r="BA16" s="655"/>
      <c r="BB16" s="655"/>
      <c r="BC16" s="655"/>
      <c r="BD16" s="655"/>
      <c r="BE16" s="655"/>
      <c r="BF16" s="656"/>
      <c r="BG16" s="657">
        <v>92</v>
      </c>
      <c r="BH16" s="658"/>
      <c r="BI16" s="658"/>
      <c r="BJ16" s="658"/>
      <c r="BK16" s="658"/>
      <c r="BL16" s="658"/>
      <c r="BM16" s="658"/>
      <c r="BN16" s="659"/>
      <c r="BO16" s="695">
        <v>0</v>
      </c>
      <c r="BP16" s="695"/>
      <c r="BQ16" s="695"/>
      <c r="BR16" s="695"/>
      <c r="BS16" s="696" t="s">
        <v>122</v>
      </c>
      <c r="BT16" s="696"/>
      <c r="BU16" s="696"/>
      <c r="BV16" s="696"/>
      <c r="BW16" s="696"/>
      <c r="BX16" s="696"/>
      <c r="BY16" s="696"/>
      <c r="BZ16" s="696"/>
      <c r="CA16" s="696"/>
      <c r="CB16" s="734"/>
      <c r="CD16" s="654" t="s">
        <v>253</v>
      </c>
      <c r="CE16" s="655"/>
      <c r="CF16" s="655"/>
      <c r="CG16" s="655"/>
      <c r="CH16" s="655"/>
      <c r="CI16" s="655"/>
      <c r="CJ16" s="655"/>
      <c r="CK16" s="655"/>
      <c r="CL16" s="655"/>
      <c r="CM16" s="655"/>
      <c r="CN16" s="655"/>
      <c r="CO16" s="655"/>
      <c r="CP16" s="655"/>
      <c r="CQ16" s="656"/>
      <c r="CR16" s="657">
        <v>634730</v>
      </c>
      <c r="CS16" s="658"/>
      <c r="CT16" s="658"/>
      <c r="CU16" s="658"/>
      <c r="CV16" s="658"/>
      <c r="CW16" s="658"/>
      <c r="CX16" s="658"/>
      <c r="CY16" s="659"/>
      <c r="CZ16" s="695">
        <v>1.9</v>
      </c>
      <c r="DA16" s="695"/>
      <c r="DB16" s="695"/>
      <c r="DC16" s="695"/>
      <c r="DD16" s="663" t="s">
        <v>122</v>
      </c>
      <c r="DE16" s="658"/>
      <c r="DF16" s="658"/>
      <c r="DG16" s="658"/>
      <c r="DH16" s="658"/>
      <c r="DI16" s="658"/>
      <c r="DJ16" s="658"/>
      <c r="DK16" s="658"/>
      <c r="DL16" s="658"/>
      <c r="DM16" s="658"/>
      <c r="DN16" s="658"/>
      <c r="DO16" s="658"/>
      <c r="DP16" s="659"/>
      <c r="DQ16" s="663">
        <v>8351</v>
      </c>
      <c r="DR16" s="658"/>
      <c r="DS16" s="658"/>
      <c r="DT16" s="658"/>
      <c r="DU16" s="658"/>
      <c r="DV16" s="658"/>
      <c r="DW16" s="658"/>
      <c r="DX16" s="658"/>
      <c r="DY16" s="658"/>
      <c r="DZ16" s="658"/>
      <c r="EA16" s="658"/>
      <c r="EB16" s="658"/>
      <c r="EC16" s="694"/>
    </row>
    <row r="17" spans="2:133" ht="11.25" customHeight="1" x14ac:dyDescent="0.15">
      <c r="B17" s="654" t="s">
        <v>254</v>
      </c>
      <c r="C17" s="655"/>
      <c r="D17" s="655"/>
      <c r="E17" s="655"/>
      <c r="F17" s="655"/>
      <c r="G17" s="655"/>
      <c r="H17" s="655"/>
      <c r="I17" s="655"/>
      <c r="J17" s="655"/>
      <c r="K17" s="655"/>
      <c r="L17" s="655"/>
      <c r="M17" s="655"/>
      <c r="N17" s="655"/>
      <c r="O17" s="655"/>
      <c r="P17" s="655"/>
      <c r="Q17" s="656"/>
      <c r="R17" s="657">
        <v>44636</v>
      </c>
      <c r="S17" s="658"/>
      <c r="T17" s="658"/>
      <c r="U17" s="658"/>
      <c r="V17" s="658"/>
      <c r="W17" s="658"/>
      <c r="X17" s="658"/>
      <c r="Y17" s="659"/>
      <c r="Z17" s="695">
        <v>0.1</v>
      </c>
      <c r="AA17" s="695"/>
      <c r="AB17" s="695"/>
      <c r="AC17" s="695"/>
      <c r="AD17" s="696">
        <v>44636</v>
      </c>
      <c r="AE17" s="696"/>
      <c r="AF17" s="696"/>
      <c r="AG17" s="696"/>
      <c r="AH17" s="696"/>
      <c r="AI17" s="696"/>
      <c r="AJ17" s="696"/>
      <c r="AK17" s="696"/>
      <c r="AL17" s="660">
        <v>0.3</v>
      </c>
      <c r="AM17" s="661"/>
      <c r="AN17" s="661"/>
      <c r="AO17" s="697"/>
      <c r="AP17" s="654" t="s">
        <v>255</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4"/>
      <c r="CD17" s="654" t="s">
        <v>256</v>
      </c>
      <c r="CE17" s="655"/>
      <c r="CF17" s="655"/>
      <c r="CG17" s="655"/>
      <c r="CH17" s="655"/>
      <c r="CI17" s="655"/>
      <c r="CJ17" s="655"/>
      <c r="CK17" s="655"/>
      <c r="CL17" s="655"/>
      <c r="CM17" s="655"/>
      <c r="CN17" s="655"/>
      <c r="CO17" s="655"/>
      <c r="CP17" s="655"/>
      <c r="CQ17" s="656"/>
      <c r="CR17" s="657">
        <v>4760862</v>
      </c>
      <c r="CS17" s="658"/>
      <c r="CT17" s="658"/>
      <c r="CU17" s="658"/>
      <c r="CV17" s="658"/>
      <c r="CW17" s="658"/>
      <c r="CX17" s="658"/>
      <c r="CY17" s="659"/>
      <c r="CZ17" s="695">
        <v>14.6</v>
      </c>
      <c r="DA17" s="695"/>
      <c r="DB17" s="695"/>
      <c r="DC17" s="695"/>
      <c r="DD17" s="663" t="s">
        <v>122</v>
      </c>
      <c r="DE17" s="658"/>
      <c r="DF17" s="658"/>
      <c r="DG17" s="658"/>
      <c r="DH17" s="658"/>
      <c r="DI17" s="658"/>
      <c r="DJ17" s="658"/>
      <c r="DK17" s="658"/>
      <c r="DL17" s="658"/>
      <c r="DM17" s="658"/>
      <c r="DN17" s="658"/>
      <c r="DO17" s="658"/>
      <c r="DP17" s="659"/>
      <c r="DQ17" s="663">
        <v>4550875</v>
      </c>
      <c r="DR17" s="658"/>
      <c r="DS17" s="658"/>
      <c r="DT17" s="658"/>
      <c r="DU17" s="658"/>
      <c r="DV17" s="658"/>
      <c r="DW17" s="658"/>
      <c r="DX17" s="658"/>
      <c r="DY17" s="658"/>
      <c r="DZ17" s="658"/>
      <c r="EA17" s="658"/>
      <c r="EB17" s="658"/>
      <c r="EC17" s="694"/>
    </row>
    <row r="18" spans="2:133" ht="11.25" customHeight="1" x14ac:dyDescent="0.15">
      <c r="B18" s="654" t="s">
        <v>257</v>
      </c>
      <c r="C18" s="655"/>
      <c r="D18" s="655"/>
      <c r="E18" s="655"/>
      <c r="F18" s="655"/>
      <c r="G18" s="655"/>
      <c r="H18" s="655"/>
      <c r="I18" s="655"/>
      <c r="J18" s="655"/>
      <c r="K18" s="655"/>
      <c r="L18" s="655"/>
      <c r="M18" s="655"/>
      <c r="N18" s="655"/>
      <c r="O18" s="655"/>
      <c r="P18" s="655"/>
      <c r="Q18" s="656"/>
      <c r="R18" s="657">
        <v>5716</v>
      </c>
      <c r="S18" s="658"/>
      <c r="T18" s="658"/>
      <c r="U18" s="658"/>
      <c r="V18" s="658"/>
      <c r="W18" s="658"/>
      <c r="X18" s="658"/>
      <c r="Y18" s="659"/>
      <c r="Z18" s="695">
        <v>0</v>
      </c>
      <c r="AA18" s="695"/>
      <c r="AB18" s="695"/>
      <c r="AC18" s="695"/>
      <c r="AD18" s="696">
        <v>5716</v>
      </c>
      <c r="AE18" s="696"/>
      <c r="AF18" s="696"/>
      <c r="AG18" s="696"/>
      <c r="AH18" s="696"/>
      <c r="AI18" s="696"/>
      <c r="AJ18" s="696"/>
      <c r="AK18" s="696"/>
      <c r="AL18" s="660">
        <v>0</v>
      </c>
      <c r="AM18" s="661"/>
      <c r="AN18" s="661"/>
      <c r="AO18" s="697"/>
      <c r="AP18" s="654" t="s">
        <v>258</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4"/>
      <c r="CD18" s="654" t="s">
        <v>259</v>
      </c>
      <c r="CE18" s="655"/>
      <c r="CF18" s="655"/>
      <c r="CG18" s="655"/>
      <c r="CH18" s="655"/>
      <c r="CI18" s="655"/>
      <c r="CJ18" s="655"/>
      <c r="CK18" s="655"/>
      <c r="CL18" s="655"/>
      <c r="CM18" s="655"/>
      <c r="CN18" s="655"/>
      <c r="CO18" s="655"/>
      <c r="CP18" s="655"/>
      <c r="CQ18" s="656"/>
      <c r="CR18" s="657">
        <v>17691</v>
      </c>
      <c r="CS18" s="658"/>
      <c r="CT18" s="658"/>
      <c r="CU18" s="658"/>
      <c r="CV18" s="658"/>
      <c r="CW18" s="658"/>
      <c r="CX18" s="658"/>
      <c r="CY18" s="659"/>
      <c r="CZ18" s="695">
        <v>0.1</v>
      </c>
      <c r="DA18" s="695"/>
      <c r="DB18" s="695"/>
      <c r="DC18" s="695"/>
      <c r="DD18" s="663" t="s">
        <v>122</v>
      </c>
      <c r="DE18" s="658"/>
      <c r="DF18" s="658"/>
      <c r="DG18" s="658"/>
      <c r="DH18" s="658"/>
      <c r="DI18" s="658"/>
      <c r="DJ18" s="658"/>
      <c r="DK18" s="658"/>
      <c r="DL18" s="658"/>
      <c r="DM18" s="658"/>
      <c r="DN18" s="658"/>
      <c r="DO18" s="658"/>
      <c r="DP18" s="659"/>
      <c r="DQ18" s="663">
        <v>17691</v>
      </c>
      <c r="DR18" s="658"/>
      <c r="DS18" s="658"/>
      <c r="DT18" s="658"/>
      <c r="DU18" s="658"/>
      <c r="DV18" s="658"/>
      <c r="DW18" s="658"/>
      <c r="DX18" s="658"/>
      <c r="DY18" s="658"/>
      <c r="DZ18" s="658"/>
      <c r="EA18" s="658"/>
      <c r="EB18" s="658"/>
      <c r="EC18" s="694"/>
    </row>
    <row r="19" spans="2:133" ht="11.25" customHeight="1" x14ac:dyDescent="0.15">
      <c r="B19" s="654" t="s">
        <v>260</v>
      </c>
      <c r="C19" s="655"/>
      <c r="D19" s="655"/>
      <c r="E19" s="655"/>
      <c r="F19" s="655"/>
      <c r="G19" s="655"/>
      <c r="H19" s="655"/>
      <c r="I19" s="655"/>
      <c r="J19" s="655"/>
      <c r="K19" s="655"/>
      <c r="L19" s="655"/>
      <c r="M19" s="655"/>
      <c r="N19" s="655"/>
      <c r="O19" s="655"/>
      <c r="P19" s="655"/>
      <c r="Q19" s="656"/>
      <c r="R19" s="657">
        <v>5716</v>
      </c>
      <c r="S19" s="658"/>
      <c r="T19" s="658"/>
      <c r="U19" s="658"/>
      <c r="V19" s="658"/>
      <c r="W19" s="658"/>
      <c r="X19" s="658"/>
      <c r="Y19" s="659"/>
      <c r="Z19" s="695">
        <v>0</v>
      </c>
      <c r="AA19" s="695"/>
      <c r="AB19" s="695"/>
      <c r="AC19" s="695"/>
      <c r="AD19" s="696">
        <v>5716</v>
      </c>
      <c r="AE19" s="696"/>
      <c r="AF19" s="696"/>
      <c r="AG19" s="696"/>
      <c r="AH19" s="696"/>
      <c r="AI19" s="696"/>
      <c r="AJ19" s="696"/>
      <c r="AK19" s="696"/>
      <c r="AL19" s="660">
        <v>0</v>
      </c>
      <c r="AM19" s="661"/>
      <c r="AN19" s="661"/>
      <c r="AO19" s="697"/>
      <c r="AP19" s="654" t="s">
        <v>261</v>
      </c>
      <c r="AQ19" s="655"/>
      <c r="AR19" s="655"/>
      <c r="AS19" s="655"/>
      <c r="AT19" s="655"/>
      <c r="AU19" s="655"/>
      <c r="AV19" s="655"/>
      <c r="AW19" s="655"/>
      <c r="AX19" s="655"/>
      <c r="AY19" s="655"/>
      <c r="AZ19" s="655"/>
      <c r="BA19" s="655"/>
      <c r="BB19" s="655"/>
      <c r="BC19" s="655"/>
      <c r="BD19" s="655"/>
      <c r="BE19" s="655"/>
      <c r="BF19" s="656"/>
      <c r="BG19" s="657">
        <v>7695</v>
      </c>
      <c r="BH19" s="658"/>
      <c r="BI19" s="658"/>
      <c r="BJ19" s="658"/>
      <c r="BK19" s="658"/>
      <c r="BL19" s="658"/>
      <c r="BM19" s="658"/>
      <c r="BN19" s="659"/>
      <c r="BO19" s="695">
        <v>0.3</v>
      </c>
      <c r="BP19" s="695"/>
      <c r="BQ19" s="695"/>
      <c r="BR19" s="695"/>
      <c r="BS19" s="696" t="s">
        <v>122</v>
      </c>
      <c r="BT19" s="696"/>
      <c r="BU19" s="696"/>
      <c r="BV19" s="696"/>
      <c r="BW19" s="696"/>
      <c r="BX19" s="696"/>
      <c r="BY19" s="696"/>
      <c r="BZ19" s="696"/>
      <c r="CA19" s="696"/>
      <c r="CB19" s="734"/>
      <c r="CD19" s="654" t="s">
        <v>262</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263</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264</v>
      </c>
      <c r="AQ20" s="655"/>
      <c r="AR20" s="655"/>
      <c r="AS20" s="655"/>
      <c r="AT20" s="655"/>
      <c r="AU20" s="655"/>
      <c r="AV20" s="655"/>
      <c r="AW20" s="655"/>
      <c r="AX20" s="655"/>
      <c r="AY20" s="655"/>
      <c r="AZ20" s="655"/>
      <c r="BA20" s="655"/>
      <c r="BB20" s="655"/>
      <c r="BC20" s="655"/>
      <c r="BD20" s="655"/>
      <c r="BE20" s="655"/>
      <c r="BF20" s="656"/>
      <c r="BG20" s="657">
        <v>7695</v>
      </c>
      <c r="BH20" s="658"/>
      <c r="BI20" s="658"/>
      <c r="BJ20" s="658"/>
      <c r="BK20" s="658"/>
      <c r="BL20" s="658"/>
      <c r="BM20" s="658"/>
      <c r="BN20" s="659"/>
      <c r="BO20" s="695">
        <v>0.3</v>
      </c>
      <c r="BP20" s="695"/>
      <c r="BQ20" s="695"/>
      <c r="BR20" s="695"/>
      <c r="BS20" s="696" t="s">
        <v>122</v>
      </c>
      <c r="BT20" s="696"/>
      <c r="BU20" s="696"/>
      <c r="BV20" s="696"/>
      <c r="BW20" s="696"/>
      <c r="BX20" s="696"/>
      <c r="BY20" s="696"/>
      <c r="BZ20" s="696"/>
      <c r="CA20" s="696"/>
      <c r="CB20" s="734"/>
      <c r="CD20" s="654" t="s">
        <v>265</v>
      </c>
      <c r="CE20" s="655"/>
      <c r="CF20" s="655"/>
      <c r="CG20" s="655"/>
      <c r="CH20" s="655"/>
      <c r="CI20" s="655"/>
      <c r="CJ20" s="655"/>
      <c r="CK20" s="655"/>
      <c r="CL20" s="655"/>
      <c r="CM20" s="655"/>
      <c r="CN20" s="655"/>
      <c r="CO20" s="655"/>
      <c r="CP20" s="655"/>
      <c r="CQ20" s="656"/>
      <c r="CR20" s="657">
        <v>32609742</v>
      </c>
      <c r="CS20" s="658"/>
      <c r="CT20" s="658"/>
      <c r="CU20" s="658"/>
      <c r="CV20" s="658"/>
      <c r="CW20" s="658"/>
      <c r="CX20" s="658"/>
      <c r="CY20" s="659"/>
      <c r="CZ20" s="695">
        <v>100</v>
      </c>
      <c r="DA20" s="695"/>
      <c r="DB20" s="695"/>
      <c r="DC20" s="695"/>
      <c r="DD20" s="663">
        <v>5770089</v>
      </c>
      <c r="DE20" s="658"/>
      <c r="DF20" s="658"/>
      <c r="DG20" s="658"/>
      <c r="DH20" s="658"/>
      <c r="DI20" s="658"/>
      <c r="DJ20" s="658"/>
      <c r="DK20" s="658"/>
      <c r="DL20" s="658"/>
      <c r="DM20" s="658"/>
      <c r="DN20" s="658"/>
      <c r="DO20" s="658"/>
      <c r="DP20" s="659"/>
      <c r="DQ20" s="663">
        <v>20153060</v>
      </c>
      <c r="DR20" s="658"/>
      <c r="DS20" s="658"/>
      <c r="DT20" s="658"/>
      <c r="DU20" s="658"/>
      <c r="DV20" s="658"/>
      <c r="DW20" s="658"/>
      <c r="DX20" s="658"/>
      <c r="DY20" s="658"/>
      <c r="DZ20" s="658"/>
      <c r="EA20" s="658"/>
      <c r="EB20" s="658"/>
      <c r="EC20" s="694"/>
    </row>
    <row r="21" spans="2:133" ht="11.25" customHeight="1" x14ac:dyDescent="0.15">
      <c r="B21" s="654" t="s">
        <v>266</v>
      </c>
      <c r="C21" s="655"/>
      <c r="D21" s="655"/>
      <c r="E21" s="655"/>
      <c r="F21" s="655"/>
      <c r="G21" s="655"/>
      <c r="H21" s="655"/>
      <c r="I21" s="655"/>
      <c r="J21" s="655"/>
      <c r="K21" s="655"/>
      <c r="L21" s="655"/>
      <c r="M21" s="655"/>
      <c r="N21" s="655"/>
      <c r="O21" s="655"/>
      <c r="P21" s="655"/>
      <c r="Q21" s="656"/>
      <c r="R21" s="657">
        <v>14247331</v>
      </c>
      <c r="S21" s="658"/>
      <c r="T21" s="658"/>
      <c r="U21" s="658"/>
      <c r="V21" s="658"/>
      <c r="W21" s="658"/>
      <c r="X21" s="658"/>
      <c r="Y21" s="659"/>
      <c r="Z21" s="695">
        <v>42.4</v>
      </c>
      <c r="AA21" s="695"/>
      <c r="AB21" s="695"/>
      <c r="AC21" s="695"/>
      <c r="AD21" s="696">
        <v>12891762</v>
      </c>
      <c r="AE21" s="696"/>
      <c r="AF21" s="696"/>
      <c r="AG21" s="696"/>
      <c r="AH21" s="696"/>
      <c r="AI21" s="696"/>
      <c r="AJ21" s="696"/>
      <c r="AK21" s="696"/>
      <c r="AL21" s="660">
        <v>75.3</v>
      </c>
      <c r="AM21" s="661"/>
      <c r="AN21" s="661"/>
      <c r="AO21" s="697"/>
      <c r="AP21" s="654" t="s">
        <v>267</v>
      </c>
      <c r="AQ21" s="735"/>
      <c r="AR21" s="735"/>
      <c r="AS21" s="735"/>
      <c r="AT21" s="735"/>
      <c r="AU21" s="735"/>
      <c r="AV21" s="735"/>
      <c r="AW21" s="735"/>
      <c r="AX21" s="735"/>
      <c r="AY21" s="735"/>
      <c r="AZ21" s="735"/>
      <c r="BA21" s="735"/>
      <c r="BB21" s="735"/>
      <c r="BC21" s="735"/>
      <c r="BD21" s="735"/>
      <c r="BE21" s="735"/>
      <c r="BF21" s="736"/>
      <c r="BG21" s="657">
        <v>7695</v>
      </c>
      <c r="BH21" s="658"/>
      <c r="BI21" s="658"/>
      <c r="BJ21" s="658"/>
      <c r="BK21" s="658"/>
      <c r="BL21" s="658"/>
      <c r="BM21" s="658"/>
      <c r="BN21" s="659"/>
      <c r="BO21" s="695">
        <v>0.3</v>
      </c>
      <c r="BP21" s="695"/>
      <c r="BQ21" s="695"/>
      <c r="BR21" s="695"/>
      <c r="BS21" s="696" t="s">
        <v>122</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268</v>
      </c>
      <c r="C22" s="655"/>
      <c r="D22" s="655"/>
      <c r="E22" s="655"/>
      <c r="F22" s="655"/>
      <c r="G22" s="655"/>
      <c r="H22" s="655"/>
      <c r="I22" s="655"/>
      <c r="J22" s="655"/>
      <c r="K22" s="655"/>
      <c r="L22" s="655"/>
      <c r="M22" s="655"/>
      <c r="N22" s="655"/>
      <c r="O22" s="655"/>
      <c r="P22" s="655"/>
      <c r="Q22" s="656"/>
      <c r="R22" s="657">
        <v>12891762</v>
      </c>
      <c r="S22" s="658"/>
      <c r="T22" s="658"/>
      <c r="U22" s="658"/>
      <c r="V22" s="658"/>
      <c r="W22" s="658"/>
      <c r="X22" s="658"/>
      <c r="Y22" s="659"/>
      <c r="Z22" s="695">
        <v>38.4</v>
      </c>
      <c r="AA22" s="695"/>
      <c r="AB22" s="695"/>
      <c r="AC22" s="695"/>
      <c r="AD22" s="696">
        <v>12891762</v>
      </c>
      <c r="AE22" s="696"/>
      <c r="AF22" s="696"/>
      <c r="AG22" s="696"/>
      <c r="AH22" s="696"/>
      <c r="AI22" s="696"/>
      <c r="AJ22" s="696"/>
      <c r="AK22" s="696"/>
      <c r="AL22" s="660">
        <v>75.3</v>
      </c>
      <c r="AM22" s="661"/>
      <c r="AN22" s="661"/>
      <c r="AO22" s="697"/>
      <c r="AP22" s="654" t="s">
        <v>269</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4"/>
      <c r="CD22" s="709" t="s">
        <v>270</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271</v>
      </c>
      <c r="C23" s="655"/>
      <c r="D23" s="655"/>
      <c r="E23" s="655"/>
      <c r="F23" s="655"/>
      <c r="G23" s="655"/>
      <c r="H23" s="655"/>
      <c r="I23" s="655"/>
      <c r="J23" s="655"/>
      <c r="K23" s="655"/>
      <c r="L23" s="655"/>
      <c r="M23" s="655"/>
      <c r="N23" s="655"/>
      <c r="O23" s="655"/>
      <c r="P23" s="655"/>
      <c r="Q23" s="656"/>
      <c r="R23" s="657">
        <v>1355569</v>
      </c>
      <c r="S23" s="658"/>
      <c r="T23" s="658"/>
      <c r="U23" s="658"/>
      <c r="V23" s="658"/>
      <c r="W23" s="658"/>
      <c r="X23" s="658"/>
      <c r="Y23" s="659"/>
      <c r="Z23" s="695">
        <v>4</v>
      </c>
      <c r="AA23" s="695"/>
      <c r="AB23" s="695"/>
      <c r="AC23" s="695"/>
      <c r="AD23" s="696" t="s">
        <v>122</v>
      </c>
      <c r="AE23" s="696"/>
      <c r="AF23" s="696"/>
      <c r="AG23" s="696"/>
      <c r="AH23" s="696"/>
      <c r="AI23" s="696"/>
      <c r="AJ23" s="696"/>
      <c r="AK23" s="696"/>
      <c r="AL23" s="660" t="s">
        <v>122</v>
      </c>
      <c r="AM23" s="661"/>
      <c r="AN23" s="661"/>
      <c r="AO23" s="697"/>
      <c r="AP23" s="654" t="s">
        <v>272</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4"/>
      <c r="CD23" s="709" t="s">
        <v>212</v>
      </c>
      <c r="CE23" s="710"/>
      <c r="CF23" s="710"/>
      <c r="CG23" s="710"/>
      <c r="CH23" s="710"/>
      <c r="CI23" s="710"/>
      <c r="CJ23" s="710"/>
      <c r="CK23" s="710"/>
      <c r="CL23" s="710"/>
      <c r="CM23" s="710"/>
      <c r="CN23" s="710"/>
      <c r="CO23" s="710"/>
      <c r="CP23" s="710"/>
      <c r="CQ23" s="711"/>
      <c r="CR23" s="709" t="s">
        <v>273</v>
      </c>
      <c r="CS23" s="710"/>
      <c r="CT23" s="710"/>
      <c r="CU23" s="710"/>
      <c r="CV23" s="710"/>
      <c r="CW23" s="710"/>
      <c r="CX23" s="710"/>
      <c r="CY23" s="711"/>
      <c r="CZ23" s="709" t="s">
        <v>274</v>
      </c>
      <c r="DA23" s="710"/>
      <c r="DB23" s="710"/>
      <c r="DC23" s="711"/>
      <c r="DD23" s="709" t="s">
        <v>275</v>
      </c>
      <c r="DE23" s="710"/>
      <c r="DF23" s="710"/>
      <c r="DG23" s="710"/>
      <c r="DH23" s="710"/>
      <c r="DI23" s="710"/>
      <c r="DJ23" s="710"/>
      <c r="DK23" s="711"/>
      <c r="DL23" s="747" t="s">
        <v>276</v>
      </c>
      <c r="DM23" s="748"/>
      <c r="DN23" s="748"/>
      <c r="DO23" s="748"/>
      <c r="DP23" s="748"/>
      <c r="DQ23" s="748"/>
      <c r="DR23" s="748"/>
      <c r="DS23" s="748"/>
      <c r="DT23" s="748"/>
      <c r="DU23" s="748"/>
      <c r="DV23" s="749"/>
      <c r="DW23" s="709" t="s">
        <v>277</v>
      </c>
      <c r="DX23" s="710"/>
      <c r="DY23" s="710"/>
      <c r="DZ23" s="710"/>
      <c r="EA23" s="710"/>
      <c r="EB23" s="710"/>
      <c r="EC23" s="711"/>
    </row>
    <row r="24" spans="2:133" ht="11.25" customHeight="1" x14ac:dyDescent="0.15">
      <c r="B24" s="654" t="s">
        <v>278</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279</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4"/>
      <c r="CD24" s="715" t="s">
        <v>280</v>
      </c>
      <c r="CE24" s="716"/>
      <c r="CF24" s="716"/>
      <c r="CG24" s="716"/>
      <c r="CH24" s="716"/>
      <c r="CI24" s="716"/>
      <c r="CJ24" s="716"/>
      <c r="CK24" s="716"/>
      <c r="CL24" s="716"/>
      <c r="CM24" s="716"/>
      <c r="CN24" s="716"/>
      <c r="CO24" s="716"/>
      <c r="CP24" s="716"/>
      <c r="CQ24" s="717"/>
      <c r="CR24" s="712">
        <v>13653606</v>
      </c>
      <c r="CS24" s="713"/>
      <c r="CT24" s="713"/>
      <c r="CU24" s="713"/>
      <c r="CV24" s="713"/>
      <c r="CW24" s="713"/>
      <c r="CX24" s="713"/>
      <c r="CY24" s="738"/>
      <c r="CZ24" s="739">
        <v>41.9</v>
      </c>
      <c r="DA24" s="721"/>
      <c r="DB24" s="721"/>
      <c r="DC24" s="741"/>
      <c r="DD24" s="737">
        <v>10455213</v>
      </c>
      <c r="DE24" s="713"/>
      <c r="DF24" s="713"/>
      <c r="DG24" s="713"/>
      <c r="DH24" s="713"/>
      <c r="DI24" s="713"/>
      <c r="DJ24" s="713"/>
      <c r="DK24" s="738"/>
      <c r="DL24" s="737">
        <v>9744200</v>
      </c>
      <c r="DM24" s="713"/>
      <c r="DN24" s="713"/>
      <c r="DO24" s="713"/>
      <c r="DP24" s="713"/>
      <c r="DQ24" s="713"/>
      <c r="DR24" s="713"/>
      <c r="DS24" s="713"/>
      <c r="DT24" s="713"/>
      <c r="DU24" s="713"/>
      <c r="DV24" s="738"/>
      <c r="DW24" s="739">
        <v>56.7</v>
      </c>
      <c r="DX24" s="721"/>
      <c r="DY24" s="721"/>
      <c r="DZ24" s="721"/>
      <c r="EA24" s="721"/>
      <c r="EB24" s="721"/>
      <c r="EC24" s="740"/>
    </row>
    <row r="25" spans="2:133" ht="11.25" customHeight="1" x14ac:dyDescent="0.15">
      <c r="B25" s="654" t="s">
        <v>281</v>
      </c>
      <c r="C25" s="655"/>
      <c r="D25" s="655"/>
      <c r="E25" s="655"/>
      <c r="F25" s="655"/>
      <c r="G25" s="655"/>
      <c r="H25" s="655"/>
      <c r="I25" s="655"/>
      <c r="J25" s="655"/>
      <c r="K25" s="655"/>
      <c r="L25" s="655"/>
      <c r="M25" s="655"/>
      <c r="N25" s="655"/>
      <c r="O25" s="655"/>
      <c r="P25" s="655"/>
      <c r="Q25" s="656"/>
      <c r="R25" s="657">
        <v>18399286</v>
      </c>
      <c r="S25" s="658"/>
      <c r="T25" s="658"/>
      <c r="U25" s="658"/>
      <c r="V25" s="658"/>
      <c r="W25" s="658"/>
      <c r="X25" s="658"/>
      <c r="Y25" s="659"/>
      <c r="Z25" s="695">
        <v>54.8</v>
      </c>
      <c r="AA25" s="695"/>
      <c r="AB25" s="695"/>
      <c r="AC25" s="695"/>
      <c r="AD25" s="696">
        <v>17043717</v>
      </c>
      <c r="AE25" s="696"/>
      <c r="AF25" s="696"/>
      <c r="AG25" s="696"/>
      <c r="AH25" s="696"/>
      <c r="AI25" s="696"/>
      <c r="AJ25" s="696"/>
      <c r="AK25" s="696"/>
      <c r="AL25" s="660">
        <v>99.6</v>
      </c>
      <c r="AM25" s="661"/>
      <c r="AN25" s="661"/>
      <c r="AO25" s="697"/>
      <c r="AP25" s="654" t="s">
        <v>282</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4"/>
      <c r="CD25" s="654" t="s">
        <v>283</v>
      </c>
      <c r="CE25" s="655"/>
      <c r="CF25" s="655"/>
      <c r="CG25" s="655"/>
      <c r="CH25" s="655"/>
      <c r="CI25" s="655"/>
      <c r="CJ25" s="655"/>
      <c r="CK25" s="655"/>
      <c r="CL25" s="655"/>
      <c r="CM25" s="655"/>
      <c r="CN25" s="655"/>
      <c r="CO25" s="655"/>
      <c r="CP25" s="655"/>
      <c r="CQ25" s="656"/>
      <c r="CR25" s="657">
        <v>4671084</v>
      </c>
      <c r="CS25" s="670"/>
      <c r="CT25" s="670"/>
      <c r="CU25" s="670"/>
      <c r="CV25" s="670"/>
      <c r="CW25" s="670"/>
      <c r="CX25" s="670"/>
      <c r="CY25" s="671"/>
      <c r="CZ25" s="660">
        <v>14.3</v>
      </c>
      <c r="DA25" s="672"/>
      <c r="DB25" s="672"/>
      <c r="DC25" s="673"/>
      <c r="DD25" s="663">
        <v>4299952</v>
      </c>
      <c r="DE25" s="670"/>
      <c r="DF25" s="670"/>
      <c r="DG25" s="670"/>
      <c r="DH25" s="670"/>
      <c r="DI25" s="670"/>
      <c r="DJ25" s="670"/>
      <c r="DK25" s="671"/>
      <c r="DL25" s="663">
        <v>4067067</v>
      </c>
      <c r="DM25" s="670"/>
      <c r="DN25" s="670"/>
      <c r="DO25" s="670"/>
      <c r="DP25" s="670"/>
      <c r="DQ25" s="670"/>
      <c r="DR25" s="670"/>
      <c r="DS25" s="670"/>
      <c r="DT25" s="670"/>
      <c r="DU25" s="670"/>
      <c r="DV25" s="671"/>
      <c r="DW25" s="660">
        <v>23.7</v>
      </c>
      <c r="DX25" s="672"/>
      <c r="DY25" s="672"/>
      <c r="DZ25" s="672"/>
      <c r="EA25" s="672"/>
      <c r="EB25" s="672"/>
      <c r="EC25" s="684"/>
    </row>
    <row r="26" spans="2:133" ht="11.25" customHeight="1" x14ac:dyDescent="0.15">
      <c r="B26" s="654" t="s">
        <v>284</v>
      </c>
      <c r="C26" s="655"/>
      <c r="D26" s="655"/>
      <c r="E26" s="655"/>
      <c r="F26" s="655"/>
      <c r="G26" s="655"/>
      <c r="H26" s="655"/>
      <c r="I26" s="655"/>
      <c r="J26" s="655"/>
      <c r="K26" s="655"/>
      <c r="L26" s="655"/>
      <c r="M26" s="655"/>
      <c r="N26" s="655"/>
      <c r="O26" s="655"/>
      <c r="P26" s="655"/>
      <c r="Q26" s="656"/>
      <c r="R26" s="657">
        <v>1706</v>
      </c>
      <c r="S26" s="658"/>
      <c r="T26" s="658"/>
      <c r="U26" s="658"/>
      <c r="V26" s="658"/>
      <c r="W26" s="658"/>
      <c r="X26" s="658"/>
      <c r="Y26" s="659"/>
      <c r="Z26" s="695">
        <v>0</v>
      </c>
      <c r="AA26" s="695"/>
      <c r="AB26" s="695"/>
      <c r="AC26" s="695"/>
      <c r="AD26" s="696">
        <v>1706</v>
      </c>
      <c r="AE26" s="696"/>
      <c r="AF26" s="696"/>
      <c r="AG26" s="696"/>
      <c r="AH26" s="696"/>
      <c r="AI26" s="696"/>
      <c r="AJ26" s="696"/>
      <c r="AK26" s="696"/>
      <c r="AL26" s="660">
        <v>0</v>
      </c>
      <c r="AM26" s="661"/>
      <c r="AN26" s="661"/>
      <c r="AO26" s="697"/>
      <c r="AP26" s="654" t="s">
        <v>285</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4"/>
      <c r="CD26" s="654" t="s">
        <v>286</v>
      </c>
      <c r="CE26" s="655"/>
      <c r="CF26" s="655"/>
      <c r="CG26" s="655"/>
      <c r="CH26" s="655"/>
      <c r="CI26" s="655"/>
      <c r="CJ26" s="655"/>
      <c r="CK26" s="655"/>
      <c r="CL26" s="655"/>
      <c r="CM26" s="655"/>
      <c r="CN26" s="655"/>
      <c r="CO26" s="655"/>
      <c r="CP26" s="655"/>
      <c r="CQ26" s="656"/>
      <c r="CR26" s="657">
        <v>2814832</v>
      </c>
      <c r="CS26" s="658"/>
      <c r="CT26" s="658"/>
      <c r="CU26" s="658"/>
      <c r="CV26" s="658"/>
      <c r="CW26" s="658"/>
      <c r="CX26" s="658"/>
      <c r="CY26" s="659"/>
      <c r="CZ26" s="660">
        <v>8.6</v>
      </c>
      <c r="DA26" s="672"/>
      <c r="DB26" s="672"/>
      <c r="DC26" s="673"/>
      <c r="DD26" s="663">
        <v>2671319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287</v>
      </c>
      <c r="C27" s="655"/>
      <c r="D27" s="655"/>
      <c r="E27" s="655"/>
      <c r="F27" s="655"/>
      <c r="G27" s="655"/>
      <c r="H27" s="655"/>
      <c r="I27" s="655"/>
      <c r="J27" s="655"/>
      <c r="K27" s="655"/>
      <c r="L27" s="655"/>
      <c r="M27" s="655"/>
      <c r="N27" s="655"/>
      <c r="O27" s="655"/>
      <c r="P27" s="655"/>
      <c r="Q27" s="656"/>
      <c r="R27" s="657">
        <v>121443</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288</v>
      </c>
      <c r="AQ27" s="655"/>
      <c r="AR27" s="655"/>
      <c r="AS27" s="655"/>
      <c r="AT27" s="655"/>
      <c r="AU27" s="655"/>
      <c r="AV27" s="655"/>
      <c r="AW27" s="655"/>
      <c r="AX27" s="655"/>
      <c r="AY27" s="655"/>
      <c r="AZ27" s="655"/>
      <c r="BA27" s="655"/>
      <c r="BB27" s="655"/>
      <c r="BC27" s="655"/>
      <c r="BD27" s="655"/>
      <c r="BE27" s="655"/>
      <c r="BF27" s="656"/>
      <c r="BG27" s="657">
        <v>3072713</v>
      </c>
      <c r="BH27" s="658"/>
      <c r="BI27" s="658"/>
      <c r="BJ27" s="658"/>
      <c r="BK27" s="658"/>
      <c r="BL27" s="658"/>
      <c r="BM27" s="658"/>
      <c r="BN27" s="659"/>
      <c r="BO27" s="695">
        <v>100</v>
      </c>
      <c r="BP27" s="695"/>
      <c r="BQ27" s="695"/>
      <c r="BR27" s="695"/>
      <c r="BS27" s="696">
        <v>35191</v>
      </c>
      <c r="BT27" s="696"/>
      <c r="BU27" s="696"/>
      <c r="BV27" s="696"/>
      <c r="BW27" s="696"/>
      <c r="BX27" s="696"/>
      <c r="BY27" s="696"/>
      <c r="BZ27" s="696"/>
      <c r="CA27" s="696"/>
      <c r="CB27" s="734"/>
      <c r="CD27" s="654" t="s">
        <v>289</v>
      </c>
      <c r="CE27" s="655"/>
      <c r="CF27" s="655"/>
      <c r="CG27" s="655"/>
      <c r="CH27" s="655"/>
      <c r="CI27" s="655"/>
      <c r="CJ27" s="655"/>
      <c r="CK27" s="655"/>
      <c r="CL27" s="655"/>
      <c r="CM27" s="655"/>
      <c r="CN27" s="655"/>
      <c r="CO27" s="655"/>
      <c r="CP27" s="655"/>
      <c r="CQ27" s="656"/>
      <c r="CR27" s="657">
        <v>4221660</v>
      </c>
      <c r="CS27" s="670"/>
      <c r="CT27" s="670"/>
      <c r="CU27" s="670"/>
      <c r="CV27" s="670"/>
      <c r="CW27" s="670"/>
      <c r="CX27" s="670"/>
      <c r="CY27" s="671"/>
      <c r="CZ27" s="660">
        <v>12.9</v>
      </c>
      <c r="DA27" s="672"/>
      <c r="DB27" s="672"/>
      <c r="DC27" s="673"/>
      <c r="DD27" s="663">
        <v>1604386</v>
      </c>
      <c r="DE27" s="670"/>
      <c r="DF27" s="670"/>
      <c r="DG27" s="670"/>
      <c r="DH27" s="670"/>
      <c r="DI27" s="670"/>
      <c r="DJ27" s="670"/>
      <c r="DK27" s="671"/>
      <c r="DL27" s="663">
        <v>1126258</v>
      </c>
      <c r="DM27" s="670"/>
      <c r="DN27" s="670"/>
      <c r="DO27" s="670"/>
      <c r="DP27" s="670"/>
      <c r="DQ27" s="670"/>
      <c r="DR27" s="670"/>
      <c r="DS27" s="670"/>
      <c r="DT27" s="670"/>
      <c r="DU27" s="670"/>
      <c r="DV27" s="671"/>
      <c r="DW27" s="660">
        <v>6.6</v>
      </c>
      <c r="DX27" s="672"/>
      <c r="DY27" s="672"/>
      <c r="DZ27" s="672"/>
      <c r="EA27" s="672"/>
      <c r="EB27" s="672"/>
      <c r="EC27" s="684"/>
    </row>
    <row r="28" spans="2:133" ht="11.25" customHeight="1" x14ac:dyDescent="0.15">
      <c r="B28" s="654" t="s">
        <v>290</v>
      </c>
      <c r="C28" s="655"/>
      <c r="D28" s="655"/>
      <c r="E28" s="655"/>
      <c r="F28" s="655"/>
      <c r="G28" s="655"/>
      <c r="H28" s="655"/>
      <c r="I28" s="655"/>
      <c r="J28" s="655"/>
      <c r="K28" s="655"/>
      <c r="L28" s="655"/>
      <c r="M28" s="655"/>
      <c r="N28" s="655"/>
      <c r="O28" s="655"/>
      <c r="P28" s="655"/>
      <c r="Q28" s="656"/>
      <c r="R28" s="657">
        <v>270068</v>
      </c>
      <c r="S28" s="658"/>
      <c r="T28" s="658"/>
      <c r="U28" s="658"/>
      <c r="V28" s="658"/>
      <c r="W28" s="658"/>
      <c r="X28" s="658"/>
      <c r="Y28" s="659"/>
      <c r="Z28" s="695">
        <v>0.8</v>
      </c>
      <c r="AA28" s="695"/>
      <c r="AB28" s="695"/>
      <c r="AC28" s="695"/>
      <c r="AD28" s="696">
        <v>5002</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291</v>
      </c>
      <c r="CE28" s="655"/>
      <c r="CF28" s="655"/>
      <c r="CG28" s="655"/>
      <c r="CH28" s="655"/>
      <c r="CI28" s="655"/>
      <c r="CJ28" s="655"/>
      <c r="CK28" s="655"/>
      <c r="CL28" s="655"/>
      <c r="CM28" s="655"/>
      <c r="CN28" s="655"/>
      <c r="CO28" s="655"/>
      <c r="CP28" s="655"/>
      <c r="CQ28" s="656"/>
      <c r="CR28" s="657">
        <v>4760862</v>
      </c>
      <c r="CS28" s="658"/>
      <c r="CT28" s="658"/>
      <c r="CU28" s="658"/>
      <c r="CV28" s="658"/>
      <c r="CW28" s="658"/>
      <c r="CX28" s="658"/>
      <c r="CY28" s="659"/>
      <c r="CZ28" s="660">
        <v>14.6</v>
      </c>
      <c r="DA28" s="672"/>
      <c r="DB28" s="672"/>
      <c r="DC28" s="673"/>
      <c r="DD28" s="663">
        <v>4550875</v>
      </c>
      <c r="DE28" s="658"/>
      <c r="DF28" s="658"/>
      <c r="DG28" s="658"/>
      <c r="DH28" s="658"/>
      <c r="DI28" s="658"/>
      <c r="DJ28" s="658"/>
      <c r="DK28" s="659"/>
      <c r="DL28" s="663">
        <v>4550875</v>
      </c>
      <c r="DM28" s="658"/>
      <c r="DN28" s="658"/>
      <c r="DO28" s="658"/>
      <c r="DP28" s="658"/>
      <c r="DQ28" s="658"/>
      <c r="DR28" s="658"/>
      <c r="DS28" s="658"/>
      <c r="DT28" s="658"/>
      <c r="DU28" s="658"/>
      <c r="DV28" s="659"/>
      <c r="DW28" s="660">
        <v>26.5</v>
      </c>
      <c r="DX28" s="672"/>
      <c r="DY28" s="672"/>
      <c r="DZ28" s="672"/>
      <c r="EA28" s="672"/>
      <c r="EB28" s="672"/>
      <c r="EC28" s="684"/>
    </row>
    <row r="29" spans="2:133" ht="11.25" customHeight="1" x14ac:dyDescent="0.15">
      <c r="B29" s="654" t="s">
        <v>292</v>
      </c>
      <c r="C29" s="655"/>
      <c r="D29" s="655"/>
      <c r="E29" s="655"/>
      <c r="F29" s="655"/>
      <c r="G29" s="655"/>
      <c r="H29" s="655"/>
      <c r="I29" s="655"/>
      <c r="J29" s="655"/>
      <c r="K29" s="655"/>
      <c r="L29" s="655"/>
      <c r="M29" s="655"/>
      <c r="N29" s="655"/>
      <c r="O29" s="655"/>
      <c r="P29" s="655"/>
      <c r="Q29" s="656"/>
      <c r="R29" s="657">
        <v>108034</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293</v>
      </c>
      <c r="CE29" s="677"/>
      <c r="CF29" s="654" t="s">
        <v>66</v>
      </c>
      <c r="CG29" s="655"/>
      <c r="CH29" s="655"/>
      <c r="CI29" s="655"/>
      <c r="CJ29" s="655"/>
      <c r="CK29" s="655"/>
      <c r="CL29" s="655"/>
      <c r="CM29" s="655"/>
      <c r="CN29" s="655"/>
      <c r="CO29" s="655"/>
      <c r="CP29" s="655"/>
      <c r="CQ29" s="656"/>
      <c r="CR29" s="657">
        <v>4760506</v>
      </c>
      <c r="CS29" s="670"/>
      <c r="CT29" s="670"/>
      <c r="CU29" s="670"/>
      <c r="CV29" s="670"/>
      <c r="CW29" s="670"/>
      <c r="CX29" s="670"/>
      <c r="CY29" s="671"/>
      <c r="CZ29" s="660">
        <v>14.6</v>
      </c>
      <c r="DA29" s="672"/>
      <c r="DB29" s="672"/>
      <c r="DC29" s="673"/>
      <c r="DD29" s="663">
        <v>4550519</v>
      </c>
      <c r="DE29" s="670"/>
      <c r="DF29" s="670"/>
      <c r="DG29" s="670"/>
      <c r="DH29" s="670"/>
      <c r="DI29" s="670"/>
      <c r="DJ29" s="670"/>
      <c r="DK29" s="671"/>
      <c r="DL29" s="663">
        <v>4550519</v>
      </c>
      <c r="DM29" s="670"/>
      <c r="DN29" s="670"/>
      <c r="DO29" s="670"/>
      <c r="DP29" s="670"/>
      <c r="DQ29" s="670"/>
      <c r="DR29" s="670"/>
      <c r="DS29" s="670"/>
      <c r="DT29" s="670"/>
      <c r="DU29" s="670"/>
      <c r="DV29" s="671"/>
      <c r="DW29" s="660">
        <v>26.5</v>
      </c>
      <c r="DX29" s="672"/>
      <c r="DY29" s="672"/>
      <c r="DZ29" s="672"/>
      <c r="EA29" s="672"/>
      <c r="EB29" s="672"/>
      <c r="EC29" s="684"/>
    </row>
    <row r="30" spans="2:133" ht="11.25" customHeight="1" x14ac:dyDescent="0.15">
      <c r="B30" s="654" t="s">
        <v>294</v>
      </c>
      <c r="C30" s="655"/>
      <c r="D30" s="655"/>
      <c r="E30" s="655"/>
      <c r="F30" s="655"/>
      <c r="G30" s="655"/>
      <c r="H30" s="655"/>
      <c r="I30" s="655"/>
      <c r="J30" s="655"/>
      <c r="K30" s="655"/>
      <c r="L30" s="655"/>
      <c r="M30" s="655"/>
      <c r="N30" s="655"/>
      <c r="O30" s="655"/>
      <c r="P30" s="655"/>
      <c r="Q30" s="656"/>
      <c r="R30" s="657">
        <v>4879045</v>
      </c>
      <c r="S30" s="658"/>
      <c r="T30" s="658"/>
      <c r="U30" s="658"/>
      <c r="V30" s="658"/>
      <c r="W30" s="658"/>
      <c r="X30" s="658"/>
      <c r="Y30" s="659"/>
      <c r="Z30" s="695">
        <v>14.5</v>
      </c>
      <c r="AA30" s="695"/>
      <c r="AB30" s="695"/>
      <c r="AC30" s="695"/>
      <c r="AD30" s="696" t="s">
        <v>122</v>
      </c>
      <c r="AE30" s="696"/>
      <c r="AF30" s="696"/>
      <c r="AG30" s="696"/>
      <c r="AH30" s="696"/>
      <c r="AI30" s="696"/>
      <c r="AJ30" s="696"/>
      <c r="AK30" s="696"/>
      <c r="AL30" s="660" t="s">
        <v>122</v>
      </c>
      <c r="AM30" s="661"/>
      <c r="AN30" s="661"/>
      <c r="AO30" s="697"/>
      <c r="AP30" s="709" t="s">
        <v>212</v>
      </c>
      <c r="AQ30" s="710"/>
      <c r="AR30" s="710"/>
      <c r="AS30" s="710"/>
      <c r="AT30" s="710"/>
      <c r="AU30" s="710"/>
      <c r="AV30" s="710"/>
      <c r="AW30" s="710"/>
      <c r="AX30" s="710"/>
      <c r="AY30" s="710"/>
      <c r="AZ30" s="710"/>
      <c r="BA30" s="710"/>
      <c r="BB30" s="710"/>
      <c r="BC30" s="710"/>
      <c r="BD30" s="710"/>
      <c r="BE30" s="710"/>
      <c r="BF30" s="711"/>
      <c r="BG30" s="709" t="s">
        <v>295</v>
      </c>
      <c r="BH30" s="732"/>
      <c r="BI30" s="732"/>
      <c r="BJ30" s="732"/>
      <c r="BK30" s="732"/>
      <c r="BL30" s="732"/>
      <c r="BM30" s="732"/>
      <c r="BN30" s="732"/>
      <c r="BO30" s="732"/>
      <c r="BP30" s="732"/>
      <c r="BQ30" s="733"/>
      <c r="BR30" s="709" t="s">
        <v>296</v>
      </c>
      <c r="BS30" s="732"/>
      <c r="BT30" s="732"/>
      <c r="BU30" s="732"/>
      <c r="BV30" s="732"/>
      <c r="BW30" s="732"/>
      <c r="BX30" s="732"/>
      <c r="BY30" s="732"/>
      <c r="BZ30" s="732"/>
      <c r="CA30" s="732"/>
      <c r="CB30" s="733"/>
      <c r="CD30" s="678"/>
      <c r="CE30" s="679"/>
      <c r="CF30" s="654" t="s">
        <v>297</v>
      </c>
      <c r="CG30" s="655"/>
      <c r="CH30" s="655"/>
      <c r="CI30" s="655"/>
      <c r="CJ30" s="655"/>
      <c r="CK30" s="655"/>
      <c r="CL30" s="655"/>
      <c r="CM30" s="655"/>
      <c r="CN30" s="655"/>
      <c r="CO30" s="655"/>
      <c r="CP30" s="655"/>
      <c r="CQ30" s="656"/>
      <c r="CR30" s="657">
        <v>4641123</v>
      </c>
      <c r="CS30" s="658"/>
      <c r="CT30" s="658"/>
      <c r="CU30" s="658"/>
      <c r="CV30" s="658"/>
      <c r="CW30" s="658"/>
      <c r="CX30" s="658"/>
      <c r="CY30" s="659"/>
      <c r="CZ30" s="660">
        <v>14.2</v>
      </c>
      <c r="DA30" s="672"/>
      <c r="DB30" s="672"/>
      <c r="DC30" s="673"/>
      <c r="DD30" s="663">
        <v>4440339</v>
      </c>
      <c r="DE30" s="658"/>
      <c r="DF30" s="658"/>
      <c r="DG30" s="658"/>
      <c r="DH30" s="658"/>
      <c r="DI30" s="658"/>
      <c r="DJ30" s="658"/>
      <c r="DK30" s="659"/>
      <c r="DL30" s="663">
        <v>4440339</v>
      </c>
      <c r="DM30" s="658"/>
      <c r="DN30" s="658"/>
      <c r="DO30" s="658"/>
      <c r="DP30" s="658"/>
      <c r="DQ30" s="658"/>
      <c r="DR30" s="658"/>
      <c r="DS30" s="658"/>
      <c r="DT30" s="658"/>
      <c r="DU30" s="658"/>
      <c r="DV30" s="659"/>
      <c r="DW30" s="660">
        <v>25.8</v>
      </c>
      <c r="DX30" s="672"/>
      <c r="DY30" s="672"/>
      <c r="DZ30" s="672"/>
      <c r="EA30" s="672"/>
      <c r="EB30" s="672"/>
      <c r="EC30" s="684"/>
    </row>
    <row r="31" spans="2:133" ht="11.25" customHeight="1" x14ac:dyDescent="0.15">
      <c r="B31" s="724" t="s">
        <v>298</v>
      </c>
      <c r="C31" s="725"/>
      <c r="D31" s="725"/>
      <c r="E31" s="725"/>
      <c r="F31" s="725"/>
      <c r="G31" s="725"/>
      <c r="H31" s="725"/>
      <c r="I31" s="725"/>
      <c r="J31" s="725"/>
      <c r="K31" s="725"/>
      <c r="L31" s="725"/>
      <c r="M31" s="725"/>
      <c r="N31" s="725"/>
      <c r="O31" s="725"/>
      <c r="P31" s="725"/>
      <c r="Q31" s="726"/>
      <c r="R31" s="657">
        <v>21338</v>
      </c>
      <c r="S31" s="658"/>
      <c r="T31" s="658"/>
      <c r="U31" s="658"/>
      <c r="V31" s="658"/>
      <c r="W31" s="658"/>
      <c r="X31" s="658"/>
      <c r="Y31" s="659"/>
      <c r="Z31" s="695">
        <v>0.1</v>
      </c>
      <c r="AA31" s="695"/>
      <c r="AB31" s="695"/>
      <c r="AC31" s="695"/>
      <c r="AD31" s="696">
        <v>21338</v>
      </c>
      <c r="AE31" s="696"/>
      <c r="AF31" s="696"/>
      <c r="AG31" s="696"/>
      <c r="AH31" s="696"/>
      <c r="AI31" s="696"/>
      <c r="AJ31" s="696"/>
      <c r="AK31" s="696"/>
      <c r="AL31" s="660">
        <v>0.1</v>
      </c>
      <c r="AM31" s="661"/>
      <c r="AN31" s="661"/>
      <c r="AO31" s="697"/>
      <c r="AP31" s="727" t="s">
        <v>299</v>
      </c>
      <c r="AQ31" s="728"/>
      <c r="AR31" s="728"/>
      <c r="AS31" s="728"/>
      <c r="AT31" s="729" t="s">
        <v>300</v>
      </c>
      <c r="AU31" s="218"/>
      <c r="AV31" s="218"/>
      <c r="AW31" s="218"/>
      <c r="AX31" s="715" t="s">
        <v>178</v>
      </c>
      <c r="AY31" s="716"/>
      <c r="AZ31" s="716"/>
      <c r="BA31" s="716"/>
      <c r="BB31" s="716"/>
      <c r="BC31" s="716"/>
      <c r="BD31" s="716"/>
      <c r="BE31" s="716"/>
      <c r="BF31" s="717"/>
      <c r="BG31" s="719">
        <v>97.6</v>
      </c>
      <c r="BH31" s="720"/>
      <c r="BI31" s="720"/>
      <c r="BJ31" s="720"/>
      <c r="BK31" s="720"/>
      <c r="BL31" s="720"/>
      <c r="BM31" s="721">
        <v>89.8</v>
      </c>
      <c r="BN31" s="720"/>
      <c r="BO31" s="720"/>
      <c r="BP31" s="720"/>
      <c r="BQ31" s="722"/>
      <c r="BR31" s="719">
        <v>98.2</v>
      </c>
      <c r="BS31" s="720"/>
      <c r="BT31" s="720"/>
      <c r="BU31" s="720"/>
      <c r="BV31" s="720"/>
      <c r="BW31" s="720"/>
      <c r="BX31" s="721">
        <v>89.9</v>
      </c>
      <c r="BY31" s="720"/>
      <c r="BZ31" s="720"/>
      <c r="CA31" s="720"/>
      <c r="CB31" s="722"/>
      <c r="CD31" s="678"/>
      <c r="CE31" s="679"/>
      <c r="CF31" s="654" t="s">
        <v>301</v>
      </c>
      <c r="CG31" s="655"/>
      <c r="CH31" s="655"/>
      <c r="CI31" s="655"/>
      <c r="CJ31" s="655"/>
      <c r="CK31" s="655"/>
      <c r="CL31" s="655"/>
      <c r="CM31" s="655"/>
      <c r="CN31" s="655"/>
      <c r="CO31" s="655"/>
      <c r="CP31" s="655"/>
      <c r="CQ31" s="656"/>
      <c r="CR31" s="657">
        <v>119383</v>
      </c>
      <c r="CS31" s="670"/>
      <c r="CT31" s="670"/>
      <c r="CU31" s="670"/>
      <c r="CV31" s="670"/>
      <c r="CW31" s="670"/>
      <c r="CX31" s="670"/>
      <c r="CY31" s="671"/>
      <c r="CZ31" s="660">
        <v>0.4</v>
      </c>
      <c r="DA31" s="672"/>
      <c r="DB31" s="672"/>
      <c r="DC31" s="673"/>
      <c r="DD31" s="663">
        <v>110180</v>
      </c>
      <c r="DE31" s="670"/>
      <c r="DF31" s="670"/>
      <c r="DG31" s="670"/>
      <c r="DH31" s="670"/>
      <c r="DI31" s="670"/>
      <c r="DJ31" s="670"/>
      <c r="DK31" s="671"/>
      <c r="DL31" s="663">
        <v>110180</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302</v>
      </c>
      <c r="C32" s="655"/>
      <c r="D32" s="655"/>
      <c r="E32" s="655"/>
      <c r="F32" s="655"/>
      <c r="G32" s="655"/>
      <c r="H32" s="655"/>
      <c r="I32" s="655"/>
      <c r="J32" s="655"/>
      <c r="K32" s="655"/>
      <c r="L32" s="655"/>
      <c r="M32" s="655"/>
      <c r="N32" s="655"/>
      <c r="O32" s="655"/>
      <c r="P32" s="655"/>
      <c r="Q32" s="656"/>
      <c r="R32" s="657">
        <v>2757774</v>
      </c>
      <c r="S32" s="658"/>
      <c r="T32" s="658"/>
      <c r="U32" s="658"/>
      <c r="V32" s="658"/>
      <c r="W32" s="658"/>
      <c r="X32" s="658"/>
      <c r="Y32" s="659"/>
      <c r="Z32" s="695">
        <v>8.1999999999999993</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303</v>
      </c>
      <c r="AX32" s="654" t="s">
        <v>304</v>
      </c>
      <c r="AY32" s="655"/>
      <c r="AZ32" s="655"/>
      <c r="BA32" s="655"/>
      <c r="BB32" s="655"/>
      <c r="BC32" s="655"/>
      <c r="BD32" s="655"/>
      <c r="BE32" s="655"/>
      <c r="BF32" s="656"/>
      <c r="BG32" s="723">
        <v>97.3</v>
      </c>
      <c r="BH32" s="670"/>
      <c r="BI32" s="670"/>
      <c r="BJ32" s="670"/>
      <c r="BK32" s="670"/>
      <c r="BL32" s="670"/>
      <c r="BM32" s="661">
        <v>91.3</v>
      </c>
      <c r="BN32" s="670"/>
      <c r="BO32" s="670"/>
      <c r="BP32" s="670"/>
      <c r="BQ32" s="693"/>
      <c r="BR32" s="723">
        <v>98.6</v>
      </c>
      <c r="BS32" s="670"/>
      <c r="BT32" s="670"/>
      <c r="BU32" s="670"/>
      <c r="BV32" s="670"/>
      <c r="BW32" s="670"/>
      <c r="BX32" s="661">
        <v>91.7</v>
      </c>
      <c r="BY32" s="670"/>
      <c r="BZ32" s="670"/>
      <c r="CA32" s="670"/>
      <c r="CB32" s="693"/>
      <c r="CD32" s="680"/>
      <c r="CE32" s="681"/>
      <c r="CF32" s="654" t="s">
        <v>305</v>
      </c>
      <c r="CG32" s="655"/>
      <c r="CH32" s="655"/>
      <c r="CI32" s="655"/>
      <c r="CJ32" s="655"/>
      <c r="CK32" s="655"/>
      <c r="CL32" s="655"/>
      <c r="CM32" s="655"/>
      <c r="CN32" s="655"/>
      <c r="CO32" s="655"/>
      <c r="CP32" s="655"/>
      <c r="CQ32" s="656"/>
      <c r="CR32" s="657">
        <v>356</v>
      </c>
      <c r="CS32" s="658"/>
      <c r="CT32" s="658"/>
      <c r="CU32" s="658"/>
      <c r="CV32" s="658"/>
      <c r="CW32" s="658"/>
      <c r="CX32" s="658"/>
      <c r="CY32" s="659"/>
      <c r="CZ32" s="660">
        <v>0</v>
      </c>
      <c r="DA32" s="672"/>
      <c r="DB32" s="672"/>
      <c r="DC32" s="673"/>
      <c r="DD32" s="663">
        <v>356</v>
      </c>
      <c r="DE32" s="658"/>
      <c r="DF32" s="658"/>
      <c r="DG32" s="658"/>
      <c r="DH32" s="658"/>
      <c r="DI32" s="658"/>
      <c r="DJ32" s="658"/>
      <c r="DK32" s="659"/>
      <c r="DL32" s="663">
        <v>356</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306</v>
      </c>
      <c r="C33" s="655"/>
      <c r="D33" s="655"/>
      <c r="E33" s="655"/>
      <c r="F33" s="655"/>
      <c r="G33" s="655"/>
      <c r="H33" s="655"/>
      <c r="I33" s="655"/>
      <c r="J33" s="655"/>
      <c r="K33" s="655"/>
      <c r="L33" s="655"/>
      <c r="M33" s="655"/>
      <c r="N33" s="655"/>
      <c r="O33" s="655"/>
      <c r="P33" s="655"/>
      <c r="Q33" s="656"/>
      <c r="R33" s="657">
        <v>77492</v>
      </c>
      <c r="S33" s="658"/>
      <c r="T33" s="658"/>
      <c r="U33" s="658"/>
      <c r="V33" s="658"/>
      <c r="W33" s="658"/>
      <c r="X33" s="658"/>
      <c r="Y33" s="659"/>
      <c r="Z33" s="695">
        <v>0.2</v>
      </c>
      <c r="AA33" s="695"/>
      <c r="AB33" s="695"/>
      <c r="AC33" s="695"/>
      <c r="AD33" s="696">
        <v>30445</v>
      </c>
      <c r="AE33" s="696"/>
      <c r="AF33" s="696"/>
      <c r="AG33" s="696"/>
      <c r="AH33" s="696"/>
      <c r="AI33" s="696"/>
      <c r="AJ33" s="696"/>
      <c r="AK33" s="696"/>
      <c r="AL33" s="660">
        <v>0.2</v>
      </c>
      <c r="AM33" s="661"/>
      <c r="AN33" s="661"/>
      <c r="AO33" s="697"/>
      <c r="AP33" s="700"/>
      <c r="AQ33" s="701"/>
      <c r="AR33" s="701"/>
      <c r="AS33" s="701"/>
      <c r="AT33" s="731"/>
      <c r="AU33" s="219"/>
      <c r="AV33" s="219"/>
      <c r="AW33" s="219"/>
      <c r="AX33" s="638" t="s">
        <v>307</v>
      </c>
      <c r="AY33" s="639"/>
      <c r="AZ33" s="639"/>
      <c r="BA33" s="639"/>
      <c r="BB33" s="639"/>
      <c r="BC33" s="639"/>
      <c r="BD33" s="639"/>
      <c r="BE33" s="639"/>
      <c r="BF33" s="640"/>
      <c r="BG33" s="718">
        <v>97.3</v>
      </c>
      <c r="BH33" s="642"/>
      <c r="BI33" s="642"/>
      <c r="BJ33" s="642"/>
      <c r="BK33" s="642"/>
      <c r="BL33" s="642"/>
      <c r="BM33" s="688">
        <v>85.5</v>
      </c>
      <c r="BN33" s="642"/>
      <c r="BO33" s="642"/>
      <c r="BP33" s="642"/>
      <c r="BQ33" s="705"/>
      <c r="BR33" s="718">
        <v>97.3</v>
      </c>
      <c r="BS33" s="642"/>
      <c r="BT33" s="642"/>
      <c r="BU33" s="642"/>
      <c r="BV33" s="642"/>
      <c r="BW33" s="642"/>
      <c r="BX33" s="688">
        <v>85.4</v>
      </c>
      <c r="BY33" s="642"/>
      <c r="BZ33" s="642"/>
      <c r="CA33" s="642"/>
      <c r="CB33" s="705"/>
      <c r="CD33" s="654" t="s">
        <v>308</v>
      </c>
      <c r="CE33" s="655"/>
      <c r="CF33" s="655"/>
      <c r="CG33" s="655"/>
      <c r="CH33" s="655"/>
      <c r="CI33" s="655"/>
      <c r="CJ33" s="655"/>
      <c r="CK33" s="655"/>
      <c r="CL33" s="655"/>
      <c r="CM33" s="655"/>
      <c r="CN33" s="655"/>
      <c r="CO33" s="655"/>
      <c r="CP33" s="655"/>
      <c r="CQ33" s="656"/>
      <c r="CR33" s="657">
        <v>12551317</v>
      </c>
      <c r="CS33" s="670"/>
      <c r="CT33" s="670"/>
      <c r="CU33" s="670"/>
      <c r="CV33" s="670"/>
      <c r="CW33" s="670"/>
      <c r="CX33" s="670"/>
      <c r="CY33" s="671"/>
      <c r="CZ33" s="660">
        <v>38.5</v>
      </c>
      <c r="DA33" s="672"/>
      <c r="DB33" s="672"/>
      <c r="DC33" s="673"/>
      <c r="DD33" s="663">
        <v>8768462</v>
      </c>
      <c r="DE33" s="670"/>
      <c r="DF33" s="670"/>
      <c r="DG33" s="670"/>
      <c r="DH33" s="670"/>
      <c r="DI33" s="670"/>
      <c r="DJ33" s="670"/>
      <c r="DK33" s="671"/>
      <c r="DL33" s="663">
        <v>5785850</v>
      </c>
      <c r="DM33" s="670"/>
      <c r="DN33" s="670"/>
      <c r="DO33" s="670"/>
      <c r="DP33" s="670"/>
      <c r="DQ33" s="670"/>
      <c r="DR33" s="670"/>
      <c r="DS33" s="670"/>
      <c r="DT33" s="670"/>
      <c r="DU33" s="670"/>
      <c r="DV33" s="671"/>
      <c r="DW33" s="660">
        <v>33.700000000000003</v>
      </c>
      <c r="DX33" s="672"/>
      <c r="DY33" s="672"/>
      <c r="DZ33" s="672"/>
      <c r="EA33" s="672"/>
      <c r="EB33" s="672"/>
      <c r="EC33" s="684"/>
    </row>
    <row r="34" spans="2:133" ht="11.25" customHeight="1" x14ac:dyDescent="0.15">
      <c r="B34" s="654" t="s">
        <v>309</v>
      </c>
      <c r="C34" s="655"/>
      <c r="D34" s="655"/>
      <c r="E34" s="655"/>
      <c r="F34" s="655"/>
      <c r="G34" s="655"/>
      <c r="H34" s="655"/>
      <c r="I34" s="655"/>
      <c r="J34" s="655"/>
      <c r="K34" s="655"/>
      <c r="L34" s="655"/>
      <c r="M34" s="655"/>
      <c r="N34" s="655"/>
      <c r="O34" s="655"/>
      <c r="P34" s="655"/>
      <c r="Q34" s="656"/>
      <c r="R34" s="657">
        <v>316825</v>
      </c>
      <c r="S34" s="658"/>
      <c r="T34" s="658"/>
      <c r="U34" s="658"/>
      <c r="V34" s="658"/>
      <c r="W34" s="658"/>
      <c r="X34" s="658"/>
      <c r="Y34" s="659"/>
      <c r="Z34" s="695">
        <v>0.9</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310</v>
      </c>
      <c r="CE34" s="655"/>
      <c r="CF34" s="655"/>
      <c r="CG34" s="655"/>
      <c r="CH34" s="655"/>
      <c r="CI34" s="655"/>
      <c r="CJ34" s="655"/>
      <c r="CK34" s="655"/>
      <c r="CL34" s="655"/>
      <c r="CM34" s="655"/>
      <c r="CN34" s="655"/>
      <c r="CO34" s="655"/>
      <c r="CP34" s="655"/>
      <c r="CQ34" s="656"/>
      <c r="CR34" s="657">
        <v>5373124</v>
      </c>
      <c r="CS34" s="658"/>
      <c r="CT34" s="658"/>
      <c r="CU34" s="658"/>
      <c r="CV34" s="658"/>
      <c r="CW34" s="658"/>
      <c r="CX34" s="658"/>
      <c r="CY34" s="659"/>
      <c r="CZ34" s="660">
        <v>16.5</v>
      </c>
      <c r="DA34" s="672"/>
      <c r="DB34" s="672"/>
      <c r="DC34" s="673"/>
      <c r="DD34" s="663">
        <v>3849443</v>
      </c>
      <c r="DE34" s="658"/>
      <c r="DF34" s="658"/>
      <c r="DG34" s="658"/>
      <c r="DH34" s="658"/>
      <c r="DI34" s="658"/>
      <c r="DJ34" s="658"/>
      <c r="DK34" s="659"/>
      <c r="DL34" s="663">
        <v>2840763</v>
      </c>
      <c r="DM34" s="658"/>
      <c r="DN34" s="658"/>
      <c r="DO34" s="658"/>
      <c r="DP34" s="658"/>
      <c r="DQ34" s="658"/>
      <c r="DR34" s="658"/>
      <c r="DS34" s="658"/>
      <c r="DT34" s="658"/>
      <c r="DU34" s="658"/>
      <c r="DV34" s="659"/>
      <c r="DW34" s="660">
        <v>16.5</v>
      </c>
      <c r="DX34" s="672"/>
      <c r="DY34" s="672"/>
      <c r="DZ34" s="672"/>
      <c r="EA34" s="672"/>
      <c r="EB34" s="672"/>
      <c r="EC34" s="684"/>
    </row>
    <row r="35" spans="2:133" ht="11.25" customHeight="1" x14ac:dyDescent="0.15">
      <c r="B35" s="654" t="s">
        <v>311</v>
      </c>
      <c r="C35" s="655"/>
      <c r="D35" s="655"/>
      <c r="E35" s="655"/>
      <c r="F35" s="655"/>
      <c r="G35" s="655"/>
      <c r="H35" s="655"/>
      <c r="I35" s="655"/>
      <c r="J35" s="655"/>
      <c r="K35" s="655"/>
      <c r="L35" s="655"/>
      <c r="M35" s="655"/>
      <c r="N35" s="655"/>
      <c r="O35" s="655"/>
      <c r="P35" s="655"/>
      <c r="Q35" s="656"/>
      <c r="R35" s="657">
        <v>1796990</v>
      </c>
      <c r="S35" s="658"/>
      <c r="T35" s="658"/>
      <c r="U35" s="658"/>
      <c r="V35" s="658"/>
      <c r="W35" s="658"/>
      <c r="X35" s="658"/>
      <c r="Y35" s="659"/>
      <c r="Z35" s="695">
        <v>5.3</v>
      </c>
      <c r="AA35" s="695"/>
      <c r="AB35" s="695"/>
      <c r="AC35" s="695"/>
      <c r="AD35" s="696" t="s">
        <v>122</v>
      </c>
      <c r="AE35" s="696"/>
      <c r="AF35" s="696"/>
      <c r="AG35" s="696"/>
      <c r="AH35" s="696"/>
      <c r="AI35" s="696"/>
      <c r="AJ35" s="696"/>
      <c r="AK35" s="696"/>
      <c r="AL35" s="660" t="s">
        <v>122</v>
      </c>
      <c r="AM35" s="661"/>
      <c r="AN35" s="661"/>
      <c r="AO35" s="697"/>
      <c r="AP35" s="222"/>
      <c r="AQ35" s="709" t="s">
        <v>312</v>
      </c>
      <c r="AR35" s="710"/>
      <c r="AS35" s="710"/>
      <c r="AT35" s="710"/>
      <c r="AU35" s="710"/>
      <c r="AV35" s="710"/>
      <c r="AW35" s="710"/>
      <c r="AX35" s="710"/>
      <c r="AY35" s="710"/>
      <c r="AZ35" s="710"/>
      <c r="BA35" s="710"/>
      <c r="BB35" s="710"/>
      <c r="BC35" s="710"/>
      <c r="BD35" s="710"/>
      <c r="BE35" s="710"/>
      <c r="BF35" s="711"/>
      <c r="BG35" s="709" t="s">
        <v>313</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314</v>
      </c>
      <c r="CE35" s="655"/>
      <c r="CF35" s="655"/>
      <c r="CG35" s="655"/>
      <c r="CH35" s="655"/>
      <c r="CI35" s="655"/>
      <c r="CJ35" s="655"/>
      <c r="CK35" s="655"/>
      <c r="CL35" s="655"/>
      <c r="CM35" s="655"/>
      <c r="CN35" s="655"/>
      <c r="CO35" s="655"/>
      <c r="CP35" s="655"/>
      <c r="CQ35" s="656"/>
      <c r="CR35" s="657">
        <v>182377</v>
      </c>
      <c r="CS35" s="670"/>
      <c r="CT35" s="670"/>
      <c r="CU35" s="670"/>
      <c r="CV35" s="670"/>
      <c r="CW35" s="670"/>
      <c r="CX35" s="670"/>
      <c r="CY35" s="671"/>
      <c r="CZ35" s="660">
        <v>0.6</v>
      </c>
      <c r="DA35" s="672"/>
      <c r="DB35" s="672"/>
      <c r="DC35" s="673"/>
      <c r="DD35" s="663">
        <v>154897</v>
      </c>
      <c r="DE35" s="670"/>
      <c r="DF35" s="670"/>
      <c r="DG35" s="670"/>
      <c r="DH35" s="670"/>
      <c r="DI35" s="670"/>
      <c r="DJ35" s="670"/>
      <c r="DK35" s="671"/>
      <c r="DL35" s="663">
        <v>154897</v>
      </c>
      <c r="DM35" s="670"/>
      <c r="DN35" s="670"/>
      <c r="DO35" s="670"/>
      <c r="DP35" s="670"/>
      <c r="DQ35" s="670"/>
      <c r="DR35" s="670"/>
      <c r="DS35" s="670"/>
      <c r="DT35" s="670"/>
      <c r="DU35" s="670"/>
      <c r="DV35" s="671"/>
      <c r="DW35" s="660">
        <v>0.9</v>
      </c>
      <c r="DX35" s="672"/>
      <c r="DY35" s="672"/>
      <c r="DZ35" s="672"/>
      <c r="EA35" s="672"/>
      <c r="EB35" s="672"/>
      <c r="EC35" s="684"/>
    </row>
    <row r="36" spans="2:133" ht="11.25" customHeight="1" x14ac:dyDescent="0.15">
      <c r="B36" s="654" t="s">
        <v>315</v>
      </c>
      <c r="C36" s="655"/>
      <c r="D36" s="655"/>
      <c r="E36" s="655"/>
      <c r="F36" s="655"/>
      <c r="G36" s="655"/>
      <c r="H36" s="655"/>
      <c r="I36" s="655"/>
      <c r="J36" s="655"/>
      <c r="K36" s="655"/>
      <c r="L36" s="655"/>
      <c r="M36" s="655"/>
      <c r="N36" s="655"/>
      <c r="O36" s="655"/>
      <c r="P36" s="655"/>
      <c r="Q36" s="656"/>
      <c r="R36" s="657">
        <v>796646</v>
      </c>
      <c r="S36" s="658"/>
      <c r="T36" s="658"/>
      <c r="U36" s="658"/>
      <c r="V36" s="658"/>
      <c r="W36" s="658"/>
      <c r="X36" s="658"/>
      <c r="Y36" s="659"/>
      <c r="Z36" s="695">
        <v>2.4</v>
      </c>
      <c r="AA36" s="695"/>
      <c r="AB36" s="695"/>
      <c r="AC36" s="695"/>
      <c r="AD36" s="696" t="s">
        <v>122</v>
      </c>
      <c r="AE36" s="696"/>
      <c r="AF36" s="696"/>
      <c r="AG36" s="696"/>
      <c r="AH36" s="696"/>
      <c r="AI36" s="696"/>
      <c r="AJ36" s="696"/>
      <c r="AK36" s="696"/>
      <c r="AL36" s="660" t="s">
        <v>122</v>
      </c>
      <c r="AM36" s="661"/>
      <c r="AN36" s="661"/>
      <c r="AO36" s="697"/>
      <c r="AP36" s="222"/>
      <c r="AQ36" s="706" t="s">
        <v>316</v>
      </c>
      <c r="AR36" s="707"/>
      <c r="AS36" s="707"/>
      <c r="AT36" s="707"/>
      <c r="AU36" s="707"/>
      <c r="AV36" s="707"/>
      <c r="AW36" s="707"/>
      <c r="AX36" s="707"/>
      <c r="AY36" s="708"/>
      <c r="AZ36" s="712">
        <v>2859104</v>
      </c>
      <c r="BA36" s="713"/>
      <c r="BB36" s="713"/>
      <c r="BC36" s="713"/>
      <c r="BD36" s="713"/>
      <c r="BE36" s="713"/>
      <c r="BF36" s="714"/>
      <c r="BG36" s="715" t="s">
        <v>317</v>
      </c>
      <c r="BH36" s="716"/>
      <c r="BI36" s="716"/>
      <c r="BJ36" s="716"/>
      <c r="BK36" s="716"/>
      <c r="BL36" s="716"/>
      <c r="BM36" s="716"/>
      <c r="BN36" s="716"/>
      <c r="BO36" s="716"/>
      <c r="BP36" s="716"/>
      <c r="BQ36" s="716"/>
      <c r="BR36" s="716"/>
      <c r="BS36" s="716"/>
      <c r="BT36" s="716"/>
      <c r="BU36" s="717"/>
      <c r="BV36" s="712">
        <v>18610</v>
      </c>
      <c r="BW36" s="713"/>
      <c r="BX36" s="713"/>
      <c r="BY36" s="713"/>
      <c r="BZ36" s="713"/>
      <c r="CA36" s="713"/>
      <c r="CB36" s="714"/>
      <c r="CD36" s="654" t="s">
        <v>318</v>
      </c>
      <c r="CE36" s="655"/>
      <c r="CF36" s="655"/>
      <c r="CG36" s="655"/>
      <c r="CH36" s="655"/>
      <c r="CI36" s="655"/>
      <c r="CJ36" s="655"/>
      <c r="CK36" s="655"/>
      <c r="CL36" s="655"/>
      <c r="CM36" s="655"/>
      <c r="CN36" s="655"/>
      <c r="CO36" s="655"/>
      <c r="CP36" s="655"/>
      <c r="CQ36" s="656"/>
      <c r="CR36" s="657">
        <v>4709705</v>
      </c>
      <c r="CS36" s="658"/>
      <c r="CT36" s="658"/>
      <c r="CU36" s="658"/>
      <c r="CV36" s="658"/>
      <c r="CW36" s="658"/>
      <c r="CX36" s="658"/>
      <c r="CY36" s="659"/>
      <c r="CZ36" s="660">
        <v>14.4</v>
      </c>
      <c r="DA36" s="672"/>
      <c r="DB36" s="672"/>
      <c r="DC36" s="673"/>
      <c r="DD36" s="663">
        <v>3187742</v>
      </c>
      <c r="DE36" s="658"/>
      <c r="DF36" s="658"/>
      <c r="DG36" s="658"/>
      <c r="DH36" s="658"/>
      <c r="DI36" s="658"/>
      <c r="DJ36" s="658"/>
      <c r="DK36" s="659"/>
      <c r="DL36" s="663">
        <v>1655143</v>
      </c>
      <c r="DM36" s="658"/>
      <c r="DN36" s="658"/>
      <c r="DO36" s="658"/>
      <c r="DP36" s="658"/>
      <c r="DQ36" s="658"/>
      <c r="DR36" s="658"/>
      <c r="DS36" s="658"/>
      <c r="DT36" s="658"/>
      <c r="DU36" s="658"/>
      <c r="DV36" s="659"/>
      <c r="DW36" s="660">
        <v>9.6</v>
      </c>
      <c r="DX36" s="672"/>
      <c r="DY36" s="672"/>
      <c r="DZ36" s="672"/>
      <c r="EA36" s="672"/>
      <c r="EB36" s="672"/>
      <c r="EC36" s="684"/>
    </row>
    <row r="37" spans="2:133" ht="11.25" customHeight="1" x14ac:dyDescent="0.15">
      <c r="B37" s="654" t="s">
        <v>319</v>
      </c>
      <c r="C37" s="655"/>
      <c r="D37" s="655"/>
      <c r="E37" s="655"/>
      <c r="F37" s="655"/>
      <c r="G37" s="655"/>
      <c r="H37" s="655"/>
      <c r="I37" s="655"/>
      <c r="J37" s="655"/>
      <c r="K37" s="655"/>
      <c r="L37" s="655"/>
      <c r="M37" s="655"/>
      <c r="N37" s="655"/>
      <c r="O37" s="655"/>
      <c r="P37" s="655"/>
      <c r="Q37" s="656"/>
      <c r="R37" s="657">
        <v>598234</v>
      </c>
      <c r="S37" s="658"/>
      <c r="T37" s="658"/>
      <c r="U37" s="658"/>
      <c r="V37" s="658"/>
      <c r="W37" s="658"/>
      <c r="X37" s="658"/>
      <c r="Y37" s="659"/>
      <c r="Z37" s="695">
        <v>1.8</v>
      </c>
      <c r="AA37" s="695"/>
      <c r="AB37" s="695"/>
      <c r="AC37" s="695"/>
      <c r="AD37" s="696">
        <v>11806</v>
      </c>
      <c r="AE37" s="696"/>
      <c r="AF37" s="696"/>
      <c r="AG37" s="696"/>
      <c r="AH37" s="696"/>
      <c r="AI37" s="696"/>
      <c r="AJ37" s="696"/>
      <c r="AK37" s="696"/>
      <c r="AL37" s="660">
        <v>0.1</v>
      </c>
      <c r="AM37" s="661"/>
      <c r="AN37" s="661"/>
      <c r="AO37" s="697"/>
      <c r="AQ37" s="690" t="s">
        <v>320</v>
      </c>
      <c r="AR37" s="691"/>
      <c r="AS37" s="691"/>
      <c r="AT37" s="691"/>
      <c r="AU37" s="691"/>
      <c r="AV37" s="691"/>
      <c r="AW37" s="691"/>
      <c r="AX37" s="691"/>
      <c r="AY37" s="692"/>
      <c r="AZ37" s="657">
        <v>1031114</v>
      </c>
      <c r="BA37" s="658"/>
      <c r="BB37" s="658"/>
      <c r="BC37" s="658"/>
      <c r="BD37" s="670"/>
      <c r="BE37" s="670"/>
      <c r="BF37" s="693"/>
      <c r="BG37" s="654" t="s">
        <v>321</v>
      </c>
      <c r="BH37" s="655"/>
      <c r="BI37" s="655"/>
      <c r="BJ37" s="655"/>
      <c r="BK37" s="655"/>
      <c r="BL37" s="655"/>
      <c r="BM37" s="655"/>
      <c r="BN37" s="655"/>
      <c r="BO37" s="655"/>
      <c r="BP37" s="655"/>
      <c r="BQ37" s="655"/>
      <c r="BR37" s="655"/>
      <c r="BS37" s="655"/>
      <c r="BT37" s="655"/>
      <c r="BU37" s="656"/>
      <c r="BV37" s="657">
        <v>-37677</v>
      </c>
      <c r="BW37" s="658"/>
      <c r="BX37" s="658"/>
      <c r="BY37" s="658"/>
      <c r="BZ37" s="658"/>
      <c r="CA37" s="658"/>
      <c r="CB37" s="694"/>
      <c r="CD37" s="654" t="s">
        <v>322</v>
      </c>
      <c r="CE37" s="655"/>
      <c r="CF37" s="655"/>
      <c r="CG37" s="655"/>
      <c r="CH37" s="655"/>
      <c r="CI37" s="655"/>
      <c r="CJ37" s="655"/>
      <c r="CK37" s="655"/>
      <c r="CL37" s="655"/>
      <c r="CM37" s="655"/>
      <c r="CN37" s="655"/>
      <c r="CO37" s="655"/>
      <c r="CP37" s="655"/>
      <c r="CQ37" s="656"/>
      <c r="CR37" s="657">
        <v>46229</v>
      </c>
      <c r="CS37" s="670"/>
      <c r="CT37" s="670"/>
      <c r="CU37" s="670"/>
      <c r="CV37" s="670"/>
      <c r="CW37" s="670"/>
      <c r="CX37" s="670"/>
      <c r="CY37" s="671"/>
      <c r="CZ37" s="660">
        <v>0.1</v>
      </c>
      <c r="DA37" s="672"/>
      <c r="DB37" s="672"/>
      <c r="DC37" s="673"/>
      <c r="DD37" s="663">
        <v>46229</v>
      </c>
      <c r="DE37" s="670"/>
      <c r="DF37" s="670"/>
      <c r="DG37" s="670"/>
      <c r="DH37" s="670"/>
      <c r="DI37" s="670"/>
      <c r="DJ37" s="670"/>
      <c r="DK37" s="671"/>
      <c r="DL37" s="663">
        <v>35452</v>
      </c>
      <c r="DM37" s="670"/>
      <c r="DN37" s="670"/>
      <c r="DO37" s="670"/>
      <c r="DP37" s="670"/>
      <c r="DQ37" s="670"/>
      <c r="DR37" s="670"/>
      <c r="DS37" s="670"/>
      <c r="DT37" s="670"/>
      <c r="DU37" s="670"/>
      <c r="DV37" s="671"/>
      <c r="DW37" s="660">
        <v>0.2</v>
      </c>
      <c r="DX37" s="672"/>
      <c r="DY37" s="672"/>
      <c r="DZ37" s="672"/>
      <c r="EA37" s="672"/>
      <c r="EB37" s="672"/>
      <c r="EC37" s="684"/>
    </row>
    <row r="38" spans="2:133" ht="11.25" customHeight="1" x14ac:dyDescent="0.15">
      <c r="B38" s="654" t="s">
        <v>323</v>
      </c>
      <c r="C38" s="655"/>
      <c r="D38" s="655"/>
      <c r="E38" s="655"/>
      <c r="F38" s="655"/>
      <c r="G38" s="655"/>
      <c r="H38" s="655"/>
      <c r="I38" s="655"/>
      <c r="J38" s="655"/>
      <c r="K38" s="655"/>
      <c r="L38" s="655"/>
      <c r="M38" s="655"/>
      <c r="N38" s="655"/>
      <c r="O38" s="655"/>
      <c r="P38" s="655"/>
      <c r="Q38" s="656"/>
      <c r="R38" s="657">
        <v>3449230</v>
      </c>
      <c r="S38" s="658"/>
      <c r="T38" s="658"/>
      <c r="U38" s="658"/>
      <c r="V38" s="658"/>
      <c r="W38" s="658"/>
      <c r="X38" s="658"/>
      <c r="Y38" s="659"/>
      <c r="Z38" s="695">
        <v>10.3</v>
      </c>
      <c r="AA38" s="695"/>
      <c r="AB38" s="695"/>
      <c r="AC38" s="695"/>
      <c r="AD38" s="696" t="s">
        <v>122</v>
      </c>
      <c r="AE38" s="696"/>
      <c r="AF38" s="696"/>
      <c r="AG38" s="696"/>
      <c r="AH38" s="696"/>
      <c r="AI38" s="696"/>
      <c r="AJ38" s="696"/>
      <c r="AK38" s="696"/>
      <c r="AL38" s="660" t="s">
        <v>122</v>
      </c>
      <c r="AM38" s="661"/>
      <c r="AN38" s="661"/>
      <c r="AO38" s="697"/>
      <c r="AQ38" s="690" t="s">
        <v>324</v>
      </c>
      <c r="AR38" s="691"/>
      <c r="AS38" s="691"/>
      <c r="AT38" s="691"/>
      <c r="AU38" s="691"/>
      <c r="AV38" s="691"/>
      <c r="AW38" s="691"/>
      <c r="AX38" s="691"/>
      <c r="AY38" s="692"/>
      <c r="AZ38" s="657">
        <v>267116</v>
      </c>
      <c r="BA38" s="658"/>
      <c r="BB38" s="658"/>
      <c r="BC38" s="658"/>
      <c r="BD38" s="670"/>
      <c r="BE38" s="670"/>
      <c r="BF38" s="693"/>
      <c r="BG38" s="654" t="s">
        <v>325</v>
      </c>
      <c r="BH38" s="655"/>
      <c r="BI38" s="655"/>
      <c r="BJ38" s="655"/>
      <c r="BK38" s="655"/>
      <c r="BL38" s="655"/>
      <c r="BM38" s="655"/>
      <c r="BN38" s="655"/>
      <c r="BO38" s="655"/>
      <c r="BP38" s="655"/>
      <c r="BQ38" s="655"/>
      <c r="BR38" s="655"/>
      <c r="BS38" s="655"/>
      <c r="BT38" s="655"/>
      <c r="BU38" s="656"/>
      <c r="BV38" s="657">
        <v>4806</v>
      </c>
      <c r="BW38" s="658"/>
      <c r="BX38" s="658"/>
      <c r="BY38" s="658"/>
      <c r="BZ38" s="658"/>
      <c r="CA38" s="658"/>
      <c r="CB38" s="694"/>
      <c r="CD38" s="654" t="s">
        <v>326</v>
      </c>
      <c r="CE38" s="655"/>
      <c r="CF38" s="655"/>
      <c r="CG38" s="655"/>
      <c r="CH38" s="655"/>
      <c r="CI38" s="655"/>
      <c r="CJ38" s="655"/>
      <c r="CK38" s="655"/>
      <c r="CL38" s="655"/>
      <c r="CM38" s="655"/>
      <c r="CN38" s="655"/>
      <c r="CO38" s="655"/>
      <c r="CP38" s="655"/>
      <c r="CQ38" s="656"/>
      <c r="CR38" s="657">
        <v>1560874</v>
      </c>
      <c r="CS38" s="658"/>
      <c r="CT38" s="658"/>
      <c r="CU38" s="658"/>
      <c r="CV38" s="658"/>
      <c r="CW38" s="658"/>
      <c r="CX38" s="658"/>
      <c r="CY38" s="659"/>
      <c r="CZ38" s="660">
        <v>4.8</v>
      </c>
      <c r="DA38" s="672"/>
      <c r="DB38" s="672"/>
      <c r="DC38" s="673"/>
      <c r="DD38" s="663">
        <v>1233966</v>
      </c>
      <c r="DE38" s="658"/>
      <c r="DF38" s="658"/>
      <c r="DG38" s="658"/>
      <c r="DH38" s="658"/>
      <c r="DI38" s="658"/>
      <c r="DJ38" s="658"/>
      <c r="DK38" s="659"/>
      <c r="DL38" s="663">
        <v>1135047</v>
      </c>
      <c r="DM38" s="658"/>
      <c r="DN38" s="658"/>
      <c r="DO38" s="658"/>
      <c r="DP38" s="658"/>
      <c r="DQ38" s="658"/>
      <c r="DR38" s="658"/>
      <c r="DS38" s="658"/>
      <c r="DT38" s="658"/>
      <c r="DU38" s="658"/>
      <c r="DV38" s="659"/>
      <c r="DW38" s="660">
        <v>6.6</v>
      </c>
      <c r="DX38" s="672"/>
      <c r="DY38" s="672"/>
      <c r="DZ38" s="672"/>
      <c r="EA38" s="672"/>
      <c r="EB38" s="672"/>
      <c r="EC38" s="684"/>
    </row>
    <row r="39" spans="2:133" ht="11.25" customHeight="1" x14ac:dyDescent="0.15">
      <c r="B39" s="654" t="s">
        <v>327</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328</v>
      </c>
      <c r="AR39" s="691"/>
      <c r="AS39" s="691"/>
      <c r="AT39" s="691"/>
      <c r="AU39" s="691"/>
      <c r="AV39" s="691"/>
      <c r="AW39" s="691"/>
      <c r="AX39" s="691"/>
      <c r="AY39" s="692"/>
      <c r="AZ39" s="657">
        <v>22000</v>
      </c>
      <c r="BA39" s="658"/>
      <c r="BB39" s="658"/>
      <c r="BC39" s="658"/>
      <c r="BD39" s="670"/>
      <c r="BE39" s="670"/>
      <c r="BF39" s="693"/>
      <c r="BG39" s="654" t="s">
        <v>329</v>
      </c>
      <c r="BH39" s="655"/>
      <c r="BI39" s="655"/>
      <c r="BJ39" s="655"/>
      <c r="BK39" s="655"/>
      <c r="BL39" s="655"/>
      <c r="BM39" s="655"/>
      <c r="BN39" s="655"/>
      <c r="BO39" s="655"/>
      <c r="BP39" s="655"/>
      <c r="BQ39" s="655"/>
      <c r="BR39" s="655"/>
      <c r="BS39" s="655"/>
      <c r="BT39" s="655"/>
      <c r="BU39" s="656"/>
      <c r="BV39" s="657">
        <v>7576</v>
      </c>
      <c r="BW39" s="658"/>
      <c r="BX39" s="658"/>
      <c r="BY39" s="658"/>
      <c r="BZ39" s="658"/>
      <c r="CA39" s="658"/>
      <c r="CB39" s="694"/>
      <c r="CD39" s="654" t="s">
        <v>330</v>
      </c>
      <c r="CE39" s="655"/>
      <c r="CF39" s="655"/>
      <c r="CG39" s="655"/>
      <c r="CH39" s="655"/>
      <c r="CI39" s="655"/>
      <c r="CJ39" s="655"/>
      <c r="CK39" s="655"/>
      <c r="CL39" s="655"/>
      <c r="CM39" s="655"/>
      <c r="CN39" s="655"/>
      <c r="CO39" s="655"/>
      <c r="CP39" s="655"/>
      <c r="CQ39" s="656"/>
      <c r="CR39" s="657">
        <v>713269</v>
      </c>
      <c r="CS39" s="670"/>
      <c r="CT39" s="670"/>
      <c r="CU39" s="670"/>
      <c r="CV39" s="670"/>
      <c r="CW39" s="670"/>
      <c r="CX39" s="670"/>
      <c r="CY39" s="671"/>
      <c r="CZ39" s="660">
        <v>2.2000000000000002</v>
      </c>
      <c r="DA39" s="672"/>
      <c r="DB39" s="672"/>
      <c r="DC39" s="673"/>
      <c r="DD39" s="663">
        <v>330446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331</v>
      </c>
      <c r="C40" s="655"/>
      <c r="D40" s="655"/>
      <c r="E40" s="655"/>
      <c r="F40" s="655"/>
      <c r="G40" s="655"/>
      <c r="H40" s="655"/>
      <c r="I40" s="655"/>
      <c r="J40" s="655"/>
      <c r="K40" s="655"/>
      <c r="L40" s="655"/>
      <c r="M40" s="655"/>
      <c r="N40" s="655"/>
      <c r="O40" s="655"/>
      <c r="P40" s="655"/>
      <c r="Q40" s="656"/>
      <c r="R40" s="657">
        <v>65700</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332</v>
      </c>
      <c r="AR40" s="691"/>
      <c r="AS40" s="691"/>
      <c r="AT40" s="691"/>
      <c r="AU40" s="691"/>
      <c r="AV40" s="691"/>
      <c r="AW40" s="691"/>
      <c r="AX40" s="691"/>
      <c r="AY40" s="692"/>
      <c r="AZ40" s="657">
        <v>17691</v>
      </c>
      <c r="BA40" s="658"/>
      <c r="BB40" s="658"/>
      <c r="BC40" s="658"/>
      <c r="BD40" s="670"/>
      <c r="BE40" s="670"/>
      <c r="BF40" s="693"/>
      <c r="BG40" s="698" t="s">
        <v>333</v>
      </c>
      <c r="BH40" s="699"/>
      <c r="BI40" s="699"/>
      <c r="BJ40" s="699"/>
      <c r="BK40" s="699"/>
      <c r="BL40" s="223"/>
      <c r="BM40" s="655" t="s">
        <v>334</v>
      </c>
      <c r="BN40" s="655"/>
      <c r="BO40" s="655"/>
      <c r="BP40" s="655"/>
      <c r="BQ40" s="655"/>
      <c r="BR40" s="655"/>
      <c r="BS40" s="655"/>
      <c r="BT40" s="655"/>
      <c r="BU40" s="656"/>
      <c r="BV40" s="657">
        <v>111</v>
      </c>
      <c r="BW40" s="658"/>
      <c r="BX40" s="658"/>
      <c r="BY40" s="658"/>
      <c r="BZ40" s="658"/>
      <c r="CA40" s="658"/>
      <c r="CB40" s="694"/>
      <c r="CD40" s="654" t="s">
        <v>335</v>
      </c>
      <c r="CE40" s="655"/>
      <c r="CF40" s="655"/>
      <c r="CG40" s="655"/>
      <c r="CH40" s="655"/>
      <c r="CI40" s="655"/>
      <c r="CJ40" s="655"/>
      <c r="CK40" s="655"/>
      <c r="CL40" s="655"/>
      <c r="CM40" s="655"/>
      <c r="CN40" s="655"/>
      <c r="CO40" s="655"/>
      <c r="CP40" s="655"/>
      <c r="CQ40" s="656"/>
      <c r="CR40" s="657">
        <v>11968</v>
      </c>
      <c r="CS40" s="658"/>
      <c r="CT40" s="658"/>
      <c r="CU40" s="658"/>
      <c r="CV40" s="658"/>
      <c r="CW40" s="658"/>
      <c r="CX40" s="658"/>
      <c r="CY40" s="659"/>
      <c r="CZ40" s="660">
        <v>0</v>
      </c>
      <c r="DA40" s="672"/>
      <c r="DB40" s="672"/>
      <c r="DC40" s="673"/>
      <c r="DD40" s="663">
        <v>11968</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336</v>
      </c>
      <c r="C41" s="639"/>
      <c r="D41" s="639"/>
      <c r="E41" s="639"/>
      <c r="F41" s="639"/>
      <c r="G41" s="639"/>
      <c r="H41" s="639"/>
      <c r="I41" s="639"/>
      <c r="J41" s="639"/>
      <c r="K41" s="639"/>
      <c r="L41" s="639"/>
      <c r="M41" s="639"/>
      <c r="N41" s="639"/>
      <c r="O41" s="639"/>
      <c r="P41" s="639"/>
      <c r="Q41" s="640"/>
      <c r="R41" s="641">
        <v>33594111</v>
      </c>
      <c r="S41" s="682"/>
      <c r="T41" s="682"/>
      <c r="U41" s="682"/>
      <c r="V41" s="682"/>
      <c r="W41" s="682"/>
      <c r="X41" s="682"/>
      <c r="Y41" s="685"/>
      <c r="Z41" s="686">
        <v>100</v>
      </c>
      <c r="AA41" s="686"/>
      <c r="AB41" s="686"/>
      <c r="AC41" s="686"/>
      <c r="AD41" s="687">
        <v>17114014</v>
      </c>
      <c r="AE41" s="687"/>
      <c r="AF41" s="687"/>
      <c r="AG41" s="687"/>
      <c r="AH41" s="687"/>
      <c r="AI41" s="687"/>
      <c r="AJ41" s="687"/>
      <c r="AK41" s="687"/>
      <c r="AL41" s="644">
        <v>100</v>
      </c>
      <c r="AM41" s="688"/>
      <c r="AN41" s="688"/>
      <c r="AO41" s="689"/>
      <c r="AQ41" s="690" t="s">
        <v>337</v>
      </c>
      <c r="AR41" s="691"/>
      <c r="AS41" s="691"/>
      <c r="AT41" s="691"/>
      <c r="AU41" s="691"/>
      <c r="AV41" s="691"/>
      <c r="AW41" s="691"/>
      <c r="AX41" s="691"/>
      <c r="AY41" s="692"/>
      <c r="AZ41" s="657">
        <v>356095</v>
      </c>
      <c r="BA41" s="658"/>
      <c r="BB41" s="658"/>
      <c r="BC41" s="658"/>
      <c r="BD41" s="670"/>
      <c r="BE41" s="670"/>
      <c r="BF41" s="693"/>
      <c r="BG41" s="698"/>
      <c r="BH41" s="699"/>
      <c r="BI41" s="699"/>
      <c r="BJ41" s="699"/>
      <c r="BK41" s="699"/>
      <c r="BL41" s="223"/>
      <c r="BM41" s="655" t="s">
        <v>338</v>
      </c>
      <c r="BN41" s="655"/>
      <c r="BO41" s="655"/>
      <c r="BP41" s="655"/>
      <c r="BQ41" s="655"/>
      <c r="BR41" s="655"/>
      <c r="BS41" s="655"/>
      <c r="BT41" s="655"/>
      <c r="BU41" s="656"/>
      <c r="BV41" s="657" t="s">
        <v>122</v>
      </c>
      <c r="BW41" s="658"/>
      <c r="BX41" s="658"/>
      <c r="BY41" s="658"/>
      <c r="BZ41" s="658"/>
      <c r="CA41" s="658"/>
      <c r="CB41" s="694"/>
      <c r="CD41" s="654" t="s">
        <v>339</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340</v>
      </c>
      <c r="AR42" s="703"/>
      <c r="AS42" s="703"/>
      <c r="AT42" s="703"/>
      <c r="AU42" s="703"/>
      <c r="AV42" s="703"/>
      <c r="AW42" s="703"/>
      <c r="AX42" s="703"/>
      <c r="AY42" s="704"/>
      <c r="AZ42" s="641">
        <v>1165088</v>
      </c>
      <c r="BA42" s="682"/>
      <c r="BB42" s="682"/>
      <c r="BC42" s="682"/>
      <c r="BD42" s="642"/>
      <c r="BE42" s="642"/>
      <c r="BF42" s="705"/>
      <c r="BG42" s="700"/>
      <c r="BH42" s="701"/>
      <c r="BI42" s="701"/>
      <c r="BJ42" s="701"/>
      <c r="BK42" s="701"/>
      <c r="BL42" s="224"/>
      <c r="BM42" s="639" t="s">
        <v>341</v>
      </c>
      <c r="BN42" s="639"/>
      <c r="BO42" s="639"/>
      <c r="BP42" s="639"/>
      <c r="BQ42" s="639"/>
      <c r="BR42" s="639"/>
      <c r="BS42" s="639"/>
      <c r="BT42" s="639"/>
      <c r="BU42" s="640"/>
      <c r="BV42" s="641">
        <v>416</v>
      </c>
      <c r="BW42" s="682"/>
      <c r="BX42" s="682"/>
      <c r="BY42" s="682"/>
      <c r="BZ42" s="682"/>
      <c r="CA42" s="682"/>
      <c r="CB42" s="683"/>
      <c r="CD42" s="654" t="s">
        <v>342</v>
      </c>
      <c r="CE42" s="655"/>
      <c r="CF42" s="655"/>
      <c r="CG42" s="655"/>
      <c r="CH42" s="655"/>
      <c r="CI42" s="655"/>
      <c r="CJ42" s="655"/>
      <c r="CK42" s="655"/>
      <c r="CL42" s="655"/>
      <c r="CM42" s="655"/>
      <c r="CN42" s="655"/>
      <c r="CO42" s="655"/>
      <c r="CP42" s="655"/>
      <c r="CQ42" s="656"/>
      <c r="CR42" s="657">
        <v>6404819</v>
      </c>
      <c r="CS42" s="670"/>
      <c r="CT42" s="670"/>
      <c r="CU42" s="670"/>
      <c r="CV42" s="670"/>
      <c r="CW42" s="670"/>
      <c r="CX42" s="670"/>
      <c r="CY42" s="671"/>
      <c r="CZ42" s="660">
        <v>19.600000000000001</v>
      </c>
      <c r="DA42" s="672"/>
      <c r="DB42" s="672"/>
      <c r="DC42" s="673"/>
      <c r="DD42" s="663">
        <v>929385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343</v>
      </c>
      <c r="CD43" s="654" t="s">
        <v>344</v>
      </c>
      <c r="CE43" s="655"/>
      <c r="CF43" s="655"/>
      <c r="CG43" s="655"/>
      <c r="CH43" s="655"/>
      <c r="CI43" s="655"/>
      <c r="CJ43" s="655"/>
      <c r="CK43" s="655"/>
      <c r="CL43" s="655"/>
      <c r="CM43" s="655"/>
      <c r="CN43" s="655"/>
      <c r="CO43" s="655"/>
      <c r="CP43" s="655"/>
      <c r="CQ43" s="656"/>
      <c r="CR43" s="657">
        <v>135388</v>
      </c>
      <c r="CS43" s="670"/>
      <c r="CT43" s="670"/>
      <c r="CU43" s="670"/>
      <c r="CV43" s="670"/>
      <c r="CW43" s="670"/>
      <c r="CX43" s="670"/>
      <c r="CY43" s="671"/>
      <c r="CZ43" s="660">
        <v>0.4</v>
      </c>
      <c r="DA43" s="672"/>
      <c r="DB43" s="672"/>
      <c r="DC43" s="673"/>
      <c r="DD43" s="663">
        <v>135388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345</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293</v>
      </c>
      <c r="CE44" s="677"/>
      <c r="CF44" s="654" t="s">
        <v>346</v>
      </c>
      <c r="CG44" s="655"/>
      <c r="CH44" s="655"/>
      <c r="CI44" s="655"/>
      <c r="CJ44" s="655"/>
      <c r="CK44" s="655"/>
      <c r="CL44" s="655"/>
      <c r="CM44" s="655"/>
      <c r="CN44" s="655"/>
      <c r="CO44" s="655"/>
      <c r="CP44" s="655"/>
      <c r="CQ44" s="656"/>
      <c r="CR44" s="657">
        <v>5770089</v>
      </c>
      <c r="CS44" s="658"/>
      <c r="CT44" s="658"/>
      <c r="CU44" s="658"/>
      <c r="CV44" s="658"/>
      <c r="CW44" s="658"/>
      <c r="CX44" s="658"/>
      <c r="CY44" s="659"/>
      <c r="CZ44" s="660">
        <v>17.7</v>
      </c>
      <c r="DA44" s="661"/>
      <c r="DB44" s="661"/>
      <c r="DC44" s="662"/>
      <c r="DD44" s="663">
        <v>921034</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347</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348</v>
      </c>
      <c r="CG45" s="655"/>
      <c r="CH45" s="655"/>
      <c r="CI45" s="655"/>
      <c r="CJ45" s="655"/>
      <c r="CK45" s="655"/>
      <c r="CL45" s="655"/>
      <c r="CM45" s="655"/>
      <c r="CN45" s="655"/>
      <c r="CO45" s="655"/>
      <c r="CP45" s="655"/>
      <c r="CQ45" s="656"/>
      <c r="CR45" s="657">
        <v>2348778</v>
      </c>
      <c r="CS45" s="670"/>
      <c r="CT45" s="670"/>
      <c r="CU45" s="670"/>
      <c r="CV45" s="670"/>
      <c r="CW45" s="670"/>
      <c r="CX45" s="670"/>
      <c r="CY45" s="671"/>
      <c r="CZ45" s="660">
        <v>7.2</v>
      </c>
      <c r="DA45" s="672"/>
      <c r="DB45" s="672"/>
      <c r="DC45" s="673"/>
      <c r="DD45" s="663">
        <v>39379</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349</v>
      </c>
      <c r="CG46" s="655"/>
      <c r="CH46" s="655"/>
      <c r="CI46" s="655"/>
      <c r="CJ46" s="655"/>
      <c r="CK46" s="655"/>
      <c r="CL46" s="655"/>
      <c r="CM46" s="655"/>
      <c r="CN46" s="655"/>
      <c r="CO46" s="655"/>
      <c r="CP46" s="655"/>
      <c r="CQ46" s="656"/>
      <c r="CR46" s="657">
        <v>3274327</v>
      </c>
      <c r="CS46" s="658"/>
      <c r="CT46" s="658"/>
      <c r="CU46" s="658"/>
      <c r="CV46" s="658"/>
      <c r="CW46" s="658"/>
      <c r="CX46" s="658"/>
      <c r="CY46" s="659"/>
      <c r="CZ46" s="660">
        <v>10</v>
      </c>
      <c r="DA46" s="661"/>
      <c r="DB46" s="661"/>
      <c r="DC46" s="662"/>
      <c r="DD46" s="663">
        <v>871913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350</v>
      </c>
      <c r="CG47" s="655"/>
      <c r="CH47" s="655"/>
      <c r="CI47" s="655"/>
      <c r="CJ47" s="655"/>
      <c r="CK47" s="655"/>
      <c r="CL47" s="655"/>
      <c r="CM47" s="655"/>
      <c r="CN47" s="655"/>
      <c r="CO47" s="655"/>
      <c r="CP47" s="655"/>
      <c r="CQ47" s="656"/>
      <c r="CR47" s="657">
        <v>634730</v>
      </c>
      <c r="CS47" s="670"/>
      <c r="CT47" s="670"/>
      <c r="CU47" s="670"/>
      <c r="CV47" s="670"/>
      <c r="CW47" s="670"/>
      <c r="CX47" s="670"/>
      <c r="CY47" s="671"/>
      <c r="CZ47" s="660">
        <v>1.9</v>
      </c>
      <c r="DA47" s="672"/>
      <c r="DB47" s="672"/>
      <c r="DC47" s="673"/>
      <c r="DD47" s="663">
        <v>8351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351</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352</v>
      </c>
      <c r="CE49" s="639"/>
      <c r="CF49" s="639"/>
      <c r="CG49" s="639"/>
      <c r="CH49" s="639"/>
      <c r="CI49" s="639"/>
      <c r="CJ49" s="639"/>
      <c r="CK49" s="639"/>
      <c r="CL49" s="639"/>
      <c r="CM49" s="639"/>
      <c r="CN49" s="639"/>
      <c r="CO49" s="639"/>
      <c r="CP49" s="639"/>
      <c r="CQ49" s="640"/>
      <c r="CR49" s="641">
        <v>32609742</v>
      </c>
      <c r="CS49" s="642"/>
      <c r="CT49" s="642"/>
      <c r="CU49" s="642"/>
      <c r="CV49" s="642"/>
      <c r="CW49" s="642"/>
      <c r="CX49" s="642"/>
      <c r="CY49" s="643"/>
      <c r="CZ49" s="644">
        <v>100</v>
      </c>
      <c r="DA49" s="645"/>
      <c r="DB49" s="645"/>
      <c r="DC49" s="646"/>
      <c r="DD49" s="647">
        <v>20153060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B4uXA0o1V9ym62SNu3Ky/qAouxLlVGZ+UpjYNH/LcUQySw8V7KUJO2GSbGm+08OtjCxBhOq/XQUKFUes3d6ZAg==" saltValue="boQ4EEFE1fJziyIvwa2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R5"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353</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354</v>
      </c>
      <c r="DK2" s="1128"/>
      <c r="DL2" s="1128"/>
      <c r="DM2" s="1128"/>
      <c r="DN2" s="1128"/>
      <c r="DO2" s="1129"/>
      <c r="DP2" s="228"/>
      <c r="DQ2" s="1127" t="s">
        <v>355</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356</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357</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358</v>
      </c>
      <c r="B5" s="1032"/>
      <c r="C5" s="1032"/>
      <c r="D5" s="1032"/>
      <c r="E5" s="1032"/>
      <c r="F5" s="1032"/>
      <c r="G5" s="1032"/>
      <c r="H5" s="1032"/>
      <c r="I5" s="1032"/>
      <c r="J5" s="1032"/>
      <c r="K5" s="1032"/>
      <c r="L5" s="1032"/>
      <c r="M5" s="1032"/>
      <c r="N5" s="1032"/>
      <c r="O5" s="1032"/>
      <c r="P5" s="1033"/>
      <c r="Q5" s="1037" t="s">
        <v>359</v>
      </c>
      <c r="R5" s="1038"/>
      <c r="S5" s="1038"/>
      <c r="T5" s="1038"/>
      <c r="U5" s="1039"/>
      <c r="V5" s="1037" t="s">
        <v>360</v>
      </c>
      <c r="W5" s="1038"/>
      <c r="X5" s="1038"/>
      <c r="Y5" s="1038"/>
      <c r="Z5" s="1039"/>
      <c r="AA5" s="1037" t="s">
        <v>361</v>
      </c>
      <c r="AB5" s="1038"/>
      <c r="AC5" s="1038"/>
      <c r="AD5" s="1038"/>
      <c r="AE5" s="1038"/>
      <c r="AF5" s="1130" t="s">
        <v>362</v>
      </c>
      <c r="AG5" s="1038"/>
      <c r="AH5" s="1038"/>
      <c r="AI5" s="1038"/>
      <c r="AJ5" s="1051"/>
      <c r="AK5" s="1038" t="s">
        <v>363</v>
      </c>
      <c r="AL5" s="1038"/>
      <c r="AM5" s="1038"/>
      <c r="AN5" s="1038"/>
      <c r="AO5" s="1039"/>
      <c r="AP5" s="1037" t="s">
        <v>364</v>
      </c>
      <c r="AQ5" s="1038"/>
      <c r="AR5" s="1038"/>
      <c r="AS5" s="1038"/>
      <c r="AT5" s="1039"/>
      <c r="AU5" s="1037" t="s">
        <v>365</v>
      </c>
      <c r="AV5" s="1038"/>
      <c r="AW5" s="1038"/>
      <c r="AX5" s="1038"/>
      <c r="AY5" s="1051"/>
      <c r="AZ5" s="232"/>
      <c r="BA5" s="232"/>
      <c r="BB5" s="232"/>
      <c r="BC5" s="232"/>
      <c r="BD5" s="232"/>
      <c r="BE5" s="233"/>
      <c r="BF5" s="233"/>
      <c r="BG5" s="233"/>
      <c r="BH5" s="233"/>
      <c r="BI5" s="233"/>
      <c r="BJ5" s="233"/>
      <c r="BK5" s="233"/>
      <c r="BL5" s="233"/>
      <c r="BM5" s="233"/>
      <c r="BN5" s="233"/>
      <c r="BO5" s="233"/>
      <c r="BP5" s="233"/>
      <c r="BQ5" s="1031" t="s">
        <v>366</v>
      </c>
      <c r="BR5" s="1032"/>
      <c r="BS5" s="1032"/>
      <c r="BT5" s="1032"/>
      <c r="BU5" s="1032"/>
      <c r="BV5" s="1032"/>
      <c r="BW5" s="1032"/>
      <c r="BX5" s="1032"/>
      <c r="BY5" s="1032"/>
      <c r="BZ5" s="1032"/>
      <c r="CA5" s="1032"/>
      <c r="CB5" s="1032"/>
      <c r="CC5" s="1032"/>
      <c r="CD5" s="1032"/>
      <c r="CE5" s="1032"/>
      <c r="CF5" s="1032"/>
      <c r="CG5" s="1033"/>
      <c r="CH5" s="1037" t="s">
        <v>367</v>
      </c>
      <c r="CI5" s="1038"/>
      <c r="CJ5" s="1038"/>
      <c r="CK5" s="1038"/>
      <c r="CL5" s="1039"/>
      <c r="CM5" s="1037" t="s">
        <v>368</v>
      </c>
      <c r="CN5" s="1038"/>
      <c r="CO5" s="1038"/>
      <c r="CP5" s="1038"/>
      <c r="CQ5" s="1039"/>
      <c r="CR5" s="1037" t="s">
        <v>369</v>
      </c>
      <c r="CS5" s="1038"/>
      <c r="CT5" s="1038"/>
      <c r="CU5" s="1038"/>
      <c r="CV5" s="1039"/>
      <c r="CW5" s="1037" t="s">
        <v>370</v>
      </c>
      <c r="CX5" s="1038"/>
      <c r="CY5" s="1038"/>
      <c r="CZ5" s="1038"/>
      <c r="DA5" s="1039"/>
      <c r="DB5" s="1037" t="s">
        <v>371</v>
      </c>
      <c r="DC5" s="1038"/>
      <c r="DD5" s="1038"/>
      <c r="DE5" s="1038"/>
      <c r="DF5" s="1039"/>
      <c r="DG5" s="1120" t="s">
        <v>372</v>
      </c>
      <c r="DH5" s="1121"/>
      <c r="DI5" s="1121"/>
      <c r="DJ5" s="1121"/>
      <c r="DK5" s="1122"/>
      <c r="DL5" s="1120" t="s">
        <v>373</v>
      </c>
      <c r="DM5" s="1121"/>
      <c r="DN5" s="1121"/>
      <c r="DO5" s="1121"/>
      <c r="DP5" s="1122"/>
      <c r="DQ5" s="1037" t="s">
        <v>374</v>
      </c>
      <c r="DR5" s="1038"/>
      <c r="DS5" s="1038"/>
      <c r="DT5" s="1038"/>
      <c r="DU5" s="1039"/>
      <c r="DV5" s="1037" t="s">
        <v>365</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375</v>
      </c>
      <c r="C7" s="1084"/>
      <c r="D7" s="1084"/>
      <c r="E7" s="1084"/>
      <c r="F7" s="1084"/>
      <c r="G7" s="1084"/>
      <c r="H7" s="1084"/>
      <c r="I7" s="1084"/>
      <c r="J7" s="1084"/>
      <c r="K7" s="1084"/>
      <c r="L7" s="1084"/>
      <c r="M7" s="1084"/>
      <c r="N7" s="1084"/>
      <c r="O7" s="1084"/>
      <c r="P7" s="1085"/>
      <c r="Q7" s="1138">
        <v>33342</v>
      </c>
      <c r="R7" s="1139"/>
      <c r="S7" s="1139"/>
      <c r="T7" s="1139"/>
      <c r="U7" s="1139"/>
      <c r="V7" s="1139">
        <v>32359</v>
      </c>
      <c r="W7" s="1139"/>
      <c r="X7" s="1139"/>
      <c r="Y7" s="1139"/>
      <c r="Z7" s="1139"/>
      <c r="AA7" s="1139">
        <v>983</v>
      </c>
      <c r="AB7" s="1139"/>
      <c r="AC7" s="1139"/>
      <c r="AD7" s="1139"/>
      <c r="AE7" s="1140"/>
      <c r="AF7" s="1141">
        <v>408</v>
      </c>
      <c r="AG7" s="1142"/>
      <c r="AH7" s="1142"/>
      <c r="AI7" s="1142"/>
      <c r="AJ7" s="1143"/>
      <c r="AK7" s="1144">
        <v>1797</v>
      </c>
      <c r="AL7" s="1145"/>
      <c r="AM7" s="1145"/>
      <c r="AN7" s="1145"/>
      <c r="AO7" s="1145"/>
      <c r="AP7" s="1145">
        <v>40147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559</v>
      </c>
      <c r="BT7" s="1136"/>
      <c r="BU7" s="1136"/>
      <c r="BV7" s="1136"/>
      <c r="BW7" s="1136"/>
      <c r="BX7" s="1136"/>
      <c r="BY7" s="1136"/>
      <c r="BZ7" s="1136"/>
      <c r="CA7" s="1136"/>
      <c r="CB7" s="1136"/>
      <c r="CC7" s="1136"/>
      <c r="CD7" s="1136"/>
      <c r="CE7" s="1136"/>
      <c r="CF7" s="1136"/>
      <c r="CG7" s="1148"/>
      <c r="CH7" s="1132">
        <v>0</v>
      </c>
      <c r="CI7" s="1133"/>
      <c r="CJ7" s="1133"/>
      <c r="CK7" s="1133"/>
      <c r="CL7" s="1134"/>
      <c r="CM7" s="1132">
        <v>116</v>
      </c>
      <c r="CN7" s="1133"/>
      <c r="CO7" s="1133"/>
      <c r="CP7" s="1133"/>
      <c r="CQ7" s="1134"/>
      <c r="CR7" s="1132">
        <v>43</v>
      </c>
      <c r="CS7" s="1133"/>
      <c r="CT7" s="1133"/>
      <c r="CU7" s="1133"/>
      <c r="CV7" s="1134"/>
      <c r="CW7" s="1132">
        <v>0</v>
      </c>
      <c r="CX7" s="1133"/>
      <c r="CY7" s="1133"/>
      <c r="CZ7" s="1133"/>
      <c r="DA7" s="1134"/>
      <c r="DB7" s="1132" t="s">
        <v>490</v>
      </c>
      <c r="DC7" s="1133"/>
      <c r="DD7" s="1133"/>
      <c r="DE7" s="1133"/>
      <c r="DF7" s="1134"/>
      <c r="DG7" s="1132" t="s">
        <v>490</v>
      </c>
      <c r="DH7" s="1133"/>
      <c r="DI7" s="1133"/>
      <c r="DJ7" s="1133"/>
      <c r="DK7" s="1134"/>
      <c r="DL7" s="1132" t="s">
        <v>490</v>
      </c>
      <c r="DM7" s="1133"/>
      <c r="DN7" s="1133"/>
      <c r="DO7" s="1133"/>
      <c r="DP7" s="1134"/>
      <c r="DQ7" s="1132" t="s">
        <v>490</v>
      </c>
      <c r="DR7" s="1133"/>
      <c r="DS7" s="1133"/>
      <c r="DT7" s="1133"/>
      <c r="DU7" s="1134"/>
      <c r="DV7" s="1135"/>
      <c r="DW7" s="1136"/>
      <c r="DX7" s="1136"/>
      <c r="DY7" s="1136"/>
      <c r="DZ7" s="1137"/>
      <c r="EA7" s="234"/>
    </row>
    <row r="8" spans="1:131" s="235" customFormat="1" ht="26.25" customHeight="1" x14ac:dyDescent="0.15">
      <c r="A8" s="238">
        <v>2</v>
      </c>
      <c r="B8" s="1066" t="s">
        <v>376</v>
      </c>
      <c r="C8" s="1067"/>
      <c r="D8" s="1067"/>
      <c r="E8" s="1067"/>
      <c r="F8" s="1067"/>
      <c r="G8" s="1067"/>
      <c r="H8" s="1067"/>
      <c r="I8" s="1067"/>
      <c r="J8" s="1067"/>
      <c r="K8" s="1067"/>
      <c r="L8" s="1067"/>
      <c r="M8" s="1067"/>
      <c r="N8" s="1067"/>
      <c r="O8" s="1067"/>
      <c r="P8" s="1068"/>
      <c r="Q8" s="1074">
        <v>448</v>
      </c>
      <c r="R8" s="1075"/>
      <c r="S8" s="1075"/>
      <c r="T8" s="1075"/>
      <c r="U8" s="1075"/>
      <c r="V8" s="1075">
        <v>447</v>
      </c>
      <c r="W8" s="1075"/>
      <c r="X8" s="1075"/>
      <c r="Y8" s="1075"/>
      <c r="Z8" s="1075"/>
      <c r="AA8" s="1075">
        <v>1</v>
      </c>
      <c r="AB8" s="1075"/>
      <c r="AC8" s="1075"/>
      <c r="AD8" s="1075"/>
      <c r="AE8" s="1076"/>
      <c r="AF8" s="1071">
        <v>1</v>
      </c>
      <c r="AG8" s="1072"/>
      <c r="AH8" s="1072"/>
      <c r="AI8" s="1072"/>
      <c r="AJ8" s="1073"/>
      <c r="AK8" s="1116">
        <v>145</v>
      </c>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560</v>
      </c>
      <c r="BT8" s="1029"/>
      <c r="BU8" s="1029"/>
      <c r="BV8" s="1029"/>
      <c r="BW8" s="1029"/>
      <c r="BX8" s="1029"/>
      <c r="BY8" s="1029"/>
      <c r="BZ8" s="1029"/>
      <c r="CA8" s="1029"/>
      <c r="CB8" s="1029"/>
      <c r="CC8" s="1029"/>
      <c r="CD8" s="1029"/>
      <c r="CE8" s="1029"/>
      <c r="CF8" s="1029"/>
      <c r="CG8" s="1050"/>
      <c r="CH8" s="1025">
        <v>-1</v>
      </c>
      <c r="CI8" s="1026"/>
      <c r="CJ8" s="1026"/>
      <c r="CK8" s="1026"/>
      <c r="CL8" s="1027"/>
      <c r="CM8" s="1025">
        <v>40</v>
      </c>
      <c r="CN8" s="1026"/>
      <c r="CO8" s="1026"/>
      <c r="CP8" s="1026"/>
      <c r="CQ8" s="1027"/>
      <c r="CR8" s="1025">
        <v>5</v>
      </c>
      <c r="CS8" s="1026"/>
      <c r="CT8" s="1026"/>
      <c r="CU8" s="1026"/>
      <c r="CV8" s="1027"/>
      <c r="CW8" s="1025">
        <v>14</v>
      </c>
      <c r="CX8" s="1026"/>
      <c r="CY8" s="1026"/>
      <c r="CZ8" s="1026"/>
      <c r="DA8" s="1027"/>
      <c r="DB8" s="1025" t="s">
        <v>490</v>
      </c>
      <c r="DC8" s="1026"/>
      <c r="DD8" s="1026"/>
      <c r="DE8" s="1026"/>
      <c r="DF8" s="1027"/>
      <c r="DG8" s="1025" t="s">
        <v>490</v>
      </c>
      <c r="DH8" s="1026"/>
      <c r="DI8" s="1026"/>
      <c r="DJ8" s="1026"/>
      <c r="DK8" s="1027"/>
      <c r="DL8" s="1025" t="s">
        <v>490</v>
      </c>
      <c r="DM8" s="1026"/>
      <c r="DN8" s="1026"/>
      <c r="DO8" s="1026"/>
      <c r="DP8" s="1027"/>
      <c r="DQ8" s="1025" t="s">
        <v>490</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561</v>
      </c>
      <c r="BT9" s="1029"/>
      <c r="BU9" s="1029"/>
      <c r="BV9" s="1029"/>
      <c r="BW9" s="1029"/>
      <c r="BX9" s="1029"/>
      <c r="BY9" s="1029"/>
      <c r="BZ9" s="1029"/>
      <c r="CA9" s="1029"/>
      <c r="CB9" s="1029"/>
      <c r="CC9" s="1029"/>
      <c r="CD9" s="1029"/>
      <c r="CE9" s="1029"/>
      <c r="CF9" s="1029"/>
      <c r="CG9" s="1050"/>
      <c r="CH9" s="1025">
        <v>20</v>
      </c>
      <c r="CI9" s="1026"/>
      <c r="CJ9" s="1026"/>
      <c r="CK9" s="1026"/>
      <c r="CL9" s="1027"/>
      <c r="CM9" s="1025">
        <v>274</v>
      </c>
      <c r="CN9" s="1026"/>
      <c r="CO9" s="1026"/>
      <c r="CP9" s="1026"/>
      <c r="CQ9" s="1027"/>
      <c r="CR9" s="1025">
        <v>50</v>
      </c>
      <c r="CS9" s="1026"/>
      <c r="CT9" s="1026"/>
      <c r="CU9" s="1026"/>
      <c r="CV9" s="1027"/>
      <c r="CW9" s="1025" t="s">
        <v>490</v>
      </c>
      <c r="CX9" s="1026"/>
      <c r="CY9" s="1026"/>
      <c r="CZ9" s="1026"/>
      <c r="DA9" s="1027"/>
      <c r="DB9" s="1025" t="s">
        <v>490</v>
      </c>
      <c r="DC9" s="1026"/>
      <c r="DD9" s="1026"/>
      <c r="DE9" s="1026"/>
      <c r="DF9" s="1027"/>
      <c r="DG9" s="1025" t="s">
        <v>490</v>
      </c>
      <c r="DH9" s="1026"/>
      <c r="DI9" s="1026"/>
      <c r="DJ9" s="1026"/>
      <c r="DK9" s="1027"/>
      <c r="DL9" s="1025" t="s">
        <v>490</v>
      </c>
      <c r="DM9" s="1026"/>
      <c r="DN9" s="1026"/>
      <c r="DO9" s="1026"/>
      <c r="DP9" s="1027"/>
      <c r="DQ9" s="1025" t="s">
        <v>490</v>
      </c>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562</v>
      </c>
      <c r="BT10" s="1029"/>
      <c r="BU10" s="1029"/>
      <c r="BV10" s="1029"/>
      <c r="BW10" s="1029"/>
      <c r="BX10" s="1029"/>
      <c r="BY10" s="1029"/>
      <c r="BZ10" s="1029"/>
      <c r="CA10" s="1029"/>
      <c r="CB10" s="1029"/>
      <c r="CC10" s="1029"/>
      <c r="CD10" s="1029"/>
      <c r="CE10" s="1029"/>
      <c r="CF10" s="1029"/>
      <c r="CG10" s="1050"/>
      <c r="CH10" s="1025">
        <v>0</v>
      </c>
      <c r="CI10" s="1026"/>
      <c r="CJ10" s="1026"/>
      <c r="CK10" s="1026"/>
      <c r="CL10" s="1027"/>
      <c r="CM10" s="1025">
        <v>4</v>
      </c>
      <c r="CN10" s="1026"/>
      <c r="CO10" s="1026"/>
      <c r="CP10" s="1026"/>
      <c r="CQ10" s="1027"/>
      <c r="CR10" s="1025">
        <v>3</v>
      </c>
      <c r="CS10" s="1026"/>
      <c r="CT10" s="1026"/>
      <c r="CU10" s="1026"/>
      <c r="CV10" s="1027"/>
      <c r="CW10" s="1025">
        <v>14</v>
      </c>
      <c r="CX10" s="1026"/>
      <c r="CY10" s="1026"/>
      <c r="CZ10" s="1026"/>
      <c r="DA10" s="1027"/>
      <c r="DB10" s="1025" t="s">
        <v>490</v>
      </c>
      <c r="DC10" s="1026"/>
      <c r="DD10" s="1026"/>
      <c r="DE10" s="1026"/>
      <c r="DF10" s="1027"/>
      <c r="DG10" s="1025" t="s">
        <v>490</v>
      </c>
      <c r="DH10" s="1026"/>
      <c r="DI10" s="1026"/>
      <c r="DJ10" s="1026"/>
      <c r="DK10" s="1027"/>
      <c r="DL10" s="1025" t="s">
        <v>490</v>
      </c>
      <c r="DM10" s="1026"/>
      <c r="DN10" s="1026"/>
      <c r="DO10" s="1026"/>
      <c r="DP10" s="1027"/>
      <c r="DQ10" s="1025" t="s">
        <v>490</v>
      </c>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t="s">
        <v>563</v>
      </c>
      <c r="BT11" s="1029"/>
      <c r="BU11" s="1029"/>
      <c r="BV11" s="1029"/>
      <c r="BW11" s="1029"/>
      <c r="BX11" s="1029"/>
      <c r="BY11" s="1029"/>
      <c r="BZ11" s="1029"/>
      <c r="CA11" s="1029"/>
      <c r="CB11" s="1029"/>
      <c r="CC11" s="1029"/>
      <c r="CD11" s="1029"/>
      <c r="CE11" s="1029"/>
      <c r="CF11" s="1029"/>
      <c r="CG11" s="1050"/>
      <c r="CH11" s="1025">
        <v>0</v>
      </c>
      <c r="CI11" s="1026"/>
      <c r="CJ11" s="1026"/>
      <c r="CK11" s="1026"/>
      <c r="CL11" s="1027"/>
      <c r="CM11" s="1025">
        <v>3</v>
      </c>
      <c r="CN11" s="1026"/>
      <c r="CO11" s="1026"/>
      <c r="CP11" s="1026"/>
      <c r="CQ11" s="1027"/>
      <c r="CR11" s="1025">
        <v>3</v>
      </c>
      <c r="CS11" s="1026"/>
      <c r="CT11" s="1026"/>
      <c r="CU11" s="1026"/>
      <c r="CV11" s="1027"/>
      <c r="CW11" s="1025">
        <v>22</v>
      </c>
      <c r="CX11" s="1026"/>
      <c r="CY11" s="1026"/>
      <c r="CZ11" s="1026"/>
      <c r="DA11" s="1027"/>
      <c r="DB11" s="1025" t="s">
        <v>490</v>
      </c>
      <c r="DC11" s="1026"/>
      <c r="DD11" s="1026"/>
      <c r="DE11" s="1026"/>
      <c r="DF11" s="1027"/>
      <c r="DG11" s="1025" t="s">
        <v>490</v>
      </c>
      <c r="DH11" s="1026"/>
      <c r="DI11" s="1026"/>
      <c r="DJ11" s="1026"/>
      <c r="DK11" s="1027"/>
      <c r="DL11" s="1025" t="s">
        <v>490</v>
      </c>
      <c r="DM11" s="1026"/>
      <c r="DN11" s="1026"/>
      <c r="DO11" s="1026"/>
      <c r="DP11" s="1027"/>
      <c r="DQ11" s="1025" t="s">
        <v>490</v>
      </c>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t="s">
        <v>564</v>
      </c>
      <c r="BT12" s="1029"/>
      <c r="BU12" s="1029"/>
      <c r="BV12" s="1029"/>
      <c r="BW12" s="1029"/>
      <c r="BX12" s="1029"/>
      <c r="BY12" s="1029"/>
      <c r="BZ12" s="1029"/>
      <c r="CA12" s="1029"/>
      <c r="CB12" s="1029"/>
      <c r="CC12" s="1029"/>
      <c r="CD12" s="1029"/>
      <c r="CE12" s="1029"/>
      <c r="CF12" s="1029"/>
      <c r="CG12" s="1050"/>
      <c r="CH12" s="1025">
        <v>-3</v>
      </c>
      <c r="CI12" s="1026"/>
      <c r="CJ12" s="1026"/>
      <c r="CK12" s="1026"/>
      <c r="CL12" s="1027"/>
      <c r="CM12" s="1025">
        <v>778</v>
      </c>
      <c r="CN12" s="1026"/>
      <c r="CO12" s="1026"/>
      <c r="CP12" s="1026"/>
      <c r="CQ12" s="1027"/>
      <c r="CR12" s="1025">
        <v>471</v>
      </c>
      <c r="CS12" s="1026"/>
      <c r="CT12" s="1026"/>
      <c r="CU12" s="1026"/>
      <c r="CV12" s="1027"/>
      <c r="CW12" s="1025" t="s">
        <v>490</v>
      </c>
      <c r="CX12" s="1026"/>
      <c r="CY12" s="1026"/>
      <c r="CZ12" s="1026"/>
      <c r="DA12" s="1027"/>
      <c r="DB12" s="1025" t="s">
        <v>490</v>
      </c>
      <c r="DC12" s="1026"/>
      <c r="DD12" s="1026"/>
      <c r="DE12" s="1026"/>
      <c r="DF12" s="1027"/>
      <c r="DG12" s="1025" t="s">
        <v>490</v>
      </c>
      <c r="DH12" s="1026"/>
      <c r="DI12" s="1026"/>
      <c r="DJ12" s="1026"/>
      <c r="DK12" s="1027"/>
      <c r="DL12" s="1025" t="s">
        <v>490</v>
      </c>
      <c r="DM12" s="1026"/>
      <c r="DN12" s="1026"/>
      <c r="DO12" s="1026"/>
      <c r="DP12" s="1027"/>
      <c r="DQ12" s="1025" t="s">
        <v>490</v>
      </c>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t="s">
        <v>575</v>
      </c>
      <c r="BS13" s="1028" t="s">
        <v>565</v>
      </c>
      <c r="BT13" s="1029"/>
      <c r="BU13" s="1029"/>
      <c r="BV13" s="1029"/>
      <c r="BW13" s="1029"/>
      <c r="BX13" s="1029"/>
      <c r="BY13" s="1029"/>
      <c r="BZ13" s="1029"/>
      <c r="CA13" s="1029"/>
      <c r="CB13" s="1029"/>
      <c r="CC13" s="1029"/>
      <c r="CD13" s="1029"/>
      <c r="CE13" s="1029"/>
      <c r="CF13" s="1029"/>
      <c r="CG13" s="1050"/>
      <c r="CH13" s="1025">
        <v>231</v>
      </c>
      <c r="CI13" s="1026"/>
      <c r="CJ13" s="1026"/>
      <c r="CK13" s="1026"/>
      <c r="CL13" s="1027"/>
      <c r="CM13" s="1025">
        <v>31883</v>
      </c>
      <c r="CN13" s="1026"/>
      <c r="CO13" s="1026"/>
      <c r="CP13" s="1026"/>
      <c r="CQ13" s="1027"/>
      <c r="CR13" s="1025">
        <v>0</v>
      </c>
      <c r="CS13" s="1026"/>
      <c r="CT13" s="1026"/>
      <c r="CU13" s="1026"/>
      <c r="CV13" s="1027"/>
      <c r="CW13" s="1025" t="s">
        <v>490</v>
      </c>
      <c r="CX13" s="1026"/>
      <c r="CY13" s="1026"/>
      <c r="CZ13" s="1026"/>
      <c r="DA13" s="1027"/>
      <c r="DB13" s="1025">
        <v>1495</v>
      </c>
      <c r="DC13" s="1026"/>
      <c r="DD13" s="1026"/>
      <c r="DE13" s="1026"/>
      <c r="DF13" s="1027"/>
      <c r="DG13" s="1025" t="s">
        <v>490</v>
      </c>
      <c r="DH13" s="1026"/>
      <c r="DI13" s="1026"/>
      <c r="DJ13" s="1026"/>
      <c r="DK13" s="1027"/>
      <c r="DL13" s="1025">
        <v>779</v>
      </c>
      <c r="DM13" s="1026"/>
      <c r="DN13" s="1026"/>
      <c r="DO13" s="1026"/>
      <c r="DP13" s="1027"/>
      <c r="DQ13" s="1025">
        <v>234</v>
      </c>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378</v>
      </c>
      <c r="B23" s="973" t="s">
        <v>379</v>
      </c>
      <c r="C23" s="974"/>
      <c r="D23" s="974"/>
      <c r="E23" s="974"/>
      <c r="F23" s="974"/>
      <c r="G23" s="974"/>
      <c r="H23" s="974"/>
      <c r="I23" s="974"/>
      <c r="J23" s="974"/>
      <c r="K23" s="974"/>
      <c r="L23" s="974"/>
      <c r="M23" s="974"/>
      <c r="N23" s="974"/>
      <c r="O23" s="974"/>
      <c r="P23" s="984"/>
      <c r="Q23" s="1103">
        <v>33594</v>
      </c>
      <c r="R23" s="1097"/>
      <c r="S23" s="1097"/>
      <c r="T23" s="1097"/>
      <c r="U23" s="1097"/>
      <c r="V23" s="1097">
        <v>32610</v>
      </c>
      <c r="W23" s="1097"/>
      <c r="X23" s="1097"/>
      <c r="Y23" s="1097"/>
      <c r="Z23" s="1097"/>
      <c r="AA23" s="1097">
        <v>984</v>
      </c>
      <c r="AB23" s="1097"/>
      <c r="AC23" s="1097"/>
      <c r="AD23" s="1097"/>
      <c r="AE23" s="1104"/>
      <c r="AF23" s="1105">
        <v>409</v>
      </c>
      <c r="AG23" s="1097"/>
      <c r="AH23" s="1097"/>
      <c r="AI23" s="1097"/>
      <c r="AJ23" s="1106"/>
      <c r="AK23" s="1107"/>
      <c r="AL23" s="1108"/>
      <c r="AM23" s="1108"/>
      <c r="AN23" s="1108"/>
      <c r="AO23" s="1108"/>
      <c r="AP23" s="1097">
        <v>40147</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358</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365</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390</v>
      </c>
      <c r="C28" s="1084"/>
      <c r="D28" s="1084"/>
      <c r="E28" s="1084"/>
      <c r="F28" s="1084"/>
      <c r="G28" s="1084"/>
      <c r="H28" s="1084"/>
      <c r="I28" s="1084"/>
      <c r="J28" s="1084"/>
      <c r="K28" s="1084"/>
      <c r="L28" s="1084"/>
      <c r="M28" s="1084"/>
      <c r="N28" s="1084"/>
      <c r="O28" s="1084"/>
      <c r="P28" s="1085"/>
      <c r="Q28" s="1086">
        <v>4393</v>
      </c>
      <c r="R28" s="1087"/>
      <c r="S28" s="1087"/>
      <c r="T28" s="1087"/>
      <c r="U28" s="1087"/>
      <c r="V28" s="1087">
        <v>4375</v>
      </c>
      <c r="W28" s="1087"/>
      <c r="X28" s="1087"/>
      <c r="Y28" s="1087"/>
      <c r="Z28" s="1087"/>
      <c r="AA28" s="1087">
        <v>19</v>
      </c>
      <c r="AB28" s="1087"/>
      <c r="AC28" s="1087"/>
      <c r="AD28" s="1087"/>
      <c r="AE28" s="1088"/>
      <c r="AF28" s="1089">
        <v>19</v>
      </c>
      <c r="AG28" s="1087"/>
      <c r="AH28" s="1087"/>
      <c r="AI28" s="1087"/>
      <c r="AJ28" s="1090"/>
      <c r="AK28" s="1078">
        <v>316</v>
      </c>
      <c r="AL28" s="1079"/>
      <c r="AM28" s="1079"/>
      <c r="AN28" s="1079"/>
      <c r="AO28" s="1079"/>
      <c r="AP28" s="1079" t="s">
        <v>490</v>
      </c>
      <c r="AQ28" s="1079"/>
      <c r="AR28" s="1079"/>
      <c r="AS28" s="1079"/>
      <c r="AT28" s="1079"/>
      <c r="AU28" s="1079" t="s">
        <v>490</v>
      </c>
      <c r="AV28" s="1079"/>
      <c r="AW28" s="1079"/>
      <c r="AX28" s="1079"/>
      <c r="AY28" s="1079"/>
      <c r="AZ28" s="1080" t="s">
        <v>490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391</v>
      </c>
      <c r="C29" s="1067"/>
      <c r="D29" s="1067"/>
      <c r="E29" s="1067"/>
      <c r="F29" s="1067"/>
      <c r="G29" s="1067"/>
      <c r="H29" s="1067"/>
      <c r="I29" s="1067"/>
      <c r="J29" s="1067"/>
      <c r="K29" s="1067"/>
      <c r="L29" s="1067"/>
      <c r="M29" s="1067"/>
      <c r="N29" s="1067"/>
      <c r="O29" s="1067"/>
      <c r="P29" s="1068"/>
      <c r="Q29" s="1074">
        <v>4023</v>
      </c>
      <c r="R29" s="1075"/>
      <c r="S29" s="1075"/>
      <c r="T29" s="1075"/>
      <c r="U29" s="1075"/>
      <c r="V29" s="1075">
        <v>3961</v>
      </c>
      <c r="W29" s="1075"/>
      <c r="X29" s="1075"/>
      <c r="Y29" s="1075"/>
      <c r="Z29" s="1075"/>
      <c r="AA29" s="1075">
        <v>62</v>
      </c>
      <c r="AB29" s="1075"/>
      <c r="AC29" s="1075"/>
      <c r="AD29" s="1075"/>
      <c r="AE29" s="1076"/>
      <c r="AF29" s="1071">
        <v>62</v>
      </c>
      <c r="AG29" s="1072"/>
      <c r="AH29" s="1072"/>
      <c r="AI29" s="1072"/>
      <c r="AJ29" s="1073"/>
      <c r="AK29" s="1016">
        <v>659</v>
      </c>
      <c r="AL29" s="1007"/>
      <c r="AM29" s="1007"/>
      <c r="AN29" s="1007"/>
      <c r="AO29" s="1007"/>
      <c r="AP29" s="1007" t="s">
        <v>490</v>
      </c>
      <c r="AQ29" s="1007"/>
      <c r="AR29" s="1007"/>
      <c r="AS29" s="1007"/>
      <c r="AT29" s="1007"/>
      <c r="AU29" s="1007" t="s">
        <v>490</v>
      </c>
      <c r="AV29" s="1007"/>
      <c r="AW29" s="1007"/>
      <c r="AX29" s="1007"/>
      <c r="AY29" s="1007"/>
      <c r="AZ29" s="1077" t="s">
        <v>490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392</v>
      </c>
      <c r="C30" s="1067"/>
      <c r="D30" s="1067"/>
      <c r="E30" s="1067"/>
      <c r="F30" s="1067"/>
      <c r="G30" s="1067"/>
      <c r="H30" s="1067"/>
      <c r="I30" s="1067"/>
      <c r="J30" s="1067"/>
      <c r="K30" s="1067"/>
      <c r="L30" s="1067"/>
      <c r="M30" s="1067"/>
      <c r="N30" s="1067"/>
      <c r="O30" s="1067"/>
      <c r="P30" s="1068"/>
      <c r="Q30" s="1074">
        <v>438</v>
      </c>
      <c r="R30" s="1075"/>
      <c r="S30" s="1075"/>
      <c r="T30" s="1075"/>
      <c r="U30" s="1075"/>
      <c r="V30" s="1075">
        <v>437</v>
      </c>
      <c r="W30" s="1075"/>
      <c r="X30" s="1075"/>
      <c r="Y30" s="1075"/>
      <c r="Z30" s="1075"/>
      <c r="AA30" s="1075">
        <v>1</v>
      </c>
      <c r="AB30" s="1075"/>
      <c r="AC30" s="1075"/>
      <c r="AD30" s="1075"/>
      <c r="AE30" s="1076"/>
      <c r="AF30" s="1071">
        <v>1</v>
      </c>
      <c r="AG30" s="1072"/>
      <c r="AH30" s="1072"/>
      <c r="AI30" s="1072"/>
      <c r="AJ30" s="1073"/>
      <c r="AK30" s="1016">
        <v>152</v>
      </c>
      <c r="AL30" s="1007"/>
      <c r="AM30" s="1007"/>
      <c r="AN30" s="1007"/>
      <c r="AO30" s="1007"/>
      <c r="AP30" s="1007" t="s">
        <v>490</v>
      </c>
      <c r="AQ30" s="1007"/>
      <c r="AR30" s="1007"/>
      <c r="AS30" s="1007"/>
      <c r="AT30" s="1007"/>
      <c r="AU30" s="1007" t="s">
        <v>490</v>
      </c>
      <c r="AV30" s="1007"/>
      <c r="AW30" s="1007"/>
      <c r="AX30" s="1007"/>
      <c r="AY30" s="1007"/>
      <c r="AZ30" s="1077" t="s">
        <v>490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393</v>
      </c>
      <c r="C31" s="1067"/>
      <c r="D31" s="1067"/>
      <c r="E31" s="1067"/>
      <c r="F31" s="1067"/>
      <c r="G31" s="1067"/>
      <c r="H31" s="1067"/>
      <c r="I31" s="1067"/>
      <c r="J31" s="1067"/>
      <c r="K31" s="1067"/>
      <c r="L31" s="1067"/>
      <c r="M31" s="1067"/>
      <c r="N31" s="1067"/>
      <c r="O31" s="1067"/>
      <c r="P31" s="1068"/>
      <c r="Q31" s="1074">
        <v>1724</v>
      </c>
      <c r="R31" s="1075"/>
      <c r="S31" s="1075"/>
      <c r="T31" s="1075"/>
      <c r="U31" s="1075"/>
      <c r="V31" s="1075">
        <v>1570</v>
      </c>
      <c r="W31" s="1075"/>
      <c r="X31" s="1075"/>
      <c r="Y31" s="1075"/>
      <c r="Z31" s="1075"/>
      <c r="AA31" s="1075">
        <v>155</v>
      </c>
      <c r="AB31" s="1075"/>
      <c r="AC31" s="1075"/>
      <c r="AD31" s="1075"/>
      <c r="AE31" s="1076"/>
      <c r="AF31" s="1071">
        <v>1088</v>
      </c>
      <c r="AG31" s="1072"/>
      <c r="AH31" s="1072"/>
      <c r="AI31" s="1072"/>
      <c r="AJ31" s="1073"/>
      <c r="AK31" s="1016" t="s">
        <v>551</v>
      </c>
      <c r="AL31" s="1007"/>
      <c r="AM31" s="1007"/>
      <c r="AN31" s="1007"/>
      <c r="AO31" s="1007"/>
      <c r="AP31" s="1007">
        <v>3140</v>
      </c>
      <c r="AQ31" s="1007"/>
      <c r="AR31" s="1007"/>
      <c r="AS31" s="1007"/>
      <c r="AT31" s="1007"/>
      <c r="AU31" s="1007">
        <v>1674</v>
      </c>
      <c r="AV31" s="1007"/>
      <c r="AW31" s="1007"/>
      <c r="AX31" s="1007"/>
      <c r="AY31" s="1007"/>
      <c r="AZ31" s="1077" t="s">
        <v>490</v>
      </c>
      <c r="BA31" s="1077"/>
      <c r="BB31" s="1077"/>
      <c r="BC31" s="1077"/>
      <c r="BD31" s="1077"/>
      <c r="BE31" s="1008" t="s">
        <v>394</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395</v>
      </c>
      <c r="C32" s="1067"/>
      <c r="D32" s="1067"/>
      <c r="E32" s="1067"/>
      <c r="F32" s="1067"/>
      <c r="G32" s="1067"/>
      <c r="H32" s="1067"/>
      <c r="I32" s="1067"/>
      <c r="J32" s="1067"/>
      <c r="K32" s="1067"/>
      <c r="L32" s="1067"/>
      <c r="M32" s="1067"/>
      <c r="N32" s="1067"/>
      <c r="O32" s="1067"/>
      <c r="P32" s="1068"/>
      <c r="Q32" s="1074">
        <v>41</v>
      </c>
      <c r="R32" s="1075"/>
      <c r="S32" s="1075"/>
      <c r="T32" s="1075"/>
      <c r="U32" s="1075"/>
      <c r="V32" s="1075">
        <v>41</v>
      </c>
      <c r="W32" s="1075"/>
      <c r="X32" s="1075"/>
      <c r="Y32" s="1075"/>
      <c r="Z32" s="1075"/>
      <c r="AA32" s="1075">
        <v>0</v>
      </c>
      <c r="AB32" s="1075"/>
      <c r="AC32" s="1075"/>
      <c r="AD32" s="1075"/>
      <c r="AE32" s="1076"/>
      <c r="AF32" s="1071">
        <v>0</v>
      </c>
      <c r="AG32" s="1072"/>
      <c r="AH32" s="1072"/>
      <c r="AI32" s="1072"/>
      <c r="AJ32" s="1073"/>
      <c r="AK32" s="1016">
        <v>18</v>
      </c>
      <c r="AL32" s="1007"/>
      <c r="AM32" s="1007"/>
      <c r="AN32" s="1007"/>
      <c r="AO32" s="1007"/>
      <c r="AP32" s="1007">
        <v>36</v>
      </c>
      <c r="AQ32" s="1007"/>
      <c r="AR32" s="1007"/>
      <c r="AS32" s="1007"/>
      <c r="AT32" s="1007"/>
      <c r="AU32" s="1007">
        <v>16</v>
      </c>
      <c r="AV32" s="1007"/>
      <c r="AW32" s="1007"/>
      <c r="AX32" s="1007"/>
      <c r="AY32" s="1007"/>
      <c r="AZ32" s="1077" t="s">
        <v>490</v>
      </c>
      <c r="BA32" s="1077"/>
      <c r="BB32" s="1077"/>
      <c r="BC32" s="1077"/>
      <c r="BD32" s="1077"/>
      <c r="BE32" s="1008" t="s">
        <v>396</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397</v>
      </c>
      <c r="C33" s="1067"/>
      <c r="D33" s="1067"/>
      <c r="E33" s="1067"/>
      <c r="F33" s="1067"/>
      <c r="G33" s="1067"/>
      <c r="H33" s="1067"/>
      <c r="I33" s="1067"/>
      <c r="J33" s="1067"/>
      <c r="K33" s="1067"/>
      <c r="L33" s="1067"/>
      <c r="M33" s="1067"/>
      <c r="N33" s="1067"/>
      <c r="O33" s="1067"/>
      <c r="P33" s="1068"/>
      <c r="Q33" s="1074">
        <v>34</v>
      </c>
      <c r="R33" s="1075"/>
      <c r="S33" s="1075"/>
      <c r="T33" s="1075"/>
      <c r="U33" s="1075"/>
      <c r="V33" s="1075">
        <v>24</v>
      </c>
      <c r="W33" s="1075"/>
      <c r="X33" s="1075"/>
      <c r="Y33" s="1075"/>
      <c r="Z33" s="1075"/>
      <c r="AA33" s="1075">
        <v>0</v>
      </c>
      <c r="AB33" s="1075"/>
      <c r="AC33" s="1075"/>
      <c r="AD33" s="1075"/>
      <c r="AE33" s="1076"/>
      <c r="AF33" s="1071">
        <v>10</v>
      </c>
      <c r="AG33" s="1072"/>
      <c r="AH33" s="1072"/>
      <c r="AI33" s="1072"/>
      <c r="AJ33" s="1073"/>
      <c r="AK33" s="1016">
        <v>22</v>
      </c>
      <c r="AL33" s="1007"/>
      <c r="AM33" s="1007"/>
      <c r="AN33" s="1007"/>
      <c r="AO33" s="1007"/>
      <c r="AP33" s="1007">
        <v>124</v>
      </c>
      <c r="AQ33" s="1007"/>
      <c r="AR33" s="1007"/>
      <c r="AS33" s="1007"/>
      <c r="AT33" s="1007"/>
      <c r="AU33" s="1007">
        <v>124</v>
      </c>
      <c r="AV33" s="1007"/>
      <c r="AW33" s="1007"/>
      <c r="AX33" s="1007"/>
      <c r="AY33" s="1007"/>
      <c r="AZ33" s="1077" t="s">
        <v>490</v>
      </c>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378</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1181</v>
      </c>
      <c r="AG63" s="995"/>
      <c r="AH63" s="995"/>
      <c r="AI63" s="995"/>
      <c r="AJ63" s="1058"/>
      <c r="AK63" s="1059"/>
      <c r="AL63" s="999"/>
      <c r="AM63" s="999"/>
      <c r="AN63" s="999"/>
      <c r="AO63" s="999"/>
      <c r="AP63" s="995">
        <v>3300</v>
      </c>
      <c r="AQ63" s="995"/>
      <c r="AR63" s="995"/>
      <c r="AS63" s="995"/>
      <c r="AT63" s="995"/>
      <c r="AU63" s="995">
        <v>1814</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401</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402</v>
      </c>
      <c r="AV66" s="1038"/>
      <c r="AW66" s="1038"/>
      <c r="AX66" s="1038"/>
      <c r="AY66" s="1039"/>
      <c r="AZ66" s="1037" t="s">
        <v>365</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552</v>
      </c>
      <c r="C68" s="1022"/>
      <c r="D68" s="1022"/>
      <c r="E68" s="1022"/>
      <c r="F68" s="1022"/>
      <c r="G68" s="1022"/>
      <c r="H68" s="1022"/>
      <c r="I68" s="1022"/>
      <c r="J68" s="1022"/>
      <c r="K68" s="1022"/>
      <c r="L68" s="1022"/>
      <c r="M68" s="1022"/>
      <c r="N68" s="1022"/>
      <c r="O68" s="1022"/>
      <c r="P68" s="1023"/>
      <c r="Q68" s="1024">
        <v>6929</v>
      </c>
      <c r="R68" s="1018"/>
      <c r="S68" s="1018"/>
      <c r="T68" s="1018"/>
      <c r="U68" s="1018"/>
      <c r="V68" s="1018">
        <v>7402</v>
      </c>
      <c r="W68" s="1018"/>
      <c r="X68" s="1018"/>
      <c r="Y68" s="1018"/>
      <c r="Z68" s="1018"/>
      <c r="AA68" s="1018">
        <v>-474</v>
      </c>
      <c r="AB68" s="1018"/>
      <c r="AC68" s="1018"/>
      <c r="AD68" s="1018"/>
      <c r="AE68" s="1018"/>
      <c r="AF68" s="1018">
        <v>2367</v>
      </c>
      <c r="AG68" s="1018"/>
      <c r="AH68" s="1018"/>
      <c r="AI68" s="1018"/>
      <c r="AJ68" s="1018"/>
      <c r="AK68" s="1018" t="s">
        <v>490</v>
      </c>
      <c r="AL68" s="1018"/>
      <c r="AM68" s="1018"/>
      <c r="AN68" s="1018"/>
      <c r="AO68" s="1018"/>
      <c r="AP68" s="1018">
        <v>3753</v>
      </c>
      <c r="AQ68" s="1018"/>
      <c r="AR68" s="1018"/>
      <c r="AS68" s="1018"/>
      <c r="AT68" s="1018"/>
      <c r="AU68" s="1018">
        <v>1042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553</v>
      </c>
      <c r="C69" s="1011"/>
      <c r="D69" s="1011"/>
      <c r="E69" s="1011"/>
      <c r="F69" s="1011"/>
      <c r="G69" s="1011"/>
      <c r="H69" s="1011"/>
      <c r="I69" s="1011"/>
      <c r="J69" s="1011"/>
      <c r="K69" s="1011"/>
      <c r="L69" s="1011"/>
      <c r="M69" s="1011"/>
      <c r="N69" s="1011"/>
      <c r="O69" s="1011"/>
      <c r="P69" s="1012"/>
      <c r="Q69" s="1013">
        <v>5960</v>
      </c>
      <c r="R69" s="1007"/>
      <c r="S69" s="1007"/>
      <c r="T69" s="1007"/>
      <c r="U69" s="1007"/>
      <c r="V69" s="1007">
        <v>6327</v>
      </c>
      <c r="W69" s="1007"/>
      <c r="X69" s="1007"/>
      <c r="Y69" s="1007"/>
      <c r="Z69" s="1007"/>
      <c r="AA69" s="1007">
        <v>-367</v>
      </c>
      <c r="AB69" s="1007"/>
      <c r="AC69" s="1007"/>
      <c r="AD69" s="1007"/>
      <c r="AE69" s="1007"/>
      <c r="AF69" s="1007">
        <v>2042</v>
      </c>
      <c r="AG69" s="1007"/>
      <c r="AH69" s="1007"/>
      <c r="AI69" s="1007"/>
      <c r="AJ69" s="1007"/>
      <c r="AK69" s="1007" t="s">
        <v>490</v>
      </c>
      <c r="AL69" s="1007"/>
      <c r="AM69" s="1007"/>
      <c r="AN69" s="1007"/>
      <c r="AO69" s="1007"/>
      <c r="AP69" s="1007">
        <v>3574</v>
      </c>
      <c r="AQ69" s="1007"/>
      <c r="AR69" s="1007"/>
      <c r="AS69" s="1007"/>
      <c r="AT69" s="1007"/>
      <c r="AU69" s="1007">
        <v>984</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554</v>
      </c>
      <c r="C70" s="1011"/>
      <c r="D70" s="1011"/>
      <c r="E70" s="1011"/>
      <c r="F70" s="1011"/>
      <c r="G70" s="1011"/>
      <c r="H70" s="1011"/>
      <c r="I70" s="1011"/>
      <c r="J70" s="1011"/>
      <c r="K70" s="1011"/>
      <c r="L70" s="1011"/>
      <c r="M70" s="1011"/>
      <c r="N70" s="1011"/>
      <c r="O70" s="1011"/>
      <c r="P70" s="1012"/>
      <c r="Q70" s="1013">
        <v>969</v>
      </c>
      <c r="R70" s="1007"/>
      <c r="S70" s="1007"/>
      <c r="T70" s="1007"/>
      <c r="U70" s="1007"/>
      <c r="V70" s="1007">
        <v>1075</v>
      </c>
      <c r="W70" s="1007"/>
      <c r="X70" s="1007"/>
      <c r="Y70" s="1007"/>
      <c r="Z70" s="1007"/>
      <c r="AA70" s="1007">
        <v>-106</v>
      </c>
      <c r="AB70" s="1007"/>
      <c r="AC70" s="1007"/>
      <c r="AD70" s="1007"/>
      <c r="AE70" s="1007"/>
      <c r="AF70" s="1007">
        <v>325</v>
      </c>
      <c r="AG70" s="1007"/>
      <c r="AH70" s="1007"/>
      <c r="AI70" s="1007"/>
      <c r="AJ70" s="1007"/>
      <c r="AK70" s="1007" t="s">
        <v>490</v>
      </c>
      <c r="AL70" s="1007"/>
      <c r="AM70" s="1007"/>
      <c r="AN70" s="1007"/>
      <c r="AO70" s="1007"/>
      <c r="AP70" s="1007">
        <v>179</v>
      </c>
      <c r="AQ70" s="1007"/>
      <c r="AR70" s="1007"/>
      <c r="AS70" s="1007"/>
      <c r="AT70" s="1007"/>
      <c r="AU70" s="1007">
        <v>58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555</v>
      </c>
      <c r="C71" s="1011"/>
      <c r="D71" s="1011"/>
      <c r="E71" s="1011"/>
      <c r="F71" s="1011"/>
      <c r="G71" s="1011"/>
      <c r="H71" s="1011"/>
      <c r="I71" s="1011"/>
      <c r="J71" s="1011"/>
      <c r="K71" s="1011"/>
      <c r="L71" s="1011"/>
      <c r="M71" s="1011"/>
      <c r="N71" s="1011"/>
      <c r="O71" s="1011"/>
      <c r="P71" s="1012"/>
      <c r="Q71" s="1013">
        <v>5996</v>
      </c>
      <c r="R71" s="1007"/>
      <c r="S71" s="1007"/>
      <c r="T71" s="1007"/>
      <c r="U71" s="1007"/>
      <c r="V71" s="1007">
        <v>4367</v>
      </c>
      <c r="W71" s="1007"/>
      <c r="X71" s="1007"/>
      <c r="Y71" s="1007"/>
      <c r="Z71" s="1007"/>
      <c r="AA71" s="1007">
        <v>1628</v>
      </c>
      <c r="AB71" s="1007"/>
      <c r="AC71" s="1007"/>
      <c r="AD71" s="1007"/>
      <c r="AE71" s="1007"/>
      <c r="AF71" s="1007">
        <v>1628</v>
      </c>
      <c r="AG71" s="1007"/>
      <c r="AH71" s="1007"/>
      <c r="AI71" s="1007"/>
      <c r="AJ71" s="1007"/>
      <c r="AK71" s="1007">
        <v>24</v>
      </c>
      <c r="AL71" s="1007"/>
      <c r="AM71" s="1007"/>
      <c r="AN71" s="1007"/>
      <c r="AO71" s="1007"/>
      <c r="AP71" s="1007" t="s">
        <v>490</v>
      </c>
      <c r="AQ71" s="1007"/>
      <c r="AR71" s="1007"/>
      <c r="AS71" s="1007"/>
      <c r="AT71" s="1007"/>
      <c r="AU71" s="1007" t="s">
        <v>490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556</v>
      </c>
      <c r="C72" s="1011"/>
      <c r="D72" s="1011"/>
      <c r="E72" s="1011"/>
      <c r="F72" s="1011"/>
      <c r="G72" s="1011"/>
      <c r="H72" s="1011"/>
      <c r="I72" s="1011"/>
      <c r="J72" s="1011"/>
      <c r="K72" s="1011"/>
      <c r="L72" s="1011"/>
      <c r="M72" s="1011"/>
      <c r="N72" s="1011"/>
      <c r="O72" s="1011"/>
      <c r="P72" s="1012"/>
      <c r="Q72" s="1013">
        <v>5902</v>
      </c>
      <c r="R72" s="1007"/>
      <c r="S72" s="1007"/>
      <c r="T72" s="1007"/>
      <c r="U72" s="1007"/>
      <c r="V72" s="1007">
        <v>4291</v>
      </c>
      <c r="W72" s="1007"/>
      <c r="X72" s="1007"/>
      <c r="Y72" s="1007"/>
      <c r="Z72" s="1007"/>
      <c r="AA72" s="1007">
        <v>1611</v>
      </c>
      <c r="AB72" s="1007"/>
      <c r="AC72" s="1007"/>
      <c r="AD72" s="1007"/>
      <c r="AE72" s="1007"/>
      <c r="AF72" s="1007">
        <v>1611</v>
      </c>
      <c r="AG72" s="1007"/>
      <c r="AH72" s="1007"/>
      <c r="AI72" s="1007"/>
      <c r="AJ72" s="1007"/>
      <c r="AK72" s="1007">
        <v>24</v>
      </c>
      <c r="AL72" s="1007"/>
      <c r="AM72" s="1007"/>
      <c r="AN72" s="1007"/>
      <c r="AO72" s="1007"/>
      <c r="AP72" s="1007" t="s">
        <v>490</v>
      </c>
      <c r="AQ72" s="1007"/>
      <c r="AR72" s="1007"/>
      <c r="AS72" s="1007"/>
      <c r="AT72" s="1007"/>
      <c r="AU72" s="1007" t="s">
        <v>490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t="s">
        <v>557</v>
      </c>
      <c r="C73" s="1011"/>
      <c r="D73" s="1011"/>
      <c r="E73" s="1011"/>
      <c r="F73" s="1011"/>
      <c r="G73" s="1011"/>
      <c r="H73" s="1011"/>
      <c r="I73" s="1011"/>
      <c r="J73" s="1011"/>
      <c r="K73" s="1011"/>
      <c r="L73" s="1011"/>
      <c r="M73" s="1011"/>
      <c r="N73" s="1011"/>
      <c r="O73" s="1011"/>
      <c r="P73" s="1012"/>
      <c r="Q73" s="1013">
        <v>95</v>
      </c>
      <c r="R73" s="1007"/>
      <c r="S73" s="1007"/>
      <c r="T73" s="1007"/>
      <c r="U73" s="1007"/>
      <c r="V73" s="1007">
        <v>76</v>
      </c>
      <c r="W73" s="1007"/>
      <c r="X73" s="1007"/>
      <c r="Y73" s="1007"/>
      <c r="Z73" s="1007"/>
      <c r="AA73" s="1007">
        <v>18</v>
      </c>
      <c r="AB73" s="1007"/>
      <c r="AC73" s="1007"/>
      <c r="AD73" s="1007"/>
      <c r="AE73" s="1007"/>
      <c r="AF73" s="1007">
        <v>18</v>
      </c>
      <c r="AG73" s="1007"/>
      <c r="AH73" s="1007"/>
      <c r="AI73" s="1007"/>
      <c r="AJ73" s="1007"/>
      <c r="AK73" s="1007" t="s">
        <v>490</v>
      </c>
      <c r="AL73" s="1007"/>
      <c r="AM73" s="1007"/>
      <c r="AN73" s="1007"/>
      <c r="AO73" s="1007"/>
      <c r="AP73" s="1007" t="s">
        <v>490</v>
      </c>
      <c r="AQ73" s="1007"/>
      <c r="AR73" s="1007"/>
      <c r="AS73" s="1007"/>
      <c r="AT73" s="1007"/>
      <c r="AU73" s="1007" t="s">
        <v>490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t="s">
        <v>572</v>
      </c>
      <c r="C74" s="1011"/>
      <c r="D74" s="1011"/>
      <c r="E74" s="1011"/>
      <c r="F74" s="1011"/>
      <c r="G74" s="1011"/>
      <c r="H74" s="1011"/>
      <c r="I74" s="1011"/>
      <c r="J74" s="1011"/>
      <c r="K74" s="1011"/>
      <c r="L74" s="1011"/>
      <c r="M74" s="1011"/>
      <c r="N74" s="1011"/>
      <c r="O74" s="1011"/>
      <c r="P74" s="1012"/>
      <c r="Q74" s="1013">
        <v>241264</v>
      </c>
      <c r="R74" s="1007"/>
      <c r="S74" s="1007"/>
      <c r="T74" s="1007"/>
      <c r="U74" s="1007"/>
      <c r="V74" s="1007">
        <v>236064</v>
      </c>
      <c r="W74" s="1007"/>
      <c r="X74" s="1007"/>
      <c r="Y74" s="1007"/>
      <c r="Z74" s="1007"/>
      <c r="AA74" s="1007">
        <v>5200</v>
      </c>
      <c r="AB74" s="1007"/>
      <c r="AC74" s="1007"/>
      <c r="AD74" s="1007"/>
      <c r="AE74" s="1007"/>
      <c r="AF74" s="1007">
        <v>5200</v>
      </c>
      <c r="AG74" s="1007"/>
      <c r="AH74" s="1007"/>
      <c r="AI74" s="1007"/>
      <c r="AJ74" s="1007"/>
      <c r="AK74" s="1007">
        <v>241</v>
      </c>
      <c r="AL74" s="1007"/>
      <c r="AM74" s="1007"/>
      <c r="AN74" s="1007"/>
      <c r="AO74" s="1007"/>
      <c r="AP74" s="1007" t="s">
        <v>558</v>
      </c>
      <c r="AQ74" s="1007"/>
      <c r="AR74" s="1007"/>
      <c r="AS74" s="1007"/>
      <c r="AT74" s="1007"/>
      <c r="AU74" s="1007" t="s">
        <v>558</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t="s">
        <v>573</v>
      </c>
      <c r="C75" s="1011"/>
      <c r="D75" s="1011"/>
      <c r="E75" s="1011"/>
      <c r="F75" s="1011"/>
      <c r="G75" s="1011"/>
      <c r="H75" s="1011"/>
      <c r="I75" s="1011"/>
      <c r="J75" s="1011"/>
      <c r="K75" s="1011"/>
      <c r="L75" s="1011"/>
      <c r="M75" s="1011"/>
      <c r="N75" s="1011"/>
      <c r="O75" s="1011"/>
      <c r="P75" s="1012"/>
      <c r="Q75" s="1014">
        <v>641</v>
      </c>
      <c r="R75" s="1015"/>
      <c r="S75" s="1015"/>
      <c r="T75" s="1015"/>
      <c r="U75" s="1016"/>
      <c r="V75" s="1017">
        <v>625</v>
      </c>
      <c r="W75" s="1015"/>
      <c r="X75" s="1015"/>
      <c r="Y75" s="1015"/>
      <c r="Z75" s="1016"/>
      <c r="AA75" s="1017">
        <v>16</v>
      </c>
      <c r="AB75" s="1015"/>
      <c r="AC75" s="1015"/>
      <c r="AD75" s="1015"/>
      <c r="AE75" s="1016"/>
      <c r="AF75" s="1017">
        <v>16</v>
      </c>
      <c r="AG75" s="1015"/>
      <c r="AH75" s="1015"/>
      <c r="AI75" s="1015"/>
      <c r="AJ75" s="1016"/>
      <c r="AK75" s="1017">
        <v>13</v>
      </c>
      <c r="AL75" s="1015"/>
      <c r="AM75" s="1015"/>
      <c r="AN75" s="1015"/>
      <c r="AO75" s="1016"/>
      <c r="AP75" s="1017" t="s">
        <v>558</v>
      </c>
      <c r="AQ75" s="1015"/>
      <c r="AR75" s="1015"/>
      <c r="AS75" s="1015"/>
      <c r="AT75" s="1016"/>
      <c r="AU75" s="1017" t="s">
        <v>558</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t="s">
        <v>574</v>
      </c>
      <c r="C76" s="1011"/>
      <c r="D76" s="1011"/>
      <c r="E76" s="1011"/>
      <c r="F76" s="1011"/>
      <c r="G76" s="1011"/>
      <c r="H76" s="1011"/>
      <c r="I76" s="1011"/>
      <c r="J76" s="1011"/>
      <c r="K76" s="1011"/>
      <c r="L76" s="1011"/>
      <c r="M76" s="1011"/>
      <c r="N76" s="1011"/>
      <c r="O76" s="1011"/>
      <c r="P76" s="1012"/>
      <c r="Q76" s="1014">
        <v>240624</v>
      </c>
      <c r="R76" s="1015"/>
      <c r="S76" s="1015"/>
      <c r="T76" s="1015"/>
      <c r="U76" s="1016"/>
      <c r="V76" s="1017">
        <v>235439</v>
      </c>
      <c r="W76" s="1015"/>
      <c r="X76" s="1015"/>
      <c r="Y76" s="1015"/>
      <c r="Z76" s="1016"/>
      <c r="AA76" s="1017">
        <v>5184</v>
      </c>
      <c r="AB76" s="1015"/>
      <c r="AC76" s="1015"/>
      <c r="AD76" s="1015"/>
      <c r="AE76" s="1016"/>
      <c r="AF76" s="1017">
        <v>5184</v>
      </c>
      <c r="AG76" s="1015"/>
      <c r="AH76" s="1015"/>
      <c r="AI76" s="1015"/>
      <c r="AJ76" s="1016"/>
      <c r="AK76" s="1017">
        <v>228</v>
      </c>
      <c r="AL76" s="1015"/>
      <c r="AM76" s="1015"/>
      <c r="AN76" s="1015"/>
      <c r="AO76" s="1016"/>
      <c r="AP76" s="1017" t="s">
        <v>558</v>
      </c>
      <c r="AQ76" s="1015"/>
      <c r="AR76" s="1015"/>
      <c r="AS76" s="1015"/>
      <c r="AT76" s="1016"/>
      <c r="AU76" s="1017" t="s">
        <v>558</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378</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9195</v>
      </c>
      <c r="AG88" s="995"/>
      <c r="AH88" s="995"/>
      <c r="AI88" s="995"/>
      <c r="AJ88" s="995"/>
      <c r="AK88" s="999"/>
      <c r="AL88" s="999"/>
      <c r="AM88" s="999"/>
      <c r="AN88" s="999"/>
      <c r="AO88" s="999"/>
      <c r="AP88" s="995">
        <v>3753</v>
      </c>
      <c r="AQ88" s="995"/>
      <c r="AR88" s="995"/>
      <c r="AS88" s="995"/>
      <c r="AT88" s="995"/>
      <c r="AU88" s="995">
        <v>1042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575</v>
      </c>
      <c r="CS102" s="989"/>
      <c r="CT102" s="989"/>
      <c r="CU102" s="989"/>
      <c r="CV102" s="990"/>
      <c r="CW102" s="988">
        <v>50</v>
      </c>
      <c r="CX102" s="989"/>
      <c r="CY102" s="989"/>
      <c r="CZ102" s="989"/>
      <c r="DA102" s="990"/>
      <c r="DB102" s="988">
        <v>1495</v>
      </c>
      <c r="DC102" s="989"/>
      <c r="DD102" s="989"/>
      <c r="DE102" s="989"/>
      <c r="DF102" s="990"/>
      <c r="DG102" s="988" t="s">
        <v>576</v>
      </c>
      <c r="DH102" s="989"/>
      <c r="DI102" s="989"/>
      <c r="DJ102" s="989"/>
      <c r="DK102" s="990"/>
      <c r="DL102" s="988">
        <v>779</v>
      </c>
      <c r="DM102" s="989"/>
      <c r="DN102" s="989"/>
      <c r="DO102" s="989"/>
      <c r="DP102" s="990"/>
      <c r="DQ102" s="988">
        <v>234</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295</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295</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295</v>
      </c>
      <c r="DR109" s="932"/>
      <c r="DS109" s="932"/>
      <c r="DT109" s="932"/>
      <c r="DU109" s="933"/>
      <c r="DV109" s="934" t="s">
        <v>414</v>
      </c>
      <c r="DW109" s="932"/>
      <c r="DX109" s="932"/>
      <c r="DY109" s="932"/>
      <c r="DZ109" s="965"/>
    </row>
    <row r="110" spans="1:131" s="230" customFormat="1" ht="26.25" customHeight="1" x14ac:dyDescent="0.15">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4611827</v>
      </c>
      <c r="AB110" s="925"/>
      <c r="AC110" s="925"/>
      <c r="AD110" s="925"/>
      <c r="AE110" s="926"/>
      <c r="AF110" s="927">
        <v>4730124</v>
      </c>
      <c r="AG110" s="925"/>
      <c r="AH110" s="925"/>
      <c r="AI110" s="925"/>
      <c r="AJ110" s="926"/>
      <c r="AK110" s="927">
        <v>4761935</v>
      </c>
      <c r="AL110" s="925"/>
      <c r="AM110" s="925"/>
      <c r="AN110" s="925"/>
      <c r="AO110" s="926"/>
      <c r="AP110" s="928">
        <v>35.6</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42842554</v>
      </c>
      <c r="BR110" s="878"/>
      <c r="BS110" s="878"/>
      <c r="BT110" s="878"/>
      <c r="BU110" s="878"/>
      <c r="BV110" s="878">
        <v>41339383</v>
      </c>
      <c r="BW110" s="878"/>
      <c r="BX110" s="878"/>
      <c r="BY110" s="878"/>
      <c r="BZ110" s="878"/>
      <c r="CA110" s="878">
        <v>40147490</v>
      </c>
      <c r="CB110" s="878"/>
      <c r="CC110" s="878"/>
      <c r="CD110" s="878"/>
      <c r="CE110" s="878"/>
      <c r="CF110" s="902">
        <v>300.39999999999998</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114770</v>
      </c>
      <c r="BR111" s="853"/>
      <c r="BS111" s="853"/>
      <c r="BT111" s="853"/>
      <c r="BU111" s="853"/>
      <c r="BV111" s="853">
        <v>103679</v>
      </c>
      <c r="BW111" s="853"/>
      <c r="BX111" s="853"/>
      <c r="BY111" s="853"/>
      <c r="BZ111" s="853"/>
      <c r="CA111" s="853">
        <v>92589</v>
      </c>
      <c r="CB111" s="853"/>
      <c r="CC111" s="853"/>
      <c r="CD111" s="853"/>
      <c r="CE111" s="853"/>
      <c r="CF111" s="911">
        <v>0.7</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2105653</v>
      </c>
      <c r="BR112" s="853"/>
      <c r="BS112" s="853"/>
      <c r="BT112" s="853"/>
      <c r="BU112" s="853"/>
      <c r="BV112" s="853">
        <v>1948003</v>
      </c>
      <c r="BW112" s="853"/>
      <c r="BX112" s="853"/>
      <c r="BY112" s="853"/>
      <c r="BZ112" s="853"/>
      <c r="CA112" s="853">
        <v>1813643</v>
      </c>
      <c r="CB112" s="853"/>
      <c r="CC112" s="853"/>
      <c r="CD112" s="853"/>
      <c r="CE112" s="853"/>
      <c r="CF112" s="911">
        <v>13.6</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240694</v>
      </c>
      <c r="AB113" s="955"/>
      <c r="AC113" s="955"/>
      <c r="AD113" s="955"/>
      <c r="AE113" s="956"/>
      <c r="AF113" s="957">
        <v>239985</v>
      </c>
      <c r="AG113" s="955"/>
      <c r="AH113" s="955"/>
      <c r="AI113" s="955"/>
      <c r="AJ113" s="956"/>
      <c r="AK113" s="957">
        <v>225446</v>
      </c>
      <c r="AL113" s="955"/>
      <c r="AM113" s="955"/>
      <c r="AN113" s="955"/>
      <c r="AO113" s="956"/>
      <c r="AP113" s="958">
        <v>1.7</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1180749</v>
      </c>
      <c r="BR113" s="853"/>
      <c r="BS113" s="853"/>
      <c r="BT113" s="853"/>
      <c r="BU113" s="853"/>
      <c r="BV113" s="853">
        <v>1080478</v>
      </c>
      <c r="BW113" s="853"/>
      <c r="BX113" s="853"/>
      <c r="BY113" s="853"/>
      <c r="BZ113" s="853"/>
      <c r="CA113" s="853">
        <v>1041721</v>
      </c>
      <c r="CB113" s="853"/>
      <c r="CC113" s="853"/>
      <c r="CD113" s="853"/>
      <c r="CE113" s="853"/>
      <c r="CF113" s="911">
        <v>7.8</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99693</v>
      </c>
      <c r="AB114" s="816"/>
      <c r="AC114" s="816"/>
      <c r="AD114" s="816"/>
      <c r="AE114" s="817"/>
      <c r="AF114" s="818">
        <v>137518</v>
      </c>
      <c r="AG114" s="816"/>
      <c r="AH114" s="816"/>
      <c r="AI114" s="816"/>
      <c r="AJ114" s="817"/>
      <c r="AK114" s="818">
        <v>137475</v>
      </c>
      <c r="AL114" s="816"/>
      <c r="AM114" s="816"/>
      <c r="AN114" s="816"/>
      <c r="AO114" s="817"/>
      <c r="AP114" s="860">
        <v>1</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2579483</v>
      </c>
      <c r="BR114" s="853"/>
      <c r="BS114" s="853"/>
      <c r="BT114" s="853"/>
      <c r="BU114" s="853"/>
      <c r="BV114" s="853">
        <v>2926182</v>
      </c>
      <c r="BW114" s="853"/>
      <c r="BX114" s="853"/>
      <c r="BY114" s="853"/>
      <c r="BZ114" s="853"/>
      <c r="CA114" s="853">
        <v>3045109</v>
      </c>
      <c r="CB114" s="853"/>
      <c r="CC114" s="853"/>
      <c r="CD114" s="853"/>
      <c r="CE114" s="853"/>
      <c r="CF114" s="911">
        <v>22.8</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v>91369</v>
      </c>
      <c r="BR115" s="853"/>
      <c r="BS115" s="853"/>
      <c r="BT115" s="853"/>
      <c r="BU115" s="853"/>
      <c r="BV115" s="853">
        <v>85055</v>
      </c>
      <c r="BW115" s="853"/>
      <c r="BX115" s="853"/>
      <c r="BY115" s="853"/>
      <c r="BZ115" s="853"/>
      <c r="CA115" s="853">
        <v>233802</v>
      </c>
      <c r="CB115" s="853"/>
      <c r="CC115" s="853"/>
      <c r="CD115" s="853"/>
      <c r="CE115" s="853"/>
      <c r="CF115" s="911">
        <v>1.7</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725</v>
      </c>
      <c r="AB116" s="816"/>
      <c r="AC116" s="816"/>
      <c r="AD116" s="816"/>
      <c r="AE116" s="817"/>
      <c r="AF116" s="818">
        <v>1416</v>
      </c>
      <c r="AG116" s="816"/>
      <c r="AH116" s="816"/>
      <c r="AI116" s="816"/>
      <c r="AJ116" s="817"/>
      <c r="AK116" s="818">
        <v>1759</v>
      </c>
      <c r="AL116" s="816"/>
      <c r="AM116" s="816"/>
      <c r="AN116" s="816"/>
      <c r="AO116" s="817"/>
      <c r="AP116" s="860">
        <v>0</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4952939</v>
      </c>
      <c r="AB117" s="939"/>
      <c r="AC117" s="939"/>
      <c r="AD117" s="939"/>
      <c r="AE117" s="940"/>
      <c r="AF117" s="941">
        <v>5109043</v>
      </c>
      <c r="AG117" s="939"/>
      <c r="AH117" s="939"/>
      <c r="AI117" s="939"/>
      <c r="AJ117" s="940"/>
      <c r="AK117" s="941">
        <v>5126615</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295</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v>114770</v>
      </c>
      <c r="DH118" s="816"/>
      <c r="DI118" s="816"/>
      <c r="DJ118" s="816"/>
      <c r="DK118" s="817"/>
      <c r="DL118" s="818">
        <v>103679</v>
      </c>
      <c r="DM118" s="816"/>
      <c r="DN118" s="816"/>
      <c r="DO118" s="816"/>
      <c r="DP118" s="817"/>
      <c r="DQ118" s="818">
        <v>92589</v>
      </c>
      <c r="DR118" s="816"/>
      <c r="DS118" s="816"/>
      <c r="DT118" s="816"/>
      <c r="DU118" s="817"/>
      <c r="DV118" s="860">
        <v>0.7</v>
      </c>
      <c r="DW118" s="861"/>
      <c r="DX118" s="861"/>
      <c r="DY118" s="861"/>
      <c r="DZ118" s="862"/>
    </row>
    <row r="119" spans="1:130" s="230" customFormat="1" ht="26.25" customHeight="1" x14ac:dyDescent="0.15">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178</v>
      </c>
      <c r="BA119" s="251"/>
      <c r="BB119" s="251"/>
      <c r="BC119" s="251"/>
      <c r="BD119" s="251"/>
      <c r="BE119" s="251"/>
      <c r="BF119" s="251"/>
      <c r="BG119" s="251"/>
      <c r="BH119" s="251"/>
      <c r="BI119" s="251"/>
      <c r="BJ119" s="251"/>
      <c r="BK119" s="251"/>
      <c r="BL119" s="251"/>
      <c r="BM119" s="251"/>
      <c r="BN119" s="251"/>
      <c r="BO119" s="913" t="s">
        <v>444</v>
      </c>
      <c r="BP119" s="914"/>
      <c r="BQ119" s="915">
        <v>48914578</v>
      </c>
      <c r="BR119" s="881"/>
      <c r="BS119" s="881"/>
      <c r="BT119" s="881"/>
      <c r="BU119" s="881"/>
      <c r="BV119" s="881">
        <v>47482780</v>
      </c>
      <c r="BW119" s="881"/>
      <c r="BX119" s="881"/>
      <c r="BY119" s="881"/>
      <c r="BZ119" s="881"/>
      <c r="CA119" s="881">
        <v>46374354</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13303200</v>
      </c>
      <c r="BR120" s="878"/>
      <c r="BS120" s="878"/>
      <c r="BT120" s="878"/>
      <c r="BU120" s="878"/>
      <c r="BV120" s="878">
        <v>13340617</v>
      </c>
      <c r="BW120" s="878"/>
      <c r="BX120" s="878"/>
      <c r="BY120" s="878"/>
      <c r="BZ120" s="878"/>
      <c r="CA120" s="878">
        <v>12813903</v>
      </c>
      <c r="CB120" s="878"/>
      <c r="CC120" s="878"/>
      <c r="CD120" s="878"/>
      <c r="CE120" s="878"/>
      <c r="CF120" s="902">
        <v>95.9</v>
      </c>
      <c r="CG120" s="903"/>
      <c r="CH120" s="903"/>
      <c r="CI120" s="903"/>
      <c r="CJ120" s="903"/>
      <c r="CK120" s="904" t="s">
        <v>448</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1952038</v>
      </c>
      <c r="DH120" s="878"/>
      <c r="DI120" s="878"/>
      <c r="DJ120" s="878"/>
      <c r="DK120" s="878"/>
      <c r="DL120" s="878">
        <v>1800271</v>
      </c>
      <c r="DM120" s="878"/>
      <c r="DN120" s="878"/>
      <c r="DO120" s="878"/>
      <c r="DP120" s="878"/>
      <c r="DQ120" s="878">
        <v>1673653</v>
      </c>
      <c r="DR120" s="878"/>
      <c r="DS120" s="878"/>
      <c r="DT120" s="878"/>
      <c r="DU120" s="878"/>
      <c r="DV120" s="879">
        <v>12.5</v>
      </c>
      <c r="DW120" s="879"/>
      <c r="DX120" s="879"/>
      <c r="DY120" s="879"/>
      <c r="DZ120" s="880"/>
    </row>
    <row r="121" spans="1:130" s="230" customFormat="1" ht="26.25" customHeight="1" x14ac:dyDescent="0.15">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1890525</v>
      </c>
      <c r="BR121" s="853"/>
      <c r="BS121" s="853"/>
      <c r="BT121" s="853"/>
      <c r="BU121" s="853"/>
      <c r="BV121" s="853">
        <v>1928534</v>
      </c>
      <c r="BW121" s="853"/>
      <c r="BX121" s="853"/>
      <c r="BY121" s="853"/>
      <c r="BZ121" s="853"/>
      <c r="CA121" s="853">
        <v>1811894</v>
      </c>
      <c r="CB121" s="853"/>
      <c r="CC121" s="853"/>
      <c r="CD121" s="853"/>
      <c r="CE121" s="853"/>
      <c r="CF121" s="911">
        <v>13.6</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v>135995</v>
      </c>
      <c r="DH121" s="853"/>
      <c r="DI121" s="853"/>
      <c r="DJ121" s="853"/>
      <c r="DK121" s="853"/>
      <c r="DL121" s="853">
        <v>128495</v>
      </c>
      <c r="DM121" s="853"/>
      <c r="DN121" s="853"/>
      <c r="DO121" s="853"/>
      <c r="DP121" s="853"/>
      <c r="DQ121" s="853">
        <v>124470</v>
      </c>
      <c r="DR121" s="853"/>
      <c r="DS121" s="853"/>
      <c r="DT121" s="853"/>
      <c r="DU121" s="853"/>
      <c r="DV121" s="830">
        <v>0.9</v>
      </c>
      <c r="DW121" s="830"/>
      <c r="DX121" s="830"/>
      <c r="DY121" s="830"/>
      <c r="DZ121" s="831"/>
    </row>
    <row r="122" spans="1:130" s="230" customFormat="1" ht="26.25" customHeight="1" x14ac:dyDescent="0.15">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32113761</v>
      </c>
      <c r="BR122" s="881"/>
      <c r="BS122" s="881"/>
      <c r="BT122" s="881"/>
      <c r="BU122" s="881"/>
      <c r="BV122" s="881">
        <v>30226110</v>
      </c>
      <c r="BW122" s="881"/>
      <c r="BX122" s="881"/>
      <c r="BY122" s="881"/>
      <c r="BZ122" s="881"/>
      <c r="CA122" s="881">
        <v>29231203</v>
      </c>
      <c r="CB122" s="881"/>
      <c r="CC122" s="881"/>
      <c r="CD122" s="881"/>
      <c r="CE122" s="881"/>
      <c r="CF122" s="882">
        <v>218.7</v>
      </c>
      <c r="CG122" s="883"/>
      <c r="CH122" s="883"/>
      <c r="CI122" s="883"/>
      <c r="CJ122" s="883"/>
      <c r="CK122" s="905"/>
      <c r="CL122" s="891"/>
      <c r="CM122" s="891"/>
      <c r="CN122" s="891"/>
      <c r="CO122" s="892"/>
      <c r="CP122" s="871" t="s">
        <v>395</v>
      </c>
      <c r="CQ122" s="872"/>
      <c r="CR122" s="872"/>
      <c r="CS122" s="872"/>
      <c r="CT122" s="872"/>
      <c r="CU122" s="872"/>
      <c r="CV122" s="872"/>
      <c r="CW122" s="872"/>
      <c r="CX122" s="872"/>
      <c r="CY122" s="872"/>
      <c r="CZ122" s="872"/>
      <c r="DA122" s="872"/>
      <c r="DB122" s="872"/>
      <c r="DC122" s="872"/>
      <c r="DD122" s="872"/>
      <c r="DE122" s="872"/>
      <c r="DF122" s="873"/>
      <c r="DG122" s="852">
        <v>17620</v>
      </c>
      <c r="DH122" s="853"/>
      <c r="DI122" s="853"/>
      <c r="DJ122" s="853"/>
      <c r="DK122" s="853"/>
      <c r="DL122" s="853">
        <v>19237</v>
      </c>
      <c r="DM122" s="853"/>
      <c r="DN122" s="853"/>
      <c r="DO122" s="853"/>
      <c r="DP122" s="853"/>
      <c r="DQ122" s="853">
        <v>15520</v>
      </c>
      <c r="DR122" s="853"/>
      <c r="DS122" s="853"/>
      <c r="DT122" s="853"/>
      <c r="DU122" s="853"/>
      <c r="DV122" s="830">
        <v>0.1</v>
      </c>
      <c r="DW122" s="830"/>
      <c r="DX122" s="830"/>
      <c r="DY122" s="830"/>
      <c r="DZ122" s="831"/>
    </row>
    <row r="123" spans="1:130" s="230" customFormat="1" ht="26.25" customHeight="1" x14ac:dyDescent="0.15">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178</v>
      </c>
      <c r="BA123" s="251"/>
      <c r="BB123" s="251"/>
      <c r="BC123" s="251"/>
      <c r="BD123" s="251"/>
      <c r="BE123" s="251"/>
      <c r="BF123" s="251"/>
      <c r="BG123" s="251"/>
      <c r="BH123" s="251"/>
      <c r="BI123" s="251"/>
      <c r="BJ123" s="251"/>
      <c r="BK123" s="251"/>
      <c r="BL123" s="251"/>
      <c r="BM123" s="251"/>
      <c r="BN123" s="251"/>
      <c r="BO123" s="913" t="s">
        <v>452</v>
      </c>
      <c r="BP123" s="914"/>
      <c r="BQ123" s="868">
        <v>47307486</v>
      </c>
      <c r="BR123" s="869"/>
      <c r="BS123" s="869"/>
      <c r="BT123" s="869"/>
      <c r="BU123" s="869"/>
      <c r="BV123" s="869">
        <v>45495261</v>
      </c>
      <c r="BW123" s="869"/>
      <c r="BX123" s="869"/>
      <c r="BY123" s="869"/>
      <c r="BZ123" s="869"/>
      <c r="CA123" s="869">
        <v>43857000</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11.5</v>
      </c>
      <c r="BR124" s="867"/>
      <c r="BS124" s="867"/>
      <c r="BT124" s="867"/>
      <c r="BU124" s="867"/>
      <c r="BV124" s="867">
        <v>14.8</v>
      </c>
      <c r="BW124" s="867"/>
      <c r="BX124" s="867"/>
      <c r="BY124" s="867"/>
      <c r="BZ124" s="867"/>
      <c r="CA124" s="867">
        <v>18.8</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194327</v>
      </c>
      <c r="AB128" s="837"/>
      <c r="AC128" s="837"/>
      <c r="AD128" s="837"/>
      <c r="AE128" s="838"/>
      <c r="AF128" s="839">
        <v>208066</v>
      </c>
      <c r="AG128" s="837"/>
      <c r="AH128" s="837"/>
      <c r="AI128" s="837"/>
      <c r="AJ128" s="838"/>
      <c r="AK128" s="839">
        <v>210376</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12.65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v>91369</v>
      </c>
      <c r="DH128" s="827"/>
      <c r="DI128" s="827"/>
      <c r="DJ128" s="827"/>
      <c r="DK128" s="827"/>
      <c r="DL128" s="827">
        <v>85055</v>
      </c>
      <c r="DM128" s="827"/>
      <c r="DN128" s="827"/>
      <c r="DO128" s="827"/>
      <c r="DP128" s="827"/>
      <c r="DQ128" s="827">
        <v>233802</v>
      </c>
      <c r="DR128" s="827"/>
      <c r="DS128" s="827"/>
      <c r="DT128" s="827"/>
      <c r="DU128" s="827"/>
      <c r="DV128" s="828">
        <v>1.7</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17581261</v>
      </c>
      <c r="AB129" s="816"/>
      <c r="AC129" s="816"/>
      <c r="AD129" s="816"/>
      <c r="AE129" s="817"/>
      <c r="AF129" s="818">
        <v>17014789</v>
      </c>
      <c r="AG129" s="816"/>
      <c r="AH129" s="816"/>
      <c r="AI129" s="816"/>
      <c r="AJ129" s="817"/>
      <c r="AK129" s="818">
        <v>17007007</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17.649999999999999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3683711</v>
      </c>
      <c r="AB130" s="816"/>
      <c r="AC130" s="816"/>
      <c r="AD130" s="816"/>
      <c r="AE130" s="817"/>
      <c r="AF130" s="818">
        <v>3651187</v>
      </c>
      <c r="AG130" s="816"/>
      <c r="AH130" s="816"/>
      <c r="AI130" s="816"/>
      <c r="AJ130" s="817"/>
      <c r="AK130" s="818">
        <v>3640230</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8.8000000000000007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13897550</v>
      </c>
      <c r="AB131" s="800"/>
      <c r="AC131" s="800"/>
      <c r="AD131" s="800"/>
      <c r="AE131" s="801"/>
      <c r="AF131" s="802">
        <v>13363602</v>
      </c>
      <c r="AG131" s="800"/>
      <c r="AH131" s="800"/>
      <c r="AI131" s="800"/>
      <c r="AJ131" s="801"/>
      <c r="AK131" s="802">
        <v>13366777</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18.8</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7.7344662729999998</v>
      </c>
      <c r="AB132" s="781"/>
      <c r="AC132" s="781"/>
      <c r="AD132" s="781"/>
      <c r="AE132" s="782"/>
      <c r="AF132" s="783">
        <v>9.3521941169999998</v>
      </c>
      <c r="AG132" s="781"/>
      <c r="AH132" s="781"/>
      <c r="AI132" s="781"/>
      <c r="AJ132" s="782"/>
      <c r="AK132" s="783">
        <v>9.5461231980000001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6.6</v>
      </c>
      <c r="AB133" s="760"/>
      <c r="AC133" s="760"/>
      <c r="AD133" s="760"/>
      <c r="AE133" s="761"/>
      <c r="AF133" s="759">
        <v>7.7</v>
      </c>
      <c r="AG133" s="760"/>
      <c r="AH133" s="760"/>
      <c r="AI133" s="760"/>
      <c r="AJ133" s="761"/>
      <c r="AK133" s="759">
        <v>8.8000000000000007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60boxq7zoHih/rwsn6HJxJJZ3+ol4LK/jpgsBKUuzlOUfcyEepT46PZR+OI0+h58ktPknZsM+8jHLocQOWC1g==" saltValue="jyu0CVIAm2o2SdmQjJB/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eNylWlwgTsBYJlWsXdoaDSwUS+FVk7S4/qyLfcuf33XF9sUvBAzJS44veWMnQ8pf7LymQjMO9YQ0BPdeevwcg==" saltValue="Yd9vuG6tMXx+D2fvRrkx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sahfD6VUI1R5R3CK2+C0LgYIVeSkWHOtOIFDpUC3K21kypChGWqvL/LQeNjc6x/0ZD78+wsirwFVSB3qb5Aag==" saltValue="TfxEncoPtBcdUbwd0e2Sv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4671084</v>
      </c>
      <c r="AP9" s="281">
        <v>167898</v>
      </c>
      <c r="AQ9" s="282">
        <v>107616</v>
      </c>
      <c r="AR9" s="283">
        <v>56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32250</v>
      </c>
      <c r="AP10" s="284">
        <v>1159</v>
      </c>
      <c r="AQ10" s="285">
        <v>10095</v>
      </c>
      <c r="AR10" s="286">
        <v>-88.5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v>192282</v>
      </c>
      <c r="AP11" s="284">
        <v>6911</v>
      </c>
      <c r="AQ11" s="285">
        <v>1704</v>
      </c>
      <c r="AR11" s="286">
        <v>305.60000000000002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490</v>
      </c>
      <c r="AP12" s="284" t="s">
        <v>490</v>
      </c>
      <c r="AQ12" s="285">
        <v>7</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t="s">
        <v>490</v>
      </c>
      <c r="AP13" s="284" t="s">
        <v>490</v>
      </c>
      <c r="AQ13" s="285">
        <v>4110</v>
      </c>
      <c r="AR13" s="286" t="s">
        <v>490</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135388</v>
      </c>
      <c r="AP14" s="284">
        <v>4866</v>
      </c>
      <c r="AQ14" s="285">
        <v>2451</v>
      </c>
      <c r="AR14" s="286">
        <v>98.5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-208076</v>
      </c>
      <c r="AP15" s="284">
        <v>-7479</v>
      </c>
      <c r="AQ15" s="285">
        <v>-6399</v>
      </c>
      <c r="AR15" s="286">
        <v>16.899999999999999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178</v>
      </c>
      <c r="AL16" s="1170"/>
      <c r="AM16" s="1170"/>
      <c r="AN16" s="1171"/>
      <c r="AO16" s="284">
        <v>4822928</v>
      </c>
      <c r="AP16" s="284">
        <v>173356</v>
      </c>
      <c r="AQ16" s="285">
        <v>119584</v>
      </c>
      <c r="AR16" s="286">
        <v>45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17.399999999999999</v>
      </c>
      <c r="AP21" s="298">
        <v>10.86</v>
      </c>
      <c r="AQ21" s="299">
        <v>6.54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98.1</v>
      </c>
      <c r="AP22" s="303">
        <v>97.3</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4761935</v>
      </c>
      <c r="AP32" s="312">
        <v>171163</v>
      </c>
      <c r="AQ32" s="313">
        <v>75090</v>
      </c>
      <c r="AR32" s="314">
        <v>127.9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490</v>
      </c>
      <c r="AP34" s="312" t="s">
        <v>490</v>
      </c>
      <c r="AQ34" s="313">
        <v>1</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225446</v>
      </c>
      <c r="AP35" s="312">
        <v>8103</v>
      </c>
      <c r="AQ35" s="313">
        <v>17211</v>
      </c>
      <c r="AR35" s="314">
        <v>-52.9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v>137475</v>
      </c>
      <c r="AP36" s="312">
        <v>4941</v>
      </c>
      <c r="AQ36" s="313">
        <v>2478</v>
      </c>
      <c r="AR36" s="314">
        <v>99.4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t="s">
        <v>490</v>
      </c>
      <c r="AP37" s="312" t="s">
        <v>490</v>
      </c>
      <c r="AQ37" s="313">
        <v>654</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v>1759</v>
      </c>
      <c r="AP38" s="315">
        <v>63</v>
      </c>
      <c r="AQ38" s="316">
        <v>4</v>
      </c>
      <c r="AR38" s="304">
        <v>1475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-210376</v>
      </c>
      <c r="AP39" s="312">
        <v>-7562</v>
      </c>
      <c r="AQ39" s="313">
        <v>-3502</v>
      </c>
      <c r="AR39" s="314">
        <v>115.9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-3640230</v>
      </c>
      <c r="AP40" s="312">
        <v>-130845</v>
      </c>
      <c r="AQ40" s="313">
        <v>-63750</v>
      </c>
      <c r="AR40" s="314">
        <v>105.2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288</v>
      </c>
      <c r="AL41" s="1163"/>
      <c r="AM41" s="1163"/>
      <c r="AN41" s="1164"/>
      <c r="AO41" s="312">
        <v>1276009</v>
      </c>
      <c r="AP41" s="312">
        <v>45865</v>
      </c>
      <c r="AQ41" s="313">
        <v>28185</v>
      </c>
      <c r="AR41" s="314">
        <v>62.7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7522478</v>
      </c>
      <c r="AN51" s="334">
        <v>247637</v>
      </c>
      <c r="AO51" s="335">
        <v>8.6</v>
      </c>
      <c r="AP51" s="336">
        <v>94081</v>
      </c>
      <c r="AQ51" s="337">
        <v>10.5</v>
      </c>
      <c r="AR51" s="338">
        <v>-1.9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3356345</v>
      </c>
      <c r="AN52" s="342">
        <v>110490</v>
      </c>
      <c r="AO52" s="343">
        <v>25.1</v>
      </c>
      <c r="AP52" s="344">
        <v>48949</v>
      </c>
      <c r="AQ52" s="345">
        <v>11.5</v>
      </c>
      <c r="AR52" s="346">
        <v>13.6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5761859</v>
      </c>
      <c r="AN53" s="334">
        <v>194244</v>
      </c>
      <c r="AO53" s="335">
        <v>-21.6</v>
      </c>
      <c r="AP53" s="336">
        <v>92632</v>
      </c>
      <c r="AQ53" s="337">
        <v>-1.5</v>
      </c>
      <c r="AR53" s="338">
        <v>-20.100000000000001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2185318</v>
      </c>
      <c r="AN54" s="342">
        <v>73672</v>
      </c>
      <c r="AO54" s="343">
        <v>-33.299999999999997</v>
      </c>
      <c r="AP54" s="344">
        <v>47978</v>
      </c>
      <c r="AQ54" s="345">
        <v>-2</v>
      </c>
      <c r="AR54" s="346">
        <v>-31.3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5551936</v>
      </c>
      <c r="AN55" s="334">
        <v>191321</v>
      </c>
      <c r="AO55" s="335">
        <v>-1.5</v>
      </c>
      <c r="AP55" s="336">
        <v>96469</v>
      </c>
      <c r="AQ55" s="337">
        <v>4.0999999999999996</v>
      </c>
      <c r="AR55" s="338">
        <v>-5.6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2908386</v>
      </c>
      <c r="AN56" s="342">
        <v>100224</v>
      </c>
      <c r="AO56" s="343">
        <v>36</v>
      </c>
      <c r="AP56" s="344">
        <v>49775</v>
      </c>
      <c r="AQ56" s="345">
        <v>3.7</v>
      </c>
      <c r="AR56" s="346">
        <v>32.299999999999997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6497102</v>
      </c>
      <c r="AN57" s="334">
        <v>228353</v>
      </c>
      <c r="AO57" s="335">
        <v>19.399999999999999</v>
      </c>
      <c r="AP57" s="336">
        <v>85743</v>
      </c>
      <c r="AQ57" s="337">
        <v>-11.1</v>
      </c>
      <c r="AR57" s="338">
        <v>30.5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2538266</v>
      </c>
      <c r="AN58" s="342">
        <v>89212</v>
      </c>
      <c r="AO58" s="343">
        <v>-11</v>
      </c>
      <c r="AP58" s="344">
        <v>45231</v>
      </c>
      <c r="AQ58" s="345">
        <v>-9.1</v>
      </c>
      <c r="AR58" s="346">
        <v>-1.9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5770089</v>
      </c>
      <c r="AN59" s="334">
        <v>207400</v>
      </c>
      <c r="AO59" s="335">
        <v>-9.1999999999999993</v>
      </c>
      <c r="AP59" s="336">
        <v>92509</v>
      </c>
      <c r="AQ59" s="337">
        <v>7.9</v>
      </c>
      <c r="AR59" s="338">
        <v>-17.100000000000001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3274327</v>
      </c>
      <c r="AN60" s="342">
        <v>117693</v>
      </c>
      <c r="AO60" s="343">
        <v>31.9</v>
      </c>
      <c r="AP60" s="344">
        <v>52274</v>
      </c>
      <c r="AQ60" s="345">
        <v>15.6</v>
      </c>
      <c r="AR60" s="346">
        <v>16.3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6220693</v>
      </c>
      <c r="AN61" s="349">
        <v>213791</v>
      </c>
      <c r="AO61" s="350">
        <v>-0.9</v>
      </c>
      <c r="AP61" s="351">
        <v>92287</v>
      </c>
      <c r="AQ61" s="352">
        <v>2</v>
      </c>
      <c r="AR61" s="338">
        <v>-2.9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2852528</v>
      </c>
      <c r="AN62" s="342">
        <v>98258</v>
      </c>
      <c r="AO62" s="343">
        <v>9.6999999999999993</v>
      </c>
      <c r="AP62" s="344">
        <v>48841</v>
      </c>
      <c r="AQ62" s="345">
        <v>3.9</v>
      </c>
      <c r="AR62" s="346">
        <v>5.8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7nmfmFkqAXZ39b0zvPqlEU5FnqVyDj667lFiw9YM1qD/Ma8nbykUO8cEUjpXkYjwidydT0a/4S0ZVUvkZNbrQ==" saltValue="TxBl+dPAbzvMEV61RoFi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mNVFnjhy6nH+P6PNtLxnR7tj7PNX2n7PT7pjlshhtN84neQSO7GFO2NZaWZGtbiyAAg1wiCeRZ0ooW4b2jp03g==" saltValue="7mguI40JmlPbVY0iqolj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OWwhChGLjW0bXON7gG2ITPowZY6B2//D6MJ0ryAlxoTekRpfmw9/sU0S8YsvSMwZRQnvhfcdzXXA9J9vnOV66w==" saltValue="/kDIqnUhN0NwlMjeHHRp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14.31</v>
      </c>
      <c r="G47" s="12">
        <v>16.29</v>
      </c>
      <c r="H47" s="12">
        <v>15.63</v>
      </c>
      <c r="I47" s="12">
        <v>18.559999999999999</v>
      </c>
      <c r="J47" s="13">
        <v>18.57</v>
      </c>
    </row>
    <row r="48" spans="2:10" ht="57.75" customHeight="1" x14ac:dyDescent="0.15">
      <c r="B48" s="14"/>
      <c r="C48" s="1177" t="s">
        <v>4</v>
      </c>
      <c r="D48" s="1177"/>
      <c r="E48" s="1178"/>
      <c r="F48" s="15">
        <v>4.1500000000000004</v>
      </c>
      <c r="G48" s="16">
        <v>3.74</v>
      </c>
      <c r="H48" s="16">
        <v>4.63</v>
      </c>
      <c r="I48" s="16">
        <v>4.21</v>
      </c>
      <c r="J48" s="17">
        <v>2.41</v>
      </c>
    </row>
    <row r="49" spans="2:10" ht="57.75" customHeight="1" thickBot="1" x14ac:dyDescent="0.2">
      <c r="B49" s="18"/>
      <c r="C49" s="1179" t="s">
        <v>5</v>
      </c>
      <c r="D49" s="1179"/>
      <c r="E49" s="1180"/>
      <c r="F49" s="19">
        <v>1.03</v>
      </c>
      <c r="G49" s="20" t="s">
        <v>533</v>
      </c>
      <c r="H49" s="20">
        <v>0.63</v>
      </c>
      <c r="I49" s="20" t="s">
        <v>534</v>
      </c>
      <c r="J49" s="21" t="s">
        <v>535</v>
      </c>
    </row>
    <row r="50" spans="2:10" x14ac:dyDescent="0.15"/>
  </sheetData>
  <sheetProtection algorithmName="SHA-512" hashValue="mP3ARsXxwiTBgYa//Y8RVxOkQ1VtXwkBDQiuQlqekAOF9yjBlp8sLW2yNjGrFMtvVdcZWPCls3YULW4Lj04JRg==" saltValue="8LhiWCcRitxXjaAH9JII2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2025-03-17T00:16:59Z</cp:lastPrinted>
  <dcterms:created xsi:type="dcterms:W3CDTF">2025-02-19T05:06:51Z</dcterms:created>
  <dcterms:modified xsi:type="dcterms:W3CDTF">2025-09-19T01:20:57Z</dcterms:modified>
  <cp:category/>
</cp:coreProperties>
</file>