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F2150D8D-C61C-4A91-BA3E-F23D28D7EA7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<sst xmlns="http://schemas.openxmlformats.org/spreadsheetml/2006/main" count="1141" uniqueCount="580">
  <si>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</si>
  <si>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</si>
  <si>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</si>
  <si>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</si>
  <si>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</si>
  <si>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</si>
  <si>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</si>
  <si>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</si>
  <si>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</si>
  <si>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</si>
  <si>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</si>
  <si>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</si>
  <si>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</si>
  <si>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</si>
  <si>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</si>
  <si>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</si>
  <si>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</si>
  <si>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</si>
  <si>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</si>
  <si>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</si>
  <si>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</si>
  <si>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</si>
  <si>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</si>
  <si>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</si>
  <si>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</si>
  <si>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</si>
  <si>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</si>
  <si>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</si>
  <si>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</si>
  <si>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</si>
  <si>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</si>
  <si>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</si>
  <si>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</si>
  <si>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</si>
  <si>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</si>
  <si>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</si>
  <si>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</si>
  <si>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</si>
  <si>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</si>
  <si>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</si>
  <si>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</si>
  <si>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</si>
  <si>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</si>
  <si>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</si>
  <si>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</si>
  <si>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</si>
  <si>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</si>
  <si>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</si>
  <si>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</si>
  <si>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</si>
  <si>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</si>
  <si>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</si>
  <si>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</si>
  <si>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</si>
  <si>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</si>
  <si>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</si>
  <si>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</si>
  <si>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</si>
  <si>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</si>
  <si>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</si>
  <si>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</si>
  <si>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</si>
  <si>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</si>
  <si>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</si>
  <si>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</si>
  <si>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</si>
  <si>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</si>
  <si>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</si>
  <si>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</si>
  <si>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</si>
  <si>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</si>
  <si>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</si>
  <si>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</si>
  <si>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</si>
  <si>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</si>
  <si>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</si>
  <si>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</si>
  <si>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</si>
  <si>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</si>
  <si>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</si>
  <si>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</si>
  <si>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</si>
  <si>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</si>
  <si>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</si>
  <si>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</si>
  <si>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</si>
  <si>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</si>
  <si>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</si>
  <si>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</si>
  <si>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</si>
  <si>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</si>
  <si>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</si>
  <si>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</si>
  <si>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</si>
  <si>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</si>
  <si>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</si>
  <si>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</si>
  <si>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</si>
  <si>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</si>
  <si>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</si>
  <si>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</si>
  <si>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</si>
  <si>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</si>
  <si>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</si>
  <si>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</si>
  <si>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</si>
  <si>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</si>
  <si>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</si>
  <si>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</si>
  <si>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</si>
  <si>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</si>
  <si>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</si>
  <si>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</si>
  <si>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</si>
  <si>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</si>
  <si>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</si>
  <si>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</si>
  <si>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</si>
  <si>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</si>
  <si>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</si>
  <si>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</si>
  <si>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</si>
  <si>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</si>
  <si>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</si>
  <si>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</si>
  <si>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</si>
  <si>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</si>
  <si>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</si>
  <si>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</si>
  <si>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</si>
  <si>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</si>
  <si>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</si>
  <si>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</si>
  <si>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</si>
  <si>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</si>
  <si>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</si>
  <si>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</si>
  <si>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</si>
  <si>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</si>
  <si>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</si>
  <si>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</si>
  <si>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</si>
  <si>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</si>
  <si>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</si>
  <si>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</si>
  <si>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</si>
  <si>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</si>
  <si>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</si>
  <si>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</si>
  <si>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</si>
  <si>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</si>
  <si>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</si>
  <si>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</si>
  <si>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</si>
  <si>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</si>
  <si>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</si>
  <si>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</si>
  <si>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</si>
  <si>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</si>
  <si>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</si>
  <si>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</si>
  <si>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</si>
  <si>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</si>
  <si>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</si>
  <si>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</si>
  <si>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</si>
  <si>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</si>
  <si>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</si>
  <si>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</si>
  <si>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</si>
  <si>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</si>
  <si>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</si>
  <si>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</si>
  <si>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</si>
  <si>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</si>
  <si>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</si>
  <si>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</si>
  <si>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</si>
  <si>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</si>
  <si>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</si>
  <si>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</si>
  <si>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</si>
  <si>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</si>
  <si>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</si>
  <si>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</si>
  <si>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</si>
  <si>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</si>
  <si>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</si>
  <si>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</si>
  <si>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</si>
  <si>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</si>
  <si>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</si>
  <si>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</si>
  <si>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</si>
  <si>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</si>
  <si>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</si>
  <si>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</si>
  <si>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</si>
  <si>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</si>
  <si>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</si>
  <si>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</si>
  <si>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</si>
  <si>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</si>
  <si>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長崎県壱岐市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</si>
  <si>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</si>
  <si>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</si>
  <si>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</si>
  <si>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</si>
  <si>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</si>
  <si>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</si>
  <si>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</si>
  <si>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</si>
  <si>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</si>
  <si>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</si>
  <si>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</si>
  <si>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</si>
  <si>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</si>
  <si>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</si>
  <si>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</si>
  <si>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</si>
  <si>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</si>
  <si>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</si>
  <si>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</si>
  <si>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</si>
  <si>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</si>
  <si>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</si>
  <si>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</si>
  <si>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</si>
  <si>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</si>
  <si>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</si>
  <si>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</si>
  <si>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</si>
  <si>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</si>
  <si>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</si>
  <si>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</si>
  <si>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</si>
  <si>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</si>
  <si>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</si>
  <si>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</si>
  <si>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</si>
  <si>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</si>
  <si>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</si>
  <si>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</si>
  <si>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</si>
  <si>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</si>
  <si>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</si>
  <si>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</si>
  <si>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</si>
  <si>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</si>
  <si>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</si>
  <si>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</si>
  <si>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</si>
  <si>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</si>
  <si>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</si>
  <si>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</si>
  <si>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</si>
  <si>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</si>
  <si>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</si>
  <si>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</si>
  <si>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</si>
  <si>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</si>
  <si>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</si>
  <si>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</si>
  <si>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</si>
  <si>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</si>
  <si>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</si>
  <si>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</si>
  <si>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</si>
  <si>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</si>
  <si>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</si>
  <si>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</si>
  <si>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</si>
  <si>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</si>
  <si>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</si>
  <si>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</si>
  <si>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</si>
  <si>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</si>
  <si>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</si>
  <si>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</si>
  <si>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</si>
  <si>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</si>
  <si>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</si>
  <si>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</si>
  <si>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</si>
  <si>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</si>
  <si>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</si>
  <si>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</si>
  <si>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</si>
  <si>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</si>
  <si>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</si>
  <si>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</si>
  <si>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</si>
  <si>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</si>
  <si>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</si>
  <si>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</si>
  <si>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</si>
  <si>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</si>
  <si>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</si>
  <si>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</si>
  <si>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</si>
  <si>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</si>
  <si>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</si>
  <si>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</si>
  <si>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</si>
  <si>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</si>
  <si>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</si>
  <si>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</si>
  <si>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</si>
  <si>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</si>
  <si>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</si>
  <si>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</si>
  <si>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</si>
  <si>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</si>
  <si>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</si>
  <si>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</si>
  <si>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</si>
  <si>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</si>
  <si>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</si>
  <si>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</si>
  <si>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</si>
  <si>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</si>
  <si>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</si>
  <si>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</si>
  <si>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</si>
  <si>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</si>
  <si>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</si>
  <si>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</si>
  <si>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</si>
  <si>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</si>
  <si>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</si>
  <si>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</si>
  <si>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</si>
  <si>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</si>
  <si>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</si>
  <si>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</si>
  <si>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</si>
  <si>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</si>
  <si>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</si>
  <si>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</si>
  <si>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</si>
  <si>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</si>
  <si>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</si>
  <si>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</si>
  <si>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</si>
  <si>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</si>
  <si>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</si>
  <si>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</si>
  <si>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</si>
  <si>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</si>
  <si>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</si>
  <si>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</si>
  <si>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</si>
  <si>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</si>
  <si>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</si>
  <si>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長崎県壱岐市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</si>
  <si>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</si>
  <si>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</si>
  <si>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</si>
  <si>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</si>
  <si>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</si>
  <si>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</si>
  <si>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</si>
  <si>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</si>
  <si>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</si>
  <si>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</si>
  <si>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</si>
  <si>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</si>
  <si>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</si>
  <si>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</si>
  <si>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</si>
  <si>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</si>
  <si>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</si>
  <si>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</si>
  <si>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</si>
  <si>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</si>
  <si>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</si>
  <si>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</si>
  <si>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</si>
  <si>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</si>
  <si>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</si>
  <si>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</si>
  <si>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</si>
  <si>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</si>
  <si>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</si>
  <si>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</si>
  <si>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</si>
  <si>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</si>
  <si>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</si>
  <si>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</si>
  <si>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</si>
  <si>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</si>
  <si>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</si>
  <si>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</si>
  <si>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</si>
  <si>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壱岐市下水道事業特別会計</t>
    <phoneticPr fontId="5"/>
  </si>
  <si>
    <t>壱岐市三島航路事業特別会計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</si>
  <si>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</si>
  <si>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</si>
  <si>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</si>
  <si>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</si>
  <si>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</si>
  <si>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</si>
  <si>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</si>
  <si>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</si>
  <si>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</si>
  <si>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</si>
  <si>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</si>
  <si>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</si>
  <si>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</si>
  <si>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</si>
  <si>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</si>
  <si>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</si>
  <si>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</si>
  <si>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</si>
  <si>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</si>
  <si>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</si>
  <si>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</si>
  <si>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</si>
  <si>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</si>
  <si>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</si>
  <si>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</si>
  <si>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</si>
  <si>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</si>
  <si>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</si>
  <si>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</si>
  <si>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</si>
  <si>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</si>
  <si>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</si>
  <si>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</si>
  <si>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</si>
  <si>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</si>
  <si>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</si>
  <si>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</si>
  <si>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</si>
  <si>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</si>
  <si>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</si>
  <si>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</si>
  <si>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</si>
  <si>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</si>
  <si>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</si>
  <si>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</si>
  <si>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</si>
  <si>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</si>
  <si>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</si>
  <si>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</si>
  <si>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</si>
  <si>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</si>
  <si>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</si>
  <si>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</si>
  <si>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</si>
  <si>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</si>
  <si>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</si>
  <si>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</si>
  <si>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</si>
  <si>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</si>
  <si>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</si>
  <si>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</si>
  <si>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</si>
  <si>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</si>
  <si>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</si>
  <si>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</si>
  <si>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</si>
  <si>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</si>
  <si>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</si>
  <si>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</si>
  <si>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</si>
  <si>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</si>
  <si>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</si>
  <si>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</si>
  <si>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</si>
  <si>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</si>
  <si>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</si>
  <si>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</si>
  <si>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</si>
  <si>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</si>
  <si>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</si>
  <si>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</si>
  <si>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</si>
  <si>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</si>
  <si>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</si>
  <si>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</si>
  <si>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</si>
  <si>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</si>
  <si>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</si>
  <si>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</si>
  <si>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</si>
  <si>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</si>
  <si>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</si>
  <si>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</si>
  <si>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</si>
  <si>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</si>
  <si>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</si>
  <si>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</si>
  <si>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</si>
  <si>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</si>
  <si>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</si>
  <si>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</si>
  <si>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</si>
  <si>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</si>
  <si>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</si>
  <si>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</si>
  <si>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</si>
  <si>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</si>
  <si>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</si>
  <si>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</si>
  <si>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</si>
  <si>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</si>
  <si>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</si>
  <si>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</si>
  <si>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</si>
  <si>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</si>
  <si>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</si>
  <si>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</si>
  <si>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</si>
  <si>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</si>
  <si>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</si>
  <si>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</si>
  <si>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</si>
  <si>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</si>
  <si>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</si>
  <si>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</si>
  <si>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</si>
  <si>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</si>
  <si>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</si>
  <si>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</si>
  <si>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</si>
  <si>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</si>
  <si>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</si>
  <si>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</si>
  <si>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</si>
  <si>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</si>
  <si>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0.76</t>
  </si>
  <si>
    <t>壱岐市水道事業会計</t>
  </si>
  <si>
    <t>一般会計</t>
  </si>
  <si>
    <t>壱岐市介護保険事業特別会計</t>
  </si>
  <si>
    <t>壱岐市下水道事業特別会計</t>
  </si>
  <si>
    <t>壱岐市農業機械銀行特別会計</t>
  </si>
  <si>
    <t>壱岐市国民健康保険事業特別会計</t>
  </si>
  <si>
    <t>壱岐市後期高齢者医療事業特別会計</t>
  </si>
  <si>
    <t>壱岐市三島航路事業特別会計</t>
  </si>
  <si>
    <t>その他会計（赤字）</t>
  </si>
  <si>
    <t>その他会計（黒字）</t>
  </si>
  <si>
    <t>R01</t>
    <phoneticPr fontId="5"/>
  </si>
  <si>
    <t>R02</t>
    <phoneticPr fontId="5"/>
  </si>
  <si>
    <t>R03</t>
    <phoneticPr fontId="5"/>
  </si>
  <si>
    <t>R04</t>
    <phoneticPr fontId="5"/>
  </si>
  <si>
    <t>R05</t>
    <phoneticPr fontId="5"/>
  </si>
  <si>
    <t>法非適用企業</t>
    <rPh sb="1" eb="2">
      <t>ヒ</t>
    </rPh>
    <rPh sb="2" eb="4">
      <t>テキヨウ</t>
    </rPh>
    <phoneticPr fontId="5"/>
  </si>
  <si>
    <t>-</t>
    <phoneticPr fontId="2"/>
  </si>
  <si>
    <t>長崎県市町村総合事務組合（一般会計）</t>
    <rPh sb="0" eb="3">
      <t>ナガサキケン</t>
    </rPh>
    <rPh sb="3" eb="6">
      <t>シチョウソン</t>
    </rPh>
    <rPh sb="6" eb="8">
      <t>ソウゴウ</t>
    </rPh>
    <rPh sb="8" eb="12">
      <t>ジムクミアイ</t>
    </rPh>
    <rPh sb="13" eb="15">
      <t>イッパン</t>
    </rPh>
    <rPh sb="15" eb="17">
      <t>カイケイ</t>
    </rPh>
    <phoneticPr fontId="2"/>
  </si>
  <si>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</si>
  <si>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</si>
  <si>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13" eb="15">
      <t>コウヘイ</t>
    </rPh>
    <rPh sb="15" eb="18">
      <t>イインカイ</t>
    </rPh>
    <rPh sb="18" eb="20">
      <t>ジギョウ</t>
    </rPh>
    <rPh sb="20" eb="22">
      <t>トクベツ</t>
    </rPh>
    <rPh sb="22" eb="24">
      <t>カイケイ</t>
    </rPh>
    <phoneticPr fontId="2"/>
  </si>
  <si>
    <t>長崎県市町村総合事務組合（行政不服審査会事業特別会計）</t>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</si>
  <si>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</si>
  <si>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</si>
  <si>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</si>
  <si>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長崎県病院企業団</t>
    <rPh sb="0" eb="3">
      <t>ナガサキケン</t>
    </rPh>
    <rPh sb="3" eb="5">
      <t>ビョウイン</t>
    </rPh>
    <rPh sb="5" eb="7">
      <t>キギョウ</t>
    </rPh>
    <rPh sb="7" eb="8">
      <t>ダン</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</si>
  <si>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</si>
  <si>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</si>
  <si>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</si>
  <si>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</si>
  <si>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</si>
  <si>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</si>
  <si>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合併振興基金</t>
    <rPh sb="0" eb="2">
      <t>ガッペイ</t>
    </rPh>
    <rPh sb="2" eb="4">
      <t>シンコウ</t>
    </rPh>
    <rPh sb="4" eb="6">
      <t>キキン</t>
    </rPh>
    <phoneticPr fontId="5"/>
  </si>
  <si>
    <t>ふるさと応援基金</t>
    <rPh sb="4" eb="6">
      <t>オウエン</t>
    </rPh>
    <rPh sb="6" eb="8">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</si>
  <si>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</si>
  <si>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地域福祉基金</t>
    <rPh sb="0" eb="2">
      <t>チイキ</t>
    </rPh>
    <rPh sb="2" eb="4">
      <t>フクシ</t>
    </rPh>
    <rPh sb="4" eb="6">
      <t>キキン</t>
    </rPh>
    <phoneticPr fontId="2"/>
  </si>
  <si>
    <t>ふるさと市町村圏基金</t>
    <rPh sb="8" eb="10">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</si>
  <si>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</si>
  <si>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</si>
  <si>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</si>
  <si>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</si>
  <si>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</si>
  <si>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減少傾向にあるが実質公債費比率は昨年より増加している。今後、施設等の改修・更新を行うため比率が上昇していくことが予想されるため、これまで以上に公債費の適正化に取り組む必要がある。</t>
    <rPh sb="1" eb="3">
      <t>ショウライ</t>
    </rPh>
    <rPh sb="3" eb="5">
      <t>フタン</t>
    </rPh>
    <rPh sb="5" eb="7">
      <t>ヒリツ</t>
    </rPh>
    <rPh sb="13" eb="15">
      <t>ゲンショウ</t>
    </rPh>
    <rPh sb="15" eb="17">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</si>
  <si>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</si>
  <si>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</si>
  <si>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</si>
  <si>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平均と比較すると、将来負担比率は高い水準であり、更に有形固定資産減価償却率についても、70％を超過しており高い水準となっている。今後、老朽化した施設の更新等による財政負担が懸念されるため、壱岐市公共施設個別施設計画に基づき、公共施設の効率的かつ効果的な管理運営に取り組むとともに、財政負担の平準化を図っていく必要がある。</t>
    <rPh sb="1" eb="3">
      <t>ルイジ</t>
    </rPh>
    <rPh sb="3" eb="5">
      <t>ダンタイ</t>
    </rPh>
    <rPh sb="5" eb="7">
      <t>ヘイキン</t>
    </rPh>
    <rPh sb="8" eb="10">
      <t>ヒカク</t>
    </rPh>
    <rPh sb="14" eb="16">
      <t>ショウライ</t>
    </rPh>
    <rPh sb="16" eb="18">
      <t>フタン</t>
    </rPh>
    <rPh sb="18" eb="20">
      <t>ヒリツ</t>
    </rPh>
    <rPh sb="21" eb="22">
      <t>タカ</t>
    </rPh>
    <rPh sb="23" eb="25">
      <t>スイジュン</t>
    </rPh>
    <rPh sb="29" eb="30">
      <t>サラ</t>
    </rPh>
    <rPh sb="31" eb="33">
      <t>ユウケイ</t>
    </rPh>
    <rPh sb="33" eb="35">
      <t>コテイ</t>
    </rPh>
    <rPh sb="35" eb="37">
      <t>シサン</t>
    </rPh>
    <rPh sb="37" eb="39">
      <t>ゲンカ</t>
    </rPh>
    <rPh sb="39" eb="42">
      <t>ショウキャクリツ</t>
    </rPh>
    <rPh sb="52" eb="54">
      <t>チョウカ</t>
    </rPh>
    <rPh sb="58" eb="59">
      <t>タカ</t>
    </rPh>
    <rPh sb="60" eb="62">
      <t>スイジュン</t>
    </rPh>
    <rPh sb="69" eb="71">
      <t>コンゴ</t>
    </rPh>
    <rPh sb="72" eb="75">
      <t>ロウキュウカ</t>
    </rPh>
    <rPh sb="77" eb="79">
      <t>シセツ</t>
    </rPh>
    <rPh sb="80" eb="82">
      <t>コウシン</t>
    </rPh>
    <rPh sb="82" eb="83">
      <t>ナド</t>
    </rPh>
    <rPh sb="86" eb="88">
      <t>ザイセイ</t>
    </rPh>
    <rPh sb="88" eb="90">
      <t>フタン</t>
    </rPh>
    <rPh sb="91" eb="93">
      <t>ケネン</t>
    </rPh>
    <rPh sb="99" eb="102">
      <t>イキシ</t>
    </rPh>
    <rPh sb="102" eb="104">
      <t>コウキョウ</t>
    </rPh>
    <rPh sb="104" eb="106">
      <t>シセツ</t>
    </rPh>
    <rPh sb="106" eb="108">
      <t>コベツ</t>
    </rPh>
    <rPh sb="108" eb="110">
      <t>シセツ</t>
    </rPh>
    <rPh sb="110" eb="112">
      <t>ケイカク</t>
    </rPh>
    <rPh sb="113" eb="114">
      <t>モト</t>
    </rPh>
    <rPh sb="117" eb="119">
      <t>コウキョウ</t>
    </rPh>
    <rPh sb="119" eb="121">
      <t>シセツ</t>
    </rPh>
    <rPh sb="122" eb="125">
      <t>コウリツテキ</t>
    </rPh>
    <rPh sb="127" eb="130">
      <t>コウカテキ</t>
    </rPh>
    <rPh sb="131" eb="133">
      <t>カンリ</t>
    </rPh>
    <rPh sb="133" eb="135">
      <t>ウンエイ</t>
    </rPh>
    <rPh sb="136" eb="137">
      <t>ト</t>
    </rPh>
    <rPh sb="138" eb="139">
      <t>ク</t>
    </rPh>
    <rPh sb="145" eb="147">
      <t>ザイセイ</t>
    </rPh>
    <rPh sb="147" eb="149">
      <t>フタン</t>
    </rPh>
    <rPh sb="150" eb="153">
      <t>ヘイジュンカ</t>
    </rPh>
    <rPh sb="154" eb="155">
      <t>ハカ</t>
    </rPh>
    <rPh sb="159" eb="16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</si>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</sst>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31290E-786D-4F60-A9AE-FC72279924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59B-401D-93FB-C186636690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192497</c:v>
                </c:pt>
                <c:pt idx="1">
                  <c:v>123787</c:v>
                </c:pt>
                <c:pt idx="2">
                  <c:v>83737</c:v>
                </c:pt>
                <c:pt idx="3">
                  <c:v>100238</c:v>
                </c:pt>
                <c:pt idx="4">
                  <c:v>96380</c:v>
                </c:pt>
              </c:numCache>
            </c:numRef>
          </c:val>
          <c:smooth val="0"/>
          <c:extLst>
            <c:ext xmlns:c16="http://schemas.microsoft.com/office/drawing/2014/chart" uri="{C3380CC4-5D6E-409C-BE32-E72D297353CC}">
              <c16:uniqueId val="{00000001-D59B-401D-93FB-C186636690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3.69</c:v>
                </c:pt>
                <c:pt idx="1">
                  <c:v>3.62</c:v>
                </c:pt>
                <c:pt idx="2">
                  <c:v>5.77</c:v>
                </c:pt>
                <c:pt idx="3">
                  <c:v>4.1399999999999997</c:v>
                </c:pt>
                <c:pt idx="4">
                  <c:v>4.34</c:v>
                </c:pt>
              </c:numCache>
            </c:numRef>
          </c:val>
          <c:extLst>
            <c:ext xmlns:c16="http://schemas.microsoft.com/office/drawing/2014/chart" uri="{C3380CC4-5D6E-409C-BE32-E72D297353CC}">
              <c16:uniqueId val="{00000000-A2F9-4480-A932-6CBF45587E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8.7100000000000009</c:v>
                </c:pt>
                <c:pt idx="1">
                  <c:v>10.43</c:v>
                </c:pt>
                <c:pt idx="2">
                  <c:v>12.02</c:v>
                </c:pt>
                <c:pt idx="3">
                  <c:v>15.48</c:v>
                </c:pt>
                <c:pt idx="4">
                  <c:v>14.73</c:v>
                </c:pt>
              </c:numCache>
            </c:numRef>
          </c:val>
          <c:extLst>
            <c:ext xmlns:c16="http://schemas.microsoft.com/office/drawing/2014/chart" uri="{C3380CC4-5D6E-409C-BE32-E72D297353CC}">
              <c16:uniqueId val="{00000001-A2F9-4480-A932-6CBF45587E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1.35</c:v>
                </c:pt>
                <c:pt idx="1">
                  <c:v>2.0499999999999998</c:v>
                </c:pt>
                <c:pt idx="2">
                  <c:v>4.2</c:v>
                </c:pt>
                <c:pt idx="3">
                  <c:v>1.43</c:v>
                </c:pt>
                <c:pt idx="4">
                  <c:v>-0.76</c:v>
                </c:pt>
              </c:numCache>
            </c:numRef>
          </c:val>
          <c:smooth val="0"/>
          <c:extLst>
            <c:ext xmlns:c16="http://schemas.microsoft.com/office/drawing/2014/chart" uri="{C3380CC4-5D6E-409C-BE32-E72D297353CC}">
              <c16:uniqueId val="{00000002-A2F9-4480-A932-6CBF45587E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B8-4AD4-9217-E76509D310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B8-4AD4-9217-E76509D310FE}"/>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B8-4AD4-9217-E76509D310FE}"/>
            </c:ext>
          </c:extLst>
        </c:ser>
        <c:ser>
          <c:idx val="3"/>
          <c:order val="3"/>
          <c:tx>
            <c:strRef>
              <c:f>データシート!$A$30</c:f>
              <c:strCache>
                <c:ptCount val="1"/>
                <c:pt idx="0">
                  <c:v>壱岐市後期高齢者医療事業特別会計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3-D6B8-4AD4-9217-E76509D310FE}"/>
            </c:ext>
          </c:extLst>
        </c:ser>
        <c:ser>
          <c:idx val="4"/>
          <c:order val="4"/>
          <c:tx>
            <c:strRef>
              <c:f>データシート!$A$31</c:f>
              <c:strCache>
                <c:ptCount val="1"/>
                <c:pt idx="0">
                  <c:v>壱岐市国民健康保険事業特別会計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0.1</c:v>
                </c:pt>
                <c:pt idx="4">
                  <c:v>#N/A</c:v>
                </c:pt>
                <c:pt idx="5">
                  <c:v>0.08</c:v>
                </c:pt>
                <c:pt idx="6">
                  <c:v>#N/A</c:v>
                </c:pt>
                <c:pt idx="7">
                  <c:v>0.09</c:v>
                </c:pt>
                <c:pt idx="8">
                  <c:v>#N/A</c:v>
                </c:pt>
                <c:pt idx="9">
                  <c:v>0.1</c:v>
                </c:pt>
              </c:numCache>
            </c:numRef>
          </c:val>
          <c:extLst>
            <c:ext xmlns:c16="http://schemas.microsoft.com/office/drawing/2014/chart" uri="{C3380CC4-5D6E-409C-BE32-E72D297353CC}">
              <c16:uniqueId val="{00000004-D6B8-4AD4-9217-E76509D310FE}"/>
            </c:ext>
          </c:extLst>
        </c:ser>
        <c:ser>
          <c:idx val="5"/>
          <c:order val="5"/>
          <c:tx>
            <c:strRef>
              <c:f>データシート!$A$32</c:f>
              <c:strCache>
                <c:ptCount val="1"/>
                <c:pt idx="0">
                  <c:v>壱岐市農業機械銀行特別会計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0.05</c:v>
                </c:pt>
                <c:pt idx="4">
                  <c:v>#N/A</c:v>
                </c:pt>
                <c:pt idx="5">
                  <c:v>0.17</c:v>
                </c:pt>
                <c:pt idx="6">
                  <c:v>#N/A</c:v>
                </c:pt>
                <c:pt idx="7">
                  <c:v>0.25</c:v>
                </c:pt>
                <c:pt idx="8">
                  <c:v>#N/A</c:v>
                </c:pt>
                <c:pt idx="9">
                  <c:v>0.13</c:v>
                </c:pt>
              </c:numCache>
            </c:numRef>
          </c:val>
          <c:extLst>
            <c:ext xmlns:c16="http://schemas.microsoft.com/office/drawing/2014/chart" uri="{C3380CC4-5D6E-409C-BE32-E72D297353CC}">
              <c16:uniqueId val="{00000005-D6B8-4AD4-9217-E76509D310FE}"/>
            </c:ext>
          </c:extLst>
        </c:ser>
        <c:ser>
          <c:idx val="6"/>
          <c:order val="6"/>
          <c:tx>
            <c:strRef>
              <c:f>データシート!$A$33</c:f>
              <c:strCache>
                <c:ptCount val="1"/>
                <c:pt idx="0">
                  <c:v>壱岐市下水道事業特別会計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0.53</c:v>
                </c:pt>
              </c:numCache>
            </c:numRef>
          </c:val>
          <c:extLst>
            <c:ext xmlns:c16="http://schemas.microsoft.com/office/drawing/2014/chart" uri="{C3380CC4-5D6E-409C-BE32-E72D297353CC}">
              <c16:uniqueId val="{00000006-D6B8-4AD4-9217-E76509D310FE}"/>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0.59</c:v>
                </c:pt>
                <c:pt idx="2">
                  <c:v>#N/A</c:v>
                </c:pt>
                <c:pt idx="3">
                  <c:v>0.92</c:v>
                </c:pt>
                <c:pt idx="4">
                  <c:v>#N/A</c:v>
                </c:pt>
                <c:pt idx="5">
                  <c:v>1.35</c:v>
                </c:pt>
                <c:pt idx="6">
                  <c:v>#N/A</c:v>
                </c:pt>
                <c:pt idx="7">
                  <c:v>1.89</c:v>
                </c:pt>
                <c:pt idx="8">
                  <c:v>#N/A</c:v>
                </c:pt>
                <c:pt idx="9">
                  <c:v>1.56</c:v>
                </c:pt>
              </c:numCache>
            </c:numRef>
          </c:val>
          <c:extLst>
            <c:ext xmlns:c16="http://schemas.microsoft.com/office/drawing/2014/chart" uri="{C3380CC4-5D6E-409C-BE32-E72D297353CC}">
              <c16:uniqueId val="{00000007-D6B8-4AD4-9217-E76509D310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3.57</c:v>
                </c:pt>
                <c:pt idx="2">
                  <c:v>#N/A</c:v>
                </c:pt>
                <c:pt idx="3">
                  <c:v>3.56</c:v>
                </c:pt>
                <c:pt idx="4">
                  <c:v>#N/A</c:v>
                </c:pt>
                <c:pt idx="5">
                  <c:v>5.59</c:v>
                </c:pt>
                <c:pt idx="6">
                  <c:v>#N/A</c:v>
                </c:pt>
                <c:pt idx="7">
                  <c:v>3.88</c:v>
                </c:pt>
                <c:pt idx="8">
                  <c:v>#N/A</c:v>
                </c:pt>
                <c:pt idx="9">
                  <c:v>4.2</c:v>
                </c:pt>
              </c:numCache>
            </c:numRef>
          </c:val>
          <c:extLst>
            <c:ext xmlns:c16="http://schemas.microsoft.com/office/drawing/2014/chart" uri="{C3380CC4-5D6E-409C-BE32-E72D297353CC}">
              <c16:uniqueId val="{00000008-D6B8-4AD4-9217-E76509D310FE}"/>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7.66</c:v>
                </c:pt>
                <c:pt idx="2">
                  <c:v>#N/A</c:v>
                </c:pt>
                <c:pt idx="3">
                  <c:v>7.34</c:v>
                </c:pt>
                <c:pt idx="4">
                  <c:v>#N/A</c:v>
                </c:pt>
                <c:pt idx="5">
                  <c:v>6.24</c:v>
                </c:pt>
                <c:pt idx="6">
                  <c:v>#N/A</c:v>
                </c:pt>
                <c:pt idx="7">
                  <c:v>6.42</c:v>
                </c:pt>
                <c:pt idx="8">
                  <c:v>#N/A</c:v>
                </c:pt>
                <c:pt idx="9">
                  <c:v>6.64</c:v>
                </c:pt>
              </c:numCache>
            </c:numRef>
          </c:val>
          <c:extLst>
            <c:ext xmlns:c16="http://schemas.microsoft.com/office/drawing/2014/chart" uri="{C3380CC4-5D6E-409C-BE32-E72D297353CC}">
              <c16:uniqueId val="{00000009-D6B8-4AD4-9217-E76509D310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2523</c:v>
                </c:pt>
                <c:pt idx="5">
                  <c:v>2591</c:v>
                </c:pt>
                <c:pt idx="8">
                  <c:v>2599</c:v>
                </c:pt>
                <c:pt idx="11">
                  <c:v>2593</c:v>
                </c:pt>
                <c:pt idx="14">
                  <c:v>2647</c:v>
                </c:pt>
              </c:numCache>
            </c:numRef>
          </c:val>
          <c:extLst>
            <c:ext xmlns:c16="http://schemas.microsoft.com/office/drawing/2014/chart" uri="{C3380CC4-5D6E-409C-BE32-E72D297353CC}">
              <c16:uniqueId val="{00000000-EC83-48A0-BEA1-5248BE98C4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2</c:v>
                </c:pt>
                <c:pt idx="6">
                  <c:v>0</c:v>
                </c:pt>
                <c:pt idx="9">
                  <c:v>0</c:v>
                </c:pt>
                <c:pt idx="12">
                  <c:v>0</c:v>
                </c:pt>
              </c:numCache>
            </c:numRef>
          </c:val>
          <c:extLst>
            <c:ext xmlns:c16="http://schemas.microsoft.com/office/drawing/2014/chart" uri="{C3380CC4-5D6E-409C-BE32-E72D297353CC}">
              <c16:uniqueId val="{00000001-EC83-48A0-BEA1-5248BE98C4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10</c:v>
                </c:pt>
                <c:pt idx="6">
                  <c:v>11</c:v>
                </c:pt>
                <c:pt idx="9">
                  <c:v>6</c:v>
                </c:pt>
                <c:pt idx="12">
                  <c:v>5</c:v>
                </c:pt>
              </c:numCache>
            </c:numRef>
          </c:val>
          <c:extLst>
            <c:ext xmlns:c16="http://schemas.microsoft.com/office/drawing/2014/chart" uri="{C3380CC4-5D6E-409C-BE32-E72D297353CC}">
              <c16:uniqueId val="{00000002-EC83-48A0-BEA1-5248BE98C4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95</c:v>
                </c:pt>
                <c:pt idx="6">
                  <c:v>79</c:v>
                </c:pt>
                <c:pt idx="9">
                  <c:v>75</c:v>
                </c:pt>
                <c:pt idx="12">
                  <c:v>103</c:v>
                </c:pt>
              </c:numCache>
            </c:numRef>
          </c:val>
          <c:extLst>
            <c:ext xmlns:c16="http://schemas.microsoft.com/office/drawing/2014/chart" uri="{C3380CC4-5D6E-409C-BE32-E72D297353CC}">
              <c16:uniqueId val="{00000003-EC83-48A0-BEA1-5248BE98C4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324</c:v>
                </c:pt>
                <c:pt idx="3">
                  <c:v>251</c:v>
                </c:pt>
                <c:pt idx="6">
                  <c:v>255</c:v>
                </c:pt>
                <c:pt idx="9">
                  <c:v>273</c:v>
                </c:pt>
                <c:pt idx="12">
                  <c:v>266</c:v>
                </c:pt>
              </c:numCache>
            </c:numRef>
          </c:val>
          <c:extLst>
            <c:ext xmlns:c16="http://schemas.microsoft.com/office/drawing/2014/chart" uri="{C3380CC4-5D6E-409C-BE32-E72D297353CC}">
              <c16:uniqueId val="{00000004-EC83-48A0-BEA1-5248BE98C4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83-48A0-BEA1-5248BE98C4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83-48A0-BEA1-5248BE98C4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2828</c:v>
                </c:pt>
                <c:pt idx="3">
                  <c:v>2832</c:v>
                </c:pt>
                <c:pt idx="6">
                  <c:v>2915</c:v>
                </c:pt>
                <c:pt idx="9">
                  <c:v>2982</c:v>
                </c:pt>
                <c:pt idx="12">
                  <c:v>3192</c:v>
                </c:pt>
              </c:numCache>
            </c:numRef>
          </c:val>
          <c:extLst>
            <c:ext xmlns:c16="http://schemas.microsoft.com/office/drawing/2014/chart" uri="{C3380CC4-5D6E-409C-BE32-E72D297353CC}">
              <c16:uniqueId val="{00000007-EC83-48A0-BEA1-5248BE98C4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733</c:v>
                </c:pt>
                <c:pt idx="2">
                  <c:v>#N/A</c:v>
                </c:pt>
                <c:pt idx="3">
                  <c:v>#N/A</c:v>
                </c:pt>
                <c:pt idx="4">
                  <c:v>599</c:v>
                </c:pt>
                <c:pt idx="5">
                  <c:v>#N/A</c:v>
                </c:pt>
                <c:pt idx="6">
                  <c:v>#N/A</c:v>
                </c:pt>
                <c:pt idx="7">
                  <c:v>661</c:v>
                </c:pt>
                <c:pt idx="8">
                  <c:v>#N/A</c:v>
                </c:pt>
                <c:pt idx="9">
                  <c:v>#N/A</c:v>
                </c:pt>
                <c:pt idx="10">
                  <c:v>743</c:v>
                </c:pt>
                <c:pt idx="11">
                  <c:v>#N/A</c:v>
                </c:pt>
                <c:pt idx="12">
                  <c:v>#N/A</c:v>
                </c:pt>
                <c:pt idx="13">
                  <c:v>919</c:v>
                </c:pt>
                <c:pt idx="14">
                  <c:v>#N/A</c:v>
                </c:pt>
              </c:numCache>
            </c:numRef>
          </c:val>
          <c:smooth val="0"/>
          <c:extLst>
            <c:ext xmlns:c16="http://schemas.microsoft.com/office/drawing/2014/chart" uri="{C3380CC4-5D6E-409C-BE32-E72D297353CC}">
              <c16:uniqueId val="{00000008-EC83-48A0-BEA1-5248BE98C4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23533</c:v>
                </c:pt>
                <c:pt idx="5">
                  <c:v>22737</c:v>
                </c:pt>
                <c:pt idx="8">
                  <c:v>21735</c:v>
                </c:pt>
                <c:pt idx="11">
                  <c:v>20616</c:v>
                </c:pt>
                <c:pt idx="14">
                  <c:v>19162</c:v>
                </c:pt>
              </c:numCache>
            </c:numRef>
          </c:val>
          <c:extLst>
            <c:ext xmlns:c16="http://schemas.microsoft.com/office/drawing/2014/chart" uri="{C3380CC4-5D6E-409C-BE32-E72D297353CC}">
              <c16:uniqueId val="{00000000-19DA-4D2C-A73A-351B982F3E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712</c:v>
                </c:pt>
                <c:pt idx="5">
                  <c:v>776</c:v>
                </c:pt>
                <c:pt idx="8">
                  <c:v>849</c:v>
                </c:pt>
                <c:pt idx="11">
                  <c:v>1019</c:v>
                </c:pt>
                <c:pt idx="14">
                  <c:v>1120</c:v>
                </c:pt>
              </c:numCache>
            </c:numRef>
          </c:val>
          <c:extLst>
            <c:ext xmlns:c16="http://schemas.microsoft.com/office/drawing/2014/chart" uri="{C3380CC4-5D6E-409C-BE32-E72D297353CC}">
              <c16:uniqueId val="{00000001-19DA-4D2C-A73A-351B982F3E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5075</c:v>
                </c:pt>
                <c:pt idx="5">
                  <c:v>5331</c:v>
                </c:pt>
                <c:pt idx="8">
                  <c:v>6332</c:v>
                </c:pt>
                <c:pt idx="11">
                  <c:v>7069</c:v>
                </c:pt>
                <c:pt idx="14">
                  <c:v>7394</c:v>
                </c:pt>
              </c:numCache>
            </c:numRef>
          </c:val>
          <c:extLst>
            <c:ext xmlns:c16="http://schemas.microsoft.com/office/drawing/2014/chart" uri="{C3380CC4-5D6E-409C-BE32-E72D297353CC}">
              <c16:uniqueId val="{00000002-19DA-4D2C-A73A-351B982F3E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DA-4D2C-A73A-351B982F3E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DA-4D2C-A73A-351B982F3E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DA-4D2C-A73A-351B982F3E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c:v>
                </c:pt>
                <c:pt idx="3">
                  <c:v>689</c:v>
                </c:pt>
                <c:pt idx="6">
                  <c:v>1231</c:v>
                </c:pt>
                <c:pt idx="9">
                  <c:v>1909</c:v>
                </c:pt>
                <c:pt idx="12">
                  <c:v>2350</c:v>
                </c:pt>
              </c:numCache>
            </c:numRef>
          </c:val>
          <c:extLst>
            <c:ext xmlns:c16="http://schemas.microsoft.com/office/drawing/2014/chart" uri="{C3380CC4-5D6E-409C-BE32-E72D297353CC}">
              <c16:uniqueId val="{00000006-19DA-4D2C-A73A-351B982F3E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1113</c:v>
                </c:pt>
                <c:pt idx="3">
                  <c:v>1010</c:v>
                </c:pt>
                <c:pt idx="6">
                  <c:v>941</c:v>
                </c:pt>
                <c:pt idx="9">
                  <c:v>992</c:v>
                </c:pt>
                <c:pt idx="12">
                  <c:v>919</c:v>
                </c:pt>
              </c:numCache>
            </c:numRef>
          </c:val>
          <c:extLst>
            <c:ext xmlns:c16="http://schemas.microsoft.com/office/drawing/2014/chart" uri="{C3380CC4-5D6E-409C-BE32-E72D297353CC}">
              <c16:uniqueId val="{00000007-19DA-4D2C-A73A-351B982F3E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3511</c:v>
                </c:pt>
                <c:pt idx="3">
                  <c:v>3195</c:v>
                </c:pt>
                <c:pt idx="6">
                  <c:v>2831</c:v>
                </c:pt>
                <c:pt idx="9">
                  <c:v>2546</c:v>
                </c:pt>
                <c:pt idx="12">
                  <c:v>2460</c:v>
                </c:pt>
              </c:numCache>
            </c:numRef>
          </c:val>
          <c:extLst>
            <c:ext xmlns:c16="http://schemas.microsoft.com/office/drawing/2014/chart" uri="{C3380CC4-5D6E-409C-BE32-E72D297353CC}">
              <c16:uniqueId val="{00000008-19DA-4D2C-A73A-351B982F3E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DA-4D2C-A73A-351B982F3E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27757</c:v>
                </c:pt>
                <c:pt idx="3">
                  <c:v>27229</c:v>
                </c:pt>
                <c:pt idx="6">
                  <c:v>26296</c:v>
                </c:pt>
                <c:pt idx="9">
                  <c:v>25144</c:v>
                </c:pt>
                <c:pt idx="12">
                  <c:v>23795</c:v>
                </c:pt>
              </c:numCache>
            </c:numRef>
          </c:val>
          <c:extLst>
            <c:ext xmlns:c16="http://schemas.microsoft.com/office/drawing/2014/chart" uri="{C3380CC4-5D6E-409C-BE32-E72D297353CC}">
              <c16:uniqueId val="{0000000A-19DA-4D2C-A73A-351B982F3E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3708</c:v>
                </c:pt>
                <c:pt idx="2">
                  <c:v>#N/A</c:v>
                </c:pt>
                <c:pt idx="3">
                  <c:v>#N/A</c:v>
                </c:pt>
                <c:pt idx="4">
                  <c:v>3280</c:v>
                </c:pt>
                <c:pt idx="5">
                  <c:v>#N/A</c:v>
                </c:pt>
                <c:pt idx="6">
                  <c:v>#N/A</c:v>
                </c:pt>
                <c:pt idx="7">
                  <c:v>2383</c:v>
                </c:pt>
                <c:pt idx="8">
                  <c:v>#N/A</c:v>
                </c:pt>
                <c:pt idx="9">
                  <c:v>#N/A</c:v>
                </c:pt>
                <c:pt idx="10">
                  <c:v>1887</c:v>
                </c:pt>
                <c:pt idx="11">
                  <c:v>#N/A</c:v>
                </c:pt>
                <c:pt idx="12">
                  <c:v>#N/A</c:v>
                </c:pt>
                <c:pt idx="13">
                  <c:v>1846</c:v>
                </c:pt>
                <c:pt idx="14">
                  <c:v>#N/A</c:v>
                </c:pt>
              </c:numCache>
            </c:numRef>
          </c:val>
          <c:smooth val="0"/>
          <c:extLst>
            <c:ext xmlns:c16="http://schemas.microsoft.com/office/drawing/2014/chart" uri="{C3380CC4-5D6E-409C-BE32-E72D297353CC}">
              <c16:uniqueId val="{0000000B-19DA-4D2C-A73A-351B982F3E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1554</c:v>
                </c:pt>
                <c:pt idx="1">
                  <c:v>1958</c:v>
                </c:pt>
                <c:pt idx="2">
                  <c:v>1843</c:v>
                </c:pt>
              </c:numCache>
            </c:numRef>
          </c:val>
          <c:extLst>
            <c:ext xmlns:c16="http://schemas.microsoft.com/office/drawing/2014/chart" uri="{C3380CC4-5D6E-409C-BE32-E72D297353CC}">
              <c16:uniqueId val="{00000000-8DAB-4DF1-971A-7991D480E4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1426</c:v>
                </c:pt>
                <c:pt idx="1">
                  <c:v>1516</c:v>
                </c:pt>
                <c:pt idx="2">
                  <c:v>1367</c:v>
                </c:pt>
              </c:numCache>
            </c:numRef>
          </c:val>
          <c:extLst>
            <c:ext xmlns:c16="http://schemas.microsoft.com/office/drawing/2014/chart" uri="{C3380CC4-5D6E-409C-BE32-E72D297353CC}">
              <c16:uniqueId val="{00000001-8DAB-4DF1-971A-7991D480E4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6267</c:v>
                </c:pt>
                <c:pt idx="1">
                  <c:v>6538</c:v>
                </c:pt>
                <c:pt idx="2">
                  <c:v>6722</c:v>
                </c:pt>
              </c:numCache>
            </c:numRef>
          </c:val>
          <c:extLst>
            <c:ext xmlns:c16="http://schemas.microsoft.com/office/drawing/2014/chart" uri="{C3380CC4-5D6E-409C-BE32-E72D297353CC}">
              <c16:uniqueId val="{00000002-8DAB-4DF1-971A-7991D480E4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{72C9CBFF-BA5E-4D9C-A216-DF2A3AF19CA9}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7F-4E54-BB48-9C659D045E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{290162D8-8F46-45AF-9C78-2CF131D8876D}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7F-4E54-BB48-9C659D045E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{BE72141D-2D2D-43C5-8964-7EC6A6534527}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7F-4E54-BB48-9C659D045E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{A1A37F43-A761-4B76-AD03-F8AD4A67C961}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7F-4E54-BB48-9C659D045E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{B7CAF92C-0D11-4EF9-8ED1-C0B683C1CCE4}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7F-4E54-BB48-9C659D045E3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{A0B3C85F-3647-49E3-A473-E103F4C92E93}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7F-4E54-BB48-9C659D045E3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{53642D6C-A9A8-4B62-BFBC-A6A6164F714E}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7F-4E54-BB48-9C659D045E3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{4413C3E6-A4C0-4384-860B-FC048555D012}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7F-4E54-BB48-9C659D045E3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{0095A7EC-0E72-43F3-B3E1-EB2F62EC604B}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7F-4E54-BB48-9C659D045E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71.099999999999994</c:v>
                </c:pt>
                <c:pt idx="16">
                  <c:v>72.2</c:v>
                </c:pt>
                <c:pt idx="24">
                  <c:v>73.2</c:v>
                </c:pt>
                <c:pt idx="32">
                  <c:v>74.3</c:v>
                </c:pt>
              </c:numCache>
            </c:numRef>
          </c:xVal>
          <c:yVal>
            <c:numRef>
              <c:f>公会計指標分析・財政指標組合せ分析表!$BP$51:$DC$51</c:f>
              <c:numCache>
                <c:formatCode>#,##0.0;"▲ "#,##0.0</c:formatCode>
                <c:ptCount val="40"/>
                <c:pt idx="0">
                  <c:v>38.299999999999997</c:v>
                </c:pt>
                <c:pt idx="8">
                  <c:v>32.799999999999997</c:v>
                </c:pt>
                <c:pt idx="16">
                  <c:v>22.8</c:v>
                </c:pt>
                <c:pt idx="24">
                  <c:v>18.600000000000001</c:v>
                </c:pt>
                <c:pt idx="32">
                  <c:v>18.5</c:v>
                </c:pt>
              </c:numCache>
            </c:numRef>
          </c:yVal>
          <c:smooth val="0"/>
          <c:extLst>
            <c:ext xmlns:c16="http://schemas.microsoft.com/office/drawing/2014/chart" uri="{C3380CC4-5D6E-409C-BE32-E72D297353CC}">
              <c16:uniqueId val="{00000009-A97F-4E54-BB48-9C659D045E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{D580A795-91EC-4F1E-8B17-A3A90D25B443}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7F-4E54-BB48-9C659D045E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{6B59C1A9-430F-4CC9-8810-2D89D2C41D55}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7F-4E54-BB48-9C659D045E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{7AFBE824-028F-4955-894D-8D8FEDE37B0D}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7F-4E54-BB48-9C659D045E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{73F7E760-98D0-484E-95F8-6503DC200F98}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7F-4E54-BB48-9C659D045E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{1B7EBD20-19C8-46FA-B612-B1C594C83C3A}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7F-4E54-BB48-9C659D045E3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{F36B8FAE-C8E0-4939-922A-EC8E7A12CF32}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7F-4E54-BB48-9C659D045E3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{1F0A6B17-73B3-49C6-936C-4AEEC8A97411}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7F-4E54-BB48-9C659D045E3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{5C1BFD60-37FD-4E21-8E71-AA0C2E88F42C}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7F-4E54-BB48-9C659D045E3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{4CCB2A98-5948-493D-A7D6-539C303819AF}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7F-4E54-BB48-9C659D045E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97F-4E54-BB48-9C659D045E3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{52496FAE-F38B-4491-9027-242222A9E0B7}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70-4664-8884-83D6C05FCF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{DBC6FE44-6055-4F91-8916-EC4A4926B451}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70-4664-8884-83D6C05FCF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{D6A38F56-7E99-4D1F-B9CA-02A07C628818}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70-4664-8884-83D6C05FCF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{21978DA5-417F-484D-B60D-BF7BE8F4454C}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70-4664-8884-83D6C05FCF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{36E3C995-4716-41E2-A59C-01FCC70B4C74}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70-4664-8884-83D6C05FCF2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{A06D8F51-8F5B-4F9A-8011-DE215B5C8AF8}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70-4664-8884-83D6C05FCF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{4E6DFAD8-370E-4288-B9E1-6E693AF3DF2D}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70-4664-8884-83D6C05FCF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{4791BD48-563F-483B-B9B2-A019871726F3}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70-4664-8884-83D6C05FCF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{85FDB5A5-0509-499C-9120-842A35ECF32A}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70-4664-8884-83D6C05FCF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6.6</c:v>
                </c:pt>
                <c:pt idx="24">
                  <c:v>6.5</c:v>
                </c:pt>
                <c:pt idx="32">
                  <c:v>7.6</c:v>
                </c:pt>
              </c:numCache>
            </c:numRef>
          </c:xVal>
          <c:yVal>
            <c:numRef>
              <c:f>公会計指標分析・財政指標組合せ分析表!$BP$73:$DC$73</c:f>
              <c:numCache>
                <c:formatCode>#,##0.0;"▲ "#,##0.0</c:formatCode>
                <c:ptCount val="40"/>
                <c:pt idx="0">
                  <c:v>38.299999999999997</c:v>
                </c:pt>
                <c:pt idx="8">
                  <c:v>32.799999999999997</c:v>
                </c:pt>
                <c:pt idx="16">
                  <c:v>22.8</c:v>
                </c:pt>
                <c:pt idx="24">
                  <c:v>18.600000000000001</c:v>
                </c:pt>
                <c:pt idx="32">
                  <c:v>18.5</c:v>
                </c:pt>
              </c:numCache>
            </c:numRef>
          </c:yVal>
          <c:smooth val="0"/>
          <c:extLst>
            <c:ext xmlns:c16="http://schemas.microsoft.com/office/drawing/2014/chart" uri="{C3380CC4-5D6E-409C-BE32-E72D297353CC}">
              <c16:uniqueId val="{00000009-5470-4664-8884-83D6C05FCF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{3C496B72-64C7-41A5-8AE2-E2A48616D53D}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70-4664-8884-83D6C05FCF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{950A4C40-61D8-481A-BE5A-C9683B70964A}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70-4664-8884-83D6C05FCF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{AB99D09B-26F4-4D5D-A500-1E994FA35AB2}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70-4664-8884-83D6C05FCF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{0F778981-EF14-4882-A537-E220A4022978}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70-4664-8884-83D6C05FCF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{1B3549E3-61EB-4E06-A218-98B0E30CAC29}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70-4664-8884-83D6C05FCF2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{2AAEBCE7-82BB-42C0-BC70-5B31C6A246CE}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70-4664-8884-83D6C05FCF2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{46A3988A-36A6-4216-AEE2-CCA7848561A8}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70-4664-8884-83D6C05FCF2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{495E79E4-1307-4636-A702-C0F5E368C422}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70-4664-8884-83D6C05FCF2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{CAB5A749-E961-48EF-AAD5-18BABB3A8FED}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70-4664-8884-83D6C05FCF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470-4664-8884-83D6C05FCF2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葬祭場整備や小中学校の改修工事などの大型事業</a:t>
          </a:r>
          <a:r>
            <a:rPr kumimoji="1" lang="ja-JP" altLang="ja-JP" sz="1100">
              <a:solidFill>
                <a:schemeClr val="dk1"/>
              </a:solidFill>
              <a:effectLst/>
              <a:latin typeface="+mn-lt"/>
              <a:ea typeface="+mn-ea"/>
              <a:cs typeface="+mn-cs"/>
            </a:rPr>
            <a:t>の償還が始まったことに伴い、「元利償還金等（</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ている。その結果、実質公債費比率の分子は増加することとなった。今後、公債費負担は減少していく見込みであるが、これまでに引き続き、必要性・緊急性等を見極めた起債の選定を行い、公債費負担を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葬祭場整備や小中学校の改修工事などの大型事業の元金償還が開始されたことによる地方債現在高の減少に加えて、ふるさと応援基金や過疎地域持続的発展特別事業基金等の積み立てを行ったことで充当可能基金が増加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今後は地方債現在高が減少傾向にありそれに伴い将来負担比率も減少すると予想される。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9,932</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ふるさと応援基金は</a:t>
          </a:r>
          <a:r>
            <a:rPr kumimoji="1" lang="en-US" altLang="ja-JP" sz="1100">
              <a:solidFill>
                <a:schemeClr val="dk1"/>
              </a:solidFill>
              <a:effectLst/>
              <a:latin typeface="+mn-lt"/>
              <a:ea typeface="+mn-ea"/>
              <a:cs typeface="+mn-cs"/>
            </a:rPr>
            <a:t>265,443</a:t>
          </a:r>
          <a:r>
            <a:rPr kumimoji="1" lang="ja-JP" altLang="en-US" sz="1100">
              <a:solidFill>
                <a:schemeClr val="dk1"/>
              </a:solidFill>
              <a:effectLst/>
              <a:latin typeface="+mn-lt"/>
              <a:ea typeface="+mn-ea"/>
              <a:cs typeface="+mn-cs"/>
            </a:rPr>
            <a:t>千円積み立てているが、減債基金で</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千円、合併振興基金で</a:t>
          </a:r>
          <a:r>
            <a:rPr kumimoji="1" lang="en-US" altLang="ja-JP" sz="1100">
              <a:solidFill>
                <a:schemeClr val="dk1"/>
              </a:solidFill>
              <a:effectLst/>
              <a:latin typeface="+mn-lt"/>
              <a:ea typeface="+mn-ea"/>
              <a:cs typeface="+mn-cs"/>
            </a:rPr>
            <a:t>130,000</a:t>
          </a:r>
          <a:r>
            <a:rPr kumimoji="1" lang="ja-JP" altLang="en-US" sz="1100">
              <a:solidFill>
                <a:schemeClr val="dk1"/>
              </a:solidFill>
              <a:effectLst/>
              <a:latin typeface="+mn-lt"/>
              <a:ea typeface="+mn-ea"/>
              <a:cs typeface="+mn-cs"/>
            </a:rPr>
            <a:t>千円など基金の取り崩しを行った。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毎年、財源不足を補うために多額の基金を取り崩しており、このままでは柔軟な財政運営を行うことは難しくなっている。今後はより一層の歳入確保及び歳出削減に取り組むとともに、基金の積立てと取崩しが均衡した、財源不足を基金に頼らない財政運営に努め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（基金の使途）</a:t>
          </a:r>
          <a:endParaRPr lang="ja-JP" altLang="ja-JP" sz="1050">
            <a:effectLst/>
          </a:endParaRPr>
        </a:p>
        <a:p>
          <a:r>
            <a:rPr kumimoji="1" lang="ja-JP" altLang="ja-JP" sz="900">
              <a:solidFill>
                <a:schemeClr val="dk1"/>
              </a:solidFill>
              <a:effectLst/>
              <a:latin typeface="+mn-lt"/>
              <a:ea typeface="+mn-ea"/>
              <a:cs typeface="+mn-cs"/>
            </a:rPr>
            <a:t>・合併振興基金：市民の連帯の強化及び地域振興を図るため。</a:t>
          </a:r>
          <a:endParaRPr lang="ja-JP" altLang="ja-JP" sz="1050">
            <a:effectLst/>
          </a:endParaRPr>
        </a:p>
        <a:p>
          <a:r>
            <a:rPr kumimoji="1" lang="ja-JP" altLang="ja-JP" sz="900">
              <a:solidFill>
                <a:schemeClr val="dk1"/>
              </a:solidFill>
              <a:effectLst/>
              <a:latin typeface="+mn-lt"/>
              <a:ea typeface="+mn-ea"/>
              <a:cs typeface="+mn-cs"/>
            </a:rPr>
            <a:t>・ふるさと市町村圏基金：壱岐市の創造的かつ一体的な振興整備のため。</a:t>
          </a:r>
          <a:endParaRPr lang="ja-JP" altLang="ja-JP" sz="1050">
            <a:effectLst/>
          </a:endParaRPr>
        </a:p>
        <a:p>
          <a:r>
            <a:rPr kumimoji="1" lang="ja-JP" altLang="ja-JP" sz="900">
              <a:solidFill>
                <a:schemeClr val="dk1"/>
              </a:solidFill>
              <a:effectLst/>
              <a:latin typeface="+mn-lt"/>
              <a:ea typeface="+mn-ea"/>
              <a:cs typeface="+mn-cs"/>
            </a:rPr>
            <a:t>・地域福祉基金：在宅福祉、健康づくり、民間活動の活発化等、市における地域福祉の向上を図るため。</a:t>
          </a:r>
          <a:endParaRPr lang="ja-JP" altLang="ja-JP" sz="1050">
            <a:effectLst/>
          </a:endParaRPr>
        </a:p>
        <a:p>
          <a:r>
            <a:rPr kumimoji="1" lang="ja-JP" altLang="ja-JP" sz="900">
              <a:solidFill>
                <a:schemeClr val="dk1"/>
              </a:solidFill>
              <a:effectLst/>
              <a:latin typeface="+mn-lt"/>
              <a:ea typeface="+mn-ea"/>
              <a:cs typeface="+mn-cs"/>
            </a:rPr>
            <a:t>・過疎地域自立促進特別事業基金：壱岐市が実施する過疎地域自立促進特別措置法第１２条第２項に規定する事業の財源に充てるため。</a:t>
          </a:r>
          <a:endParaRPr lang="ja-JP" altLang="ja-JP" sz="1050">
            <a:effectLst/>
          </a:endParaRPr>
        </a:p>
        <a:p>
          <a:r>
            <a:rPr kumimoji="1" lang="ja-JP" altLang="ja-JP" sz="900">
              <a:solidFill>
                <a:schemeClr val="dk1"/>
              </a:solidFill>
              <a:effectLst/>
              <a:latin typeface="+mn-lt"/>
              <a:ea typeface="+mn-ea"/>
              <a:cs typeface="+mn-cs"/>
            </a:rPr>
            <a:t>・ふるさと応援基金：ふるさと壱岐を愛する者、壱岐市の未来に向けて応援する者から寄附された寄附金を適正に管理し、まちづくり事業に充てるため。</a:t>
          </a:r>
          <a:endParaRPr lang="ja-JP" altLang="ja-JP" sz="1050">
            <a:effectLst/>
          </a:endParaRPr>
        </a:p>
        <a:p>
          <a:r>
            <a:rPr kumimoji="1" lang="ja-JP" altLang="ja-JP" sz="900">
              <a:solidFill>
                <a:schemeClr val="dk1"/>
              </a:solidFill>
              <a:effectLst/>
              <a:latin typeface="+mn-lt"/>
              <a:ea typeface="+mn-ea"/>
              <a:cs typeface="+mn-cs"/>
            </a:rPr>
            <a:t>・地域振興基金：市の地域振興に資する事業の財源に充てるため。</a:t>
          </a:r>
          <a:endParaRPr lang="ja-JP" altLang="ja-JP" sz="1050">
            <a:effectLst/>
          </a:endParaRPr>
        </a:p>
        <a:p>
          <a:r>
            <a:rPr kumimoji="1" lang="ja-JP" altLang="ja-JP" sz="900">
              <a:solidFill>
                <a:schemeClr val="dk1"/>
              </a:solidFill>
              <a:effectLst/>
              <a:latin typeface="+mn-lt"/>
              <a:ea typeface="+mn-ea"/>
              <a:cs typeface="+mn-cs"/>
            </a:rPr>
            <a:t>・老人福祉施設整備基金：老人福祉施設の整備充実を図るため。</a:t>
          </a:r>
          <a:endParaRPr lang="ja-JP" altLang="ja-JP" sz="1050">
            <a:effectLst/>
          </a:endParaRPr>
        </a:p>
        <a:p>
          <a:r>
            <a:rPr kumimoji="1" lang="ja-JP" altLang="ja-JP" sz="900">
              <a:solidFill>
                <a:schemeClr val="dk1"/>
              </a:solidFill>
              <a:effectLst/>
              <a:latin typeface="+mn-lt"/>
              <a:ea typeface="+mn-ea"/>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endParaRPr lang="ja-JP" altLang="ja-JP" sz="1050">
            <a:effectLst/>
          </a:endParaRPr>
        </a:p>
        <a:p>
          <a:r>
            <a:rPr kumimoji="1" lang="ja-JP" altLang="ja-JP" sz="900">
              <a:solidFill>
                <a:schemeClr val="dk1"/>
              </a:solidFill>
              <a:effectLst/>
              <a:latin typeface="+mn-lt"/>
              <a:ea typeface="+mn-ea"/>
              <a:cs typeface="+mn-cs"/>
            </a:rPr>
            <a:t>・栽培漁業振興基金：本市沿岸における種苗放流の推進を図るため。</a:t>
          </a:r>
          <a:endParaRPr lang="ja-JP" altLang="ja-JP" sz="1050">
            <a:effectLst/>
          </a:endParaRPr>
        </a:p>
        <a:p>
          <a:r>
            <a:rPr kumimoji="1" lang="ja-JP" altLang="ja-JP" sz="900">
              <a:solidFill>
                <a:schemeClr val="dk1"/>
              </a:solidFill>
              <a:effectLst/>
              <a:latin typeface="+mn-lt"/>
              <a:ea typeface="+mn-ea"/>
              <a:cs typeface="+mn-cs"/>
            </a:rPr>
            <a:t>・沿岸漁業振興基金：本市沿岸における沿岸漁業等の振興を図るため。</a:t>
          </a:r>
          <a:endParaRPr lang="ja-JP" altLang="ja-JP" sz="1050">
            <a:effectLst/>
          </a:endParaRPr>
        </a:p>
        <a:p>
          <a:r>
            <a:rPr kumimoji="1" lang="ja-JP" altLang="ja-JP" sz="900">
              <a:solidFill>
                <a:schemeClr val="dk1"/>
              </a:solidFill>
              <a:effectLst/>
              <a:latin typeface="+mn-lt"/>
              <a:ea typeface="+mn-ea"/>
              <a:cs typeface="+mn-cs"/>
            </a:rPr>
            <a:t>・教育振興基金：市立小学校及び市立中学校の教育の振興を図るため。</a:t>
          </a:r>
          <a:endParaRPr lang="ja-JP" altLang="ja-JP" sz="1050">
            <a:effectLst/>
          </a:endParaRPr>
        </a:p>
        <a:p>
          <a:r>
            <a:rPr kumimoji="1" lang="ja-JP" altLang="ja-JP" sz="900">
              <a:solidFill>
                <a:schemeClr val="dk1"/>
              </a:solidFill>
              <a:effectLst/>
              <a:latin typeface="+mn-lt"/>
              <a:ea typeface="+mn-ea"/>
              <a:cs typeface="+mn-cs"/>
            </a:rPr>
            <a:t>・松永記念館維持管理基金：松永記念館の維持管理運営資金に充てるため。</a:t>
          </a:r>
          <a:endParaRPr lang="ja-JP" altLang="ja-JP" sz="1050">
            <a:effectLst/>
          </a:endParaRPr>
        </a:p>
        <a:p>
          <a:r>
            <a:rPr kumimoji="1" lang="ja-JP" altLang="ja-JP" sz="900">
              <a:solidFill>
                <a:schemeClr val="dk1"/>
              </a:solidFill>
              <a:effectLst/>
              <a:latin typeface="+mn-lt"/>
              <a:ea typeface="+mn-ea"/>
              <a:cs typeface="+mn-cs"/>
            </a:rPr>
            <a:t>・原の辻遺跡保存整備基金：考古学上貴重な遺跡である原の辻遺跡を保存し、整備するとともに、観光資源として活用し、市の活性化を図るため。</a:t>
          </a:r>
          <a:endParaRPr lang="ja-JP" altLang="ja-JP" sz="1050">
            <a:effectLst/>
          </a:endParaRPr>
        </a:p>
        <a:p>
          <a:r>
            <a:rPr kumimoji="1" lang="ja-JP" altLang="ja-JP" sz="900">
              <a:solidFill>
                <a:schemeClr val="dk1"/>
              </a:solidFill>
              <a:effectLst/>
              <a:latin typeface="+mn-lt"/>
              <a:ea typeface="+mn-ea"/>
              <a:cs typeface="+mn-cs"/>
            </a:rPr>
            <a:t>・本庁舎建設基金：市本庁舎の建設に要する経費の財源に充てるため。</a:t>
          </a:r>
          <a:endParaRPr lang="ja-JP" altLang="ja-JP" sz="1050">
            <a:effectLst/>
          </a:endParaRPr>
        </a:p>
        <a:p>
          <a:r>
            <a:rPr kumimoji="1" lang="ja-JP" altLang="ja-JP" sz="900">
              <a:solidFill>
                <a:schemeClr val="dk1"/>
              </a:solidFill>
              <a:effectLst/>
              <a:latin typeface="+mn-lt"/>
              <a:ea typeface="+mn-ea"/>
              <a:cs typeface="+mn-cs"/>
            </a:rPr>
            <a:t>・学校施設整備基金：学校施設の整備に要する経費の財源に充てるため。</a:t>
          </a:r>
          <a:endParaRPr lang="ja-JP" altLang="ja-JP" sz="1050">
            <a:effectLst/>
          </a:endParaRPr>
        </a:p>
        <a:p>
          <a:r>
            <a:rPr kumimoji="1" lang="ja-JP" altLang="ja-JP" sz="900">
              <a:solidFill>
                <a:schemeClr val="dk1"/>
              </a:solidFill>
              <a:effectLst/>
              <a:latin typeface="+mn-lt"/>
              <a:ea typeface="+mn-ea"/>
              <a:cs typeface="+mn-cs"/>
            </a:rPr>
            <a:t>・森林環境譲与税基金：市が実施する森林の整備及びその促進に関する施策に要する経費の財源に充てるため。</a:t>
          </a:r>
          <a:endParaRPr lang="ja-JP" altLang="ja-JP" sz="1050">
            <a:effectLst/>
          </a:endParaRPr>
        </a:p>
        <a:p>
          <a:r>
            <a:rPr kumimoji="1" lang="ja-JP" altLang="ja-JP" sz="900">
              <a:solidFill>
                <a:schemeClr val="dk1"/>
              </a:solidFill>
              <a:effectLst/>
              <a:latin typeface="+mn-lt"/>
              <a:ea typeface="+mn-ea"/>
              <a:cs typeface="+mn-cs"/>
            </a:rPr>
            <a:t>（増減理由）</a:t>
          </a:r>
          <a:endParaRPr lang="ja-JP" altLang="ja-JP" sz="1050">
            <a:effectLst/>
          </a:endParaRPr>
        </a:p>
        <a:p>
          <a:r>
            <a:rPr kumimoji="1" lang="ja-JP" altLang="ja-JP" sz="900">
              <a:solidFill>
                <a:schemeClr val="dk1"/>
              </a:solidFill>
              <a:effectLst/>
              <a:latin typeface="+mn-lt"/>
              <a:ea typeface="+mn-ea"/>
              <a:cs typeface="+mn-cs"/>
            </a:rPr>
            <a:t>ふるさと応援基金を</a:t>
          </a:r>
          <a:r>
            <a:rPr kumimoji="1" lang="en-US" altLang="ja-JP" sz="900">
              <a:solidFill>
                <a:schemeClr val="dk1"/>
              </a:solidFill>
              <a:effectLst/>
              <a:latin typeface="+mn-lt"/>
              <a:ea typeface="+mn-ea"/>
              <a:cs typeface="+mn-cs"/>
            </a:rPr>
            <a:t>266</a:t>
          </a:r>
          <a:r>
            <a:rPr kumimoji="1" lang="ja-JP" altLang="ja-JP" sz="900">
              <a:solidFill>
                <a:schemeClr val="dk1"/>
              </a:solidFill>
              <a:effectLst/>
              <a:latin typeface="+mn-lt"/>
              <a:ea typeface="+mn-ea"/>
              <a:cs typeface="+mn-cs"/>
            </a:rPr>
            <a:t>百万円、過疎地域持続的発展特別事業基金を</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百万円積み立てており、その他特定目的基金の残高が増加した。</a:t>
          </a:r>
          <a:endParaRPr lang="ja-JP" altLang="ja-JP" sz="1050">
            <a:effectLst/>
          </a:endParaRPr>
        </a:p>
        <a:p>
          <a:r>
            <a:rPr kumimoji="1" lang="ja-JP" altLang="ja-JP" sz="900">
              <a:solidFill>
                <a:schemeClr val="dk1"/>
              </a:solidFill>
              <a:effectLst/>
              <a:latin typeface="+mn-lt"/>
              <a:ea typeface="+mn-ea"/>
              <a:cs typeface="+mn-cs"/>
            </a:rPr>
            <a:t>（今後の方針）</a:t>
          </a:r>
          <a:endParaRPr lang="ja-JP" altLang="ja-JP" sz="1050">
            <a:effectLst/>
          </a:endParaRPr>
        </a:p>
        <a:p>
          <a:r>
            <a:rPr kumimoji="1" lang="ja-JP" altLang="ja-JP" sz="900">
              <a:solidFill>
                <a:schemeClr val="dk1"/>
              </a:solidFill>
              <a:effectLst/>
              <a:latin typeface="+mn-lt"/>
              <a:ea typeface="+mn-ea"/>
              <a:cs typeface="+mn-cs"/>
            </a:rPr>
            <a:t>基金残高（財政調整基金及び減債基金含む）が</a:t>
          </a:r>
          <a:r>
            <a:rPr kumimoji="1" lang="en-US" altLang="ja-JP" sz="900">
              <a:solidFill>
                <a:schemeClr val="dk1"/>
              </a:solidFill>
              <a:effectLst/>
              <a:latin typeface="+mn-lt"/>
              <a:ea typeface="+mn-ea"/>
              <a:cs typeface="+mn-cs"/>
            </a:rPr>
            <a:t>80</a:t>
          </a:r>
          <a:r>
            <a:rPr kumimoji="1" lang="ja-JP" altLang="ja-JP" sz="900">
              <a:solidFill>
                <a:schemeClr val="dk1"/>
              </a:solidFill>
              <a:effectLst/>
              <a:latin typeface="+mn-lt"/>
              <a:ea typeface="+mn-ea"/>
              <a:cs typeface="+mn-cs"/>
            </a:rPr>
            <a:t>億円を下回ることなく、その時々の社会情勢により必要に応じて基金の積立て・取崩しを行っていく。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1,843</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近年の物価高騰などによる経済事情の変動等により財源が不足したため取り崩しを行った。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％の範囲が適正とされており、今年度においてはその額を確保できている。</a:t>
          </a:r>
          <a:endParaRPr lang="ja-JP" altLang="ja-JP" sz="1400">
            <a:effectLst/>
          </a:endParaRPr>
        </a:p>
        <a:p>
          <a:r>
            <a:rPr kumimoji="1" lang="ja-JP" altLang="ja-JP" sz="1100">
              <a:solidFill>
                <a:schemeClr val="dk1"/>
              </a:solidFill>
              <a:effectLst/>
              <a:latin typeface="+mn-lt"/>
              <a:ea typeface="+mn-ea"/>
              <a:cs typeface="+mn-cs"/>
            </a:rPr>
            <a:t>近年、多発している自然災害や感染症対策などの臨時的財政需要に対応できるように、引き続き、財政調整基金の残高の確保に努める必要がある。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1,367</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葬祭場整備や小中学校の改修工事などの大型事業の償還が開始されたことにより取り崩しを行った</a:t>
          </a:r>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柔軟な財政運営を行うためには、標準財政規模の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％程度は減債基金を保有する必要があると考えられる。令和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年度にかけて市債の償還等がピークを迎え、厳しい財政運営を強いられるが、この適正とされる基準に近づけられるように徹底した事務事業等の見直しを図り、公債費等の歳出抑制に努めていく。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62F771-8E6F-4AB6-896A-ECF92FC78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8CE99C6-2E69-476A-A6F8-C5A997054F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32296D-29B3-447B-93C6-6B265CBF019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EFD21C4-7570-47B6-BEAF-574AEB56341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135419-3FD3-4119-859E-E585164D34E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EB3075B-5F06-4C4C-A8E8-6AFADB9BC15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940A871-5C8F-4BB0-AE49-9AED20A8097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D94C4AE-3221-473B-88EF-F67F53905E9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9105F6D-7051-4397-B376-086196EC9F3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4773999-9AF4-405E-AB69-78C92FBE07D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3AEBC1A-66DC-4968-82E3-F1CE20B13FE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1797D42-2453-45F1-824B-D73A1E3EE1A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9205B5-ED5C-4DA9-BDB9-19F5292F324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233A8B-DD61-4B7B-8B61-66C3CDA0D8C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0E1D247-E35F-49FD-8065-F16FF4EAF9B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62FA51-0E12-4C8C-B7FB-5FE2F227766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3171B5-35F9-40F3-B3A6-2B14B22F057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5F2D26C-D1C1-4B15-B462-57F01BB12AB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BF6F2A1-A8CA-4E14-A9CB-45C62216213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5088408-EE70-4236-B23F-CADEA83BDEB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0A73A62-2B3C-4323-99DD-CDA70B40BC8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239E342-2340-4E13-BE80-ED5C37EECD8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FDEE58C-102E-40EE-971F-71BA5AC1C0C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19F7040-92D8-4C43-915A-DE6A4F024F2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80005A6-FA5E-4996-B81B-FCADA8F4EDA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B8E9B6-0645-4F55-B918-D28CE2900D9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D6631C-3D94-4B8D-BBF6-43FD7FB1D70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D2DCAA-23FC-4160-B991-D1028BAB4DB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04C525A-6B20-487C-B682-121B79E9969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2A11DB8-EB7F-47A9-B3FA-DC24CE55002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D39E059-8BB4-4986-87AC-631FB7CBCEC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2C4FA46-91CF-467B-8F3D-BF2E908E2D1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ED5F530-A0BA-4FDB-869C-58FE06B6F27F}"/>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80A3372-8042-42BA-9E76-05370C16DFA1}"/>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2A212E9-5E83-432D-97D7-CA6E36FE119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24F67F1-C0FB-41DB-BA9F-D4B12CFFAB3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99B65E-149B-41DF-9DB1-62FFF88F5AF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118258B-0526-4C75-8125-B9A6C819EF5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E84A2B-C2B5-4EC4-9DEA-1C59F22DE6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1C93122-B355-4E5D-AE2B-F20C31B68E9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4955E00-8E1F-4717-886C-BEBD9BF2686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0E88D8B-131E-4B33-8B31-DB71C1913E6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39EAA41-7A95-414F-9984-76A9D3EFA68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1D75F64-A64D-4E2E-87BF-3400087B75F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04ABBFD-AB27-4222-9DDE-824506CF65F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947F7A3-B92D-4183-A02A-63CD7E09603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2427BE2-C971-482B-BEEC-309A6826FBE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本市の有形固定資産減価償却率は、類似団体・全国・長崎県のそれぞれの平均と比べて高い水準にあり、資産の償却（老朽化）が進んでいる状況にある。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今後は、壱岐市公共施設個別施設計画に基づき、持続可能な公共施設マネジメントのために、公共施設の修繕や更新、集約化・複合化を推進していく。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5F4839B-64AF-4D4C-A97E-DFD5C4CABA4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E9E5A7D-CC0D-43B8-B56B-C2B95FED94F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D2B7A36-EF99-4F2E-8ED8-7FEAD9C979A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CEEFA31-2558-4AFF-B647-349F5FC8318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CDFF9B2-BA38-40C0-BD9E-BE94CF15CA67}"/>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EE79F77-F895-4A1E-88AA-CEB13347938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619B288-0C2D-4656-A4CA-BC8BC3C795A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5ED35D8-2406-49BC-AD02-A14AD768D10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05491D5-02B2-49E0-B1FE-842FB88F9DA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53338A8-8E9E-4D28-BC97-13908DFDFBD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B333AA3-1A03-4C33-8C6E-D3DA92191CC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23FD415-F772-4125-B4F9-BF414DFA442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08FF163-594D-4EE9-AB7F-E6EBF714DFE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1270709-ADF1-4005-92AD-C0148974C94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216F2BD-9139-4AF9-A19E-86BAEB39330A}"/>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9300E24-931B-4E28-A855-C54C6AF6BD1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1D7D733E-D232-4D61-A56E-7BC135E19DE3}"/>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6092F28-E50A-42B3-8CA6-50A07B5CC865}"/>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269956E-0E90-4976-8669-6110B3792B1F}"/>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8509B51F-0D4F-47DB-B755-02DA85B29615}"/>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7F9A4AD-9C6C-4732-A19D-B5399E3C06A6}"/>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EB46B5A5-B340-4F44-83B2-AC04D307F71C}"/>
            </a:ext>
          </a:extLst>
        </xdr:cNvPr>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CC47BAF-C67B-4CA4-81FD-56130D828629}"/>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B88B5402-2848-48A4-AC9D-4A5176971B5C}"/>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D245DEF3-88FD-42C6-86C0-30205EC2D23D}"/>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218FF1F1-5089-48EA-952E-7634AA5AF77B}"/>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21B3EC7F-BA64-4B71-AABB-C61BD14C91D6}"/>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CF81F0D-2E5D-4123-A852-5F1E43BE398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0FC48FB-D8A9-4760-9A22-6DA039C1CCB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78E510F-A8AF-4517-84CC-316F85C35C4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10913A-ACAC-46A5-9145-4C3838EFA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AE49D58-C5AF-402E-9550-7F6A7E25FBA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152506</xdr:rowOff>
    </xdr:from>
    <xdr:to>
      <xdr:col>23</xdr:col>
      <xdr:colOff>136525</xdr:colOff>
      <xdr:row>32</xdr:row>
      <xdr:rowOff>82656</xdr:rowOff>
    </xdr:to>
    <xdr:sp macro="" textlink="">
      <xdr:nvSpPr>
        <xdr:cNvPr id="81" name="楕円 80">
          <a:extLst>
            <a:ext uri="{FF2B5EF4-FFF2-40B4-BE49-F238E27FC236}">
              <a16:creationId xmlns:a16="http://schemas.microsoft.com/office/drawing/2014/main" id="{735E1722-B2C9-465E-87CE-B657599803F2}"/>
            </a:ext>
          </a:extLst>
        </xdr:cNvPr>
        <xdr:cNvSpPr/>
      </xdr:nvSpPr>
      <xdr:spPr>
        <a:xfrm>
          <a:off x="4711700" y="54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130933</xdr:rowOff>
    </xdr:from>
    <xdr:ext cx="405111" cy="259045"/>
    <xdr:sp macro="" textlink="">
      <xdr:nvSpPr>
        <xdr:cNvPr id="82" name="有形固定資産減価償却率該当値テキスト">
          <a:extLst>
            <a:ext uri="{FF2B5EF4-FFF2-40B4-BE49-F238E27FC236}">
              <a16:creationId xmlns:a16="http://schemas.microsoft.com/office/drawing/2014/main" id="{FD38FBCF-8457-4F88-802F-B8AFC69A42EE}"/>
            </a:ext>
          </a:extLst>
        </xdr:cNvPr>
        <xdr:cNvSpPr txBox="1"/>
      </xdr:nvSpPr>
      <xdr:spPr>
        <a:xfrm>
          <a:off x="4813300" y="544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3" name="楕円 82">
          <a:extLst>
            <a:ext uri="{FF2B5EF4-FFF2-40B4-BE49-F238E27FC236}">
              <a16:creationId xmlns:a16="http://schemas.microsoft.com/office/drawing/2014/main" id="{8868CC9D-5B47-4AAD-B4D1-02DD9292A368}"/>
            </a:ext>
          </a:extLst>
        </xdr:cNvPr>
        <xdr:cNvSpPr/>
      </xdr:nvSpPr>
      <xdr:spPr>
        <a:xfrm>
          <a:off x="4000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31856</xdr:rowOff>
    </xdr:to>
    <xdr:cxnSp macro="">
      <xdr:nvCxnSpPr>
        <xdr:cNvPr id="84" name="直線コネクタ 83">
          <a:extLst>
            <a:ext uri="{FF2B5EF4-FFF2-40B4-BE49-F238E27FC236}">
              <a16:creationId xmlns:a16="http://schemas.microsoft.com/office/drawing/2014/main" id="{F00CB580-A781-4724-9F5D-7D7052ECAD8D}"/>
            </a:ext>
          </a:extLst>
        </xdr:cNvPr>
        <xdr:cNvCxnSpPr/>
      </xdr:nvCxnSpPr>
      <xdr:spPr>
        <a:xfrm>
          <a:off x="4051300" y="5498465"/>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114723</xdr:rowOff>
    </xdr:from>
    <xdr:to>
      <xdr:col>15</xdr:col>
      <xdr:colOff>187325</xdr:colOff>
      <xdr:row>32</xdr:row>
      <xdr:rowOff>44873</xdr:rowOff>
    </xdr:to>
    <xdr:sp macro="" textlink="">
      <xdr:nvSpPr>
        <xdr:cNvPr id="85" name="楕円 84">
          <a:extLst>
            <a:ext uri="{FF2B5EF4-FFF2-40B4-BE49-F238E27FC236}">
              <a16:creationId xmlns:a16="http://schemas.microsoft.com/office/drawing/2014/main" id="{EE2F1553-0139-44E4-9A61-7FA8067B097A}"/>
            </a:ext>
          </a:extLst>
        </xdr:cNvPr>
        <xdr:cNvSpPr/>
      </xdr:nvSpPr>
      <xdr:spPr>
        <a:xfrm>
          <a:off x="3238500" y="54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165523</xdr:rowOff>
    </xdr:from>
    <xdr:to>
      <xdr:col>19</xdr:col>
      <xdr:colOff>136525</xdr:colOff>
      <xdr:row>32</xdr:row>
      <xdr:rowOff>12065</xdr:rowOff>
    </xdr:to>
    <xdr:cxnSp macro="">
      <xdr:nvCxnSpPr>
        <xdr:cNvPr id="86" name="直線コネクタ 85">
          <a:extLst>
            <a:ext uri="{FF2B5EF4-FFF2-40B4-BE49-F238E27FC236}">
              <a16:creationId xmlns:a16="http://schemas.microsoft.com/office/drawing/2014/main" id="{82B2661B-5A20-4E83-A97F-4510FC0D92E7}"/>
            </a:ext>
          </a:extLst>
        </xdr:cNvPr>
        <xdr:cNvCxnSpPr/>
      </xdr:nvCxnSpPr>
      <xdr:spPr>
        <a:xfrm>
          <a:off x="3289300" y="548047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94933</xdr:rowOff>
    </xdr:from>
    <xdr:to>
      <xdr:col>11</xdr:col>
      <xdr:colOff>187325</xdr:colOff>
      <xdr:row>32</xdr:row>
      <xdr:rowOff>25083</xdr:rowOff>
    </xdr:to>
    <xdr:sp macro="" textlink="">
      <xdr:nvSpPr>
        <xdr:cNvPr id="87" name="楕円 86">
          <a:extLst>
            <a:ext uri="{FF2B5EF4-FFF2-40B4-BE49-F238E27FC236}">
              <a16:creationId xmlns:a16="http://schemas.microsoft.com/office/drawing/2014/main" id="{79961348-39DD-40D4-A5BD-FD25C6A261C7}"/>
            </a:ext>
          </a:extLst>
        </xdr:cNvPr>
        <xdr:cNvSpPr/>
      </xdr:nvSpPr>
      <xdr:spPr>
        <a:xfrm>
          <a:off x="2476500" y="54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145733</xdr:rowOff>
    </xdr:from>
    <xdr:to>
      <xdr:col>15</xdr:col>
      <xdr:colOff>136525</xdr:colOff>
      <xdr:row>31</xdr:row>
      <xdr:rowOff>165523</xdr:rowOff>
    </xdr:to>
    <xdr:cxnSp macro="">
      <xdr:nvCxnSpPr>
        <xdr:cNvPr id="88" name="直線コネクタ 87">
          <a:extLst>
            <a:ext uri="{FF2B5EF4-FFF2-40B4-BE49-F238E27FC236}">
              <a16:creationId xmlns:a16="http://schemas.microsoft.com/office/drawing/2014/main" id="{D9AB0F79-1A88-4E6C-8BD2-FACE93F7CBF4}"/>
            </a:ext>
          </a:extLst>
        </xdr:cNvPr>
        <xdr:cNvCxnSpPr/>
      </xdr:nvCxnSpPr>
      <xdr:spPr>
        <a:xfrm>
          <a:off x="2527300" y="5460683"/>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89" name="楕円 88">
          <a:extLst>
            <a:ext uri="{FF2B5EF4-FFF2-40B4-BE49-F238E27FC236}">
              <a16:creationId xmlns:a16="http://schemas.microsoft.com/office/drawing/2014/main" id="{A7FE5ADB-5659-425D-81BB-9D2E0ED4BE31}"/>
            </a:ext>
          </a:extLst>
        </xdr:cNvPr>
        <xdr:cNvSpPr/>
      </xdr:nvSpPr>
      <xdr:spPr>
        <a:xfrm>
          <a:off x="17145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145733</xdr:rowOff>
    </xdr:to>
    <xdr:cxnSp macro="">
      <xdr:nvCxnSpPr>
        <xdr:cNvPr id="90" name="直線コネクタ 89">
          <a:extLst>
            <a:ext uri="{FF2B5EF4-FFF2-40B4-BE49-F238E27FC236}">
              <a16:creationId xmlns:a16="http://schemas.microsoft.com/office/drawing/2014/main" id="{E07B18DD-FFF9-45AB-9B59-8C1BBACBB495}"/>
            </a:ext>
          </a:extLst>
        </xdr:cNvPr>
        <xdr:cNvCxnSpPr/>
      </xdr:nvCxnSpPr>
      <xdr:spPr>
        <a:xfrm>
          <a:off x="1765300" y="544089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C9919C40-5B03-485B-BE49-3AAFC4CDDF6B}"/>
            </a:ext>
          </a:extLst>
        </xdr:cNvPr>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7DB40CAA-E597-4F25-BBE7-F16F37613D55}"/>
            </a:ext>
          </a:extLst>
        </xdr:cNvPr>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253B1A9E-3C16-4FE1-AED0-AFDAA7BF700D}"/>
            </a:ext>
          </a:extLst>
        </xdr:cNvPr>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F88380C4-3EFA-405A-80F2-D6EB0EAF4EC8}"/>
            </a:ext>
          </a:extLst>
        </xdr:cNvPr>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5" name="n_1mainValue有形固定資産減価償却率">
          <a:extLst>
            <a:ext uri="{FF2B5EF4-FFF2-40B4-BE49-F238E27FC236}">
              <a16:creationId xmlns:a16="http://schemas.microsoft.com/office/drawing/2014/main" id="{4EC51BFF-7C7E-4268-9F86-4DF687E4572D}"/>
            </a:ext>
          </a:extLst>
        </xdr:cNvPr>
        <xdr:cNvSpPr txBox="1"/>
      </xdr:nvSpPr>
      <xdr:spPr>
        <a:xfrm>
          <a:off x="38360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36000</xdr:rowOff>
    </xdr:from>
    <xdr:ext cx="405111" cy="259045"/>
    <xdr:sp macro="" textlink="">
      <xdr:nvSpPr>
        <xdr:cNvPr id="96" name="n_2mainValue有形固定資産減価償却率">
          <a:extLst>
            <a:ext uri="{FF2B5EF4-FFF2-40B4-BE49-F238E27FC236}">
              <a16:creationId xmlns:a16="http://schemas.microsoft.com/office/drawing/2014/main" id="{86C9614E-2FF6-4616-A32E-88EE2C4F0A6A}"/>
            </a:ext>
          </a:extLst>
        </xdr:cNvPr>
        <xdr:cNvSpPr txBox="1"/>
      </xdr:nvSpPr>
      <xdr:spPr>
        <a:xfrm>
          <a:off x="3086744" y="5522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16210</xdr:rowOff>
    </xdr:from>
    <xdr:ext cx="405111" cy="259045"/>
    <xdr:sp macro="" textlink="">
      <xdr:nvSpPr>
        <xdr:cNvPr id="97" name="n_3mainValue有形固定資産減価償却率">
          <a:extLst>
            <a:ext uri="{FF2B5EF4-FFF2-40B4-BE49-F238E27FC236}">
              <a16:creationId xmlns:a16="http://schemas.microsoft.com/office/drawing/2014/main" id="{E4127D97-A45C-459C-B6F9-2B9EF2C346E1}"/>
            </a:ext>
          </a:extLst>
        </xdr:cNvPr>
        <xdr:cNvSpPr txBox="1"/>
      </xdr:nvSpPr>
      <xdr:spPr>
        <a:xfrm>
          <a:off x="2324744" y="5502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98" name="n_4mainValue有形固定資産減価償却率">
          <a:extLst>
            <a:ext uri="{FF2B5EF4-FFF2-40B4-BE49-F238E27FC236}">
              <a16:creationId xmlns:a16="http://schemas.microsoft.com/office/drawing/2014/main" id="{1F61BE47-6E8D-4435-A898-218DD4CA1FC2}"/>
            </a:ext>
          </a:extLst>
        </xdr:cNvPr>
        <xdr:cNvSpPr txBox="1"/>
      </xdr:nvSpPr>
      <xdr:spPr>
        <a:xfrm>
          <a:off x="1562744" y="548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6B242FF-D3E0-456D-8F38-2ABA7B2C199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FEDB652-9BA9-44BE-B75F-3F036771BA9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EA25A9E-AC4A-49B1-BC50-12B59FF5F66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8B47354-68AB-4415-9B0C-1FAF4892619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5ECB1E5-4364-4450-B359-803EC40AA88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A4896AB-B000-4401-AF01-6FB839A9118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F585708-2229-4AEC-B569-56C70012C99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4499031-24DD-4838-BAAA-C371018369D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5ECFC3A-AA1B-48B3-A7CD-FC45839EA7F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2EA1C0D-CC26-4509-AFA0-4F64DF12672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EA8B609-69F4-488A-AFF9-D8AE8C87C78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1060275-F013-4FA3-8DA6-BFEB68D83C7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DF40348-0FFD-4BD7-8554-F8801051947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年度については昨年度より減少しており、類似団体よりも低い状況にある。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年度に比べ地方債現在高が</a:t>
          </a:r>
          <a:r>
            <a:rPr kumimoji="1" lang="en-US" altLang="ja-JP" sz="1100">
              <a:latin typeface="ＭＳ Ｐゴシック" panose="020B0600070205080204" pitchFamily="50" charset="-128"/>
              <a:ea typeface="ＭＳ Ｐゴシック" panose="020B0600070205080204" pitchFamily="50" charset="-128"/>
            </a:rPr>
            <a:t>1,349</a:t>
          </a:r>
          <a:r>
            <a:rPr kumimoji="1" lang="ja-JP" altLang="en-US" sz="1100">
              <a:latin typeface="ＭＳ Ｐゴシック" panose="020B0600070205080204" pitchFamily="50" charset="-128"/>
              <a:ea typeface="ＭＳ Ｐゴシック" panose="020B0600070205080204" pitchFamily="50" charset="-128"/>
            </a:rPr>
            <a:t>百万円減少していること、また、充当可能基金が</a:t>
          </a:r>
          <a:r>
            <a:rPr kumimoji="1" lang="en-US" altLang="ja-JP" sz="1100">
              <a:latin typeface="ＭＳ Ｐゴシック" panose="020B0600070205080204" pitchFamily="50" charset="-128"/>
              <a:ea typeface="ＭＳ Ｐゴシック" panose="020B0600070205080204" pitchFamily="50" charset="-128"/>
            </a:rPr>
            <a:t>325</a:t>
          </a:r>
          <a:r>
            <a:rPr kumimoji="1" lang="ja-JP" altLang="en-US" sz="1100">
              <a:latin typeface="ＭＳ Ｐゴシック" panose="020B0600070205080204" pitchFamily="50" charset="-128"/>
              <a:ea typeface="ＭＳ Ｐゴシック" panose="020B0600070205080204" pitchFamily="50" charset="-128"/>
            </a:rPr>
            <a:t>百万円増加していることが挙げられる。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今後ともこれまで以上に中長期的な視点に立った計画的な財政運営に努めていく必要がある。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F948955-BB18-4957-8D0B-8ECD78909B3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15C8EDA-DE6D-46E5-9B2D-24B74E067DB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947124F-9E84-4CC8-863A-F37A9A212B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A42FB7C-3988-40F8-815D-C5244B8DC1E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86F2474-D4DE-4753-9638-2A5B0AB94AC1}"/>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C823DA6-BB78-4985-BA69-77C09D6C626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D942BD5-0E25-4E06-9627-012BA79B7AC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DDE0E99-B7F0-419B-947E-A50E0EC3DF3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EA4D0FD-B59F-4161-890A-2AED6213C6A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68BA2D4-5E8B-400E-862D-C8EEFF24AF1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A165BCE-E676-47C2-B917-D6C748ECCEFC}"/>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E10D738-9959-4AA4-A371-C695DFD73FF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6C45560-00B9-40EA-A130-57006E78DE1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1E0FEAA-9999-4079-90EB-E4E9294D27E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8629FFE-DAA8-4E27-BE59-6151F84D268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11EE12BD-16C2-461B-BCD9-96F827E85F5E}"/>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5703ABFD-90CB-4AB5-816E-2108CC3FBB34}"/>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49C1FA29-7FCA-437B-BA0E-5375F9769863}"/>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D942A19-D4F4-4BDC-812B-2A04C6BA364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D818802-2619-47E4-8F29-7D316B28D73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EB05A95F-79A5-4C69-A08D-80B2DE88369D}"/>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D5AF6C8C-A4FC-4814-B86F-F64ED8286634}"/>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95CA12A1-9D2B-4B67-B56E-2F1A27FA41A2}"/>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0A434A7-11C9-4059-91EF-2463F1040401}"/>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463B39B6-05EE-4A58-9D0A-72038FAF4E1C}"/>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312A6F5F-0148-4070-A3F9-61CC9B84A961}"/>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59D4FF6-D6E2-4D95-A35B-1FCC9C523FF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B12B66-4B4E-4194-A6D8-6A3E7EFB438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58BBC29-54FC-4206-9071-4B890BCA398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419F4CF-F7CA-4F53-A6C7-4EEB89C276C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A11A97A-7FC6-4238-A810-E735D77B587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143489</xdr:rowOff>
    </xdr:from>
    <xdr:to>
      <xdr:col>76</xdr:col>
      <xdr:colOff>73025</xdr:colOff>
      <xdr:row>30</xdr:row>
      <xdr:rowOff>73639</xdr:rowOff>
    </xdr:to>
    <xdr:sp macro="" textlink="">
      <xdr:nvSpPr>
        <xdr:cNvPr id="143" name="楕円 142">
          <a:extLst>
            <a:ext uri="{FF2B5EF4-FFF2-40B4-BE49-F238E27FC236}">
              <a16:creationId xmlns:a16="http://schemas.microsoft.com/office/drawing/2014/main" id="{E55DBF95-521C-4D07-8843-D0FE94298AD7}"/>
            </a:ext>
          </a:extLst>
        </xdr:cNvPr>
        <xdr:cNvSpPr/>
      </xdr:nvSpPr>
      <xdr:spPr>
        <a:xfrm>
          <a:off x="14744700" y="51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166366</xdr:rowOff>
    </xdr:from>
    <xdr:ext cx="469744" cy="259045"/>
    <xdr:sp macro="" textlink="">
      <xdr:nvSpPr>
        <xdr:cNvPr id="144" name="債務償還比率該当値テキスト">
          <a:extLst>
            <a:ext uri="{FF2B5EF4-FFF2-40B4-BE49-F238E27FC236}">
              <a16:creationId xmlns:a16="http://schemas.microsoft.com/office/drawing/2014/main" id="{A8557758-681B-4177-8DF5-5FB5D0CA505F}"/>
            </a:ext>
          </a:extLst>
        </xdr:cNvPr>
        <xdr:cNvSpPr txBox="1"/>
      </xdr:nvSpPr>
      <xdr:spPr>
        <a:xfrm>
          <a:off x="14846300" y="496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160641</xdr:rowOff>
    </xdr:from>
    <xdr:to>
      <xdr:col>72</xdr:col>
      <xdr:colOff>123825</xdr:colOff>
      <xdr:row>30</xdr:row>
      <xdr:rowOff>90791</xdr:rowOff>
    </xdr:to>
    <xdr:sp macro="" textlink="">
      <xdr:nvSpPr>
        <xdr:cNvPr id="145" name="楕円 144">
          <a:extLst>
            <a:ext uri="{FF2B5EF4-FFF2-40B4-BE49-F238E27FC236}">
              <a16:creationId xmlns:a16="http://schemas.microsoft.com/office/drawing/2014/main" id="{3BDBECEE-227F-43FF-8AD9-5683E28BA3FE}"/>
            </a:ext>
          </a:extLst>
        </xdr:cNvPr>
        <xdr:cNvSpPr/>
      </xdr:nvSpPr>
      <xdr:spPr>
        <a:xfrm>
          <a:off x="14033500" y="51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22839</xdr:rowOff>
    </xdr:from>
    <xdr:to>
      <xdr:col>76</xdr:col>
      <xdr:colOff>22225</xdr:colOff>
      <xdr:row>30</xdr:row>
      <xdr:rowOff>39991</xdr:rowOff>
    </xdr:to>
    <xdr:cxnSp macro="">
      <xdr:nvCxnSpPr>
        <xdr:cNvPr id="146" name="直線コネクタ 145">
          <a:extLst>
            <a:ext uri="{FF2B5EF4-FFF2-40B4-BE49-F238E27FC236}">
              <a16:creationId xmlns:a16="http://schemas.microsoft.com/office/drawing/2014/main" id="{6ECFC3A5-2FCA-4BEC-BED1-16DED7ECB821}"/>
            </a:ext>
          </a:extLst>
        </xdr:cNvPr>
        <xdr:cNvCxnSpPr/>
      </xdr:nvCxnSpPr>
      <xdr:spPr>
        <a:xfrm flipV="1">
          <a:off x="14084300" y="5166339"/>
          <a:ext cx="7112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157282</xdr:rowOff>
    </xdr:from>
    <xdr:to>
      <xdr:col>68</xdr:col>
      <xdr:colOff>123825</xdr:colOff>
      <xdr:row>30</xdr:row>
      <xdr:rowOff>87432</xdr:rowOff>
    </xdr:to>
    <xdr:sp macro="" textlink="">
      <xdr:nvSpPr>
        <xdr:cNvPr id="147" name="楕円 146">
          <a:extLst>
            <a:ext uri="{FF2B5EF4-FFF2-40B4-BE49-F238E27FC236}">
              <a16:creationId xmlns:a16="http://schemas.microsoft.com/office/drawing/2014/main" id="{91D4D204-0B65-418A-9CE3-2D21E27BC837}"/>
            </a:ext>
          </a:extLst>
        </xdr:cNvPr>
        <xdr:cNvSpPr/>
      </xdr:nvSpPr>
      <xdr:spPr>
        <a:xfrm>
          <a:off x="13271500" y="51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36632</xdr:rowOff>
    </xdr:from>
    <xdr:to>
      <xdr:col>72</xdr:col>
      <xdr:colOff>73025</xdr:colOff>
      <xdr:row>30</xdr:row>
      <xdr:rowOff>39991</xdr:rowOff>
    </xdr:to>
    <xdr:cxnSp macro="">
      <xdr:nvCxnSpPr>
        <xdr:cNvPr id="148" name="直線コネクタ 147">
          <a:extLst>
            <a:ext uri="{FF2B5EF4-FFF2-40B4-BE49-F238E27FC236}">
              <a16:creationId xmlns:a16="http://schemas.microsoft.com/office/drawing/2014/main" id="{514F2656-CBA6-4134-B6AE-98363578B0A9}"/>
            </a:ext>
          </a:extLst>
        </xdr:cNvPr>
        <xdr:cNvCxnSpPr/>
      </xdr:nvCxnSpPr>
      <xdr:spPr>
        <a:xfrm>
          <a:off x="13322300" y="5180132"/>
          <a:ext cx="7620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97021</xdr:rowOff>
    </xdr:from>
    <xdr:to>
      <xdr:col>64</xdr:col>
      <xdr:colOff>123825</xdr:colOff>
      <xdr:row>31</xdr:row>
      <xdr:rowOff>27171</xdr:rowOff>
    </xdr:to>
    <xdr:sp macro="" textlink="">
      <xdr:nvSpPr>
        <xdr:cNvPr id="149" name="楕円 148">
          <a:extLst>
            <a:ext uri="{FF2B5EF4-FFF2-40B4-BE49-F238E27FC236}">
              <a16:creationId xmlns:a16="http://schemas.microsoft.com/office/drawing/2014/main" id="{32C70AB5-CC7E-4B24-819A-8B5C7B80C300}"/>
            </a:ext>
          </a:extLst>
        </xdr:cNvPr>
        <xdr:cNvSpPr/>
      </xdr:nvSpPr>
      <xdr:spPr>
        <a:xfrm>
          <a:off x="12509500" y="52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36632</xdr:rowOff>
    </xdr:from>
    <xdr:to>
      <xdr:col>68</xdr:col>
      <xdr:colOff>73025</xdr:colOff>
      <xdr:row>30</xdr:row>
      <xdr:rowOff>147821</xdr:rowOff>
    </xdr:to>
    <xdr:cxnSp macro="">
      <xdr:nvCxnSpPr>
        <xdr:cNvPr id="150" name="直線コネクタ 149">
          <a:extLst>
            <a:ext uri="{FF2B5EF4-FFF2-40B4-BE49-F238E27FC236}">
              <a16:creationId xmlns:a16="http://schemas.microsoft.com/office/drawing/2014/main" id="{E42D2163-F029-4012-A176-D52CAC72838C}"/>
            </a:ext>
          </a:extLst>
        </xdr:cNvPr>
        <xdr:cNvCxnSpPr/>
      </xdr:nvCxnSpPr>
      <xdr:spPr>
        <a:xfrm flipV="1">
          <a:off x="12560300" y="5180132"/>
          <a:ext cx="762000" cy="1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61348</xdr:rowOff>
    </xdr:from>
    <xdr:to>
      <xdr:col>60</xdr:col>
      <xdr:colOff>123825</xdr:colOff>
      <xdr:row>31</xdr:row>
      <xdr:rowOff>162948</xdr:rowOff>
    </xdr:to>
    <xdr:sp macro="" textlink="">
      <xdr:nvSpPr>
        <xdr:cNvPr id="151" name="楕円 150">
          <a:extLst>
            <a:ext uri="{FF2B5EF4-FFF2-40B4-BE49-F238E27FC236}">
              <a16:creationId xmlns:a16="http://schemas.microsoft.com/office/drawing/2014/main" id="{F9F21C27-E2D9-4414-ADB9-855C698DD75E}"/>
            </a:ext>
          </a:extLst>
        </xdr:cNvPr>
        <xdr:cNvSpPr/>
      </xdr:nvSpPr>
      <xdr:spPr>
        <a:xfrm>
          <a:off x="11747500" y="5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147821</xdr:rowOff>
    </xdr:from>
    <xdr:to>
      <xdr:col>64</xdr:col>
      <xdr:colOff>73025</xdr:colOff>
      <xdr:row>31</xdr:row>
      <xdr:rowOff>112148</xdr:rowOff>
    </xdr:to>
    <xdr:cxnSp macro="">
      <xdr:nvCxnSpPr>
        <xdr:cNvPr id="152" name="直線コネクタ 151">
          <a:extLst>
            <a:ext uri="{FF2B5EF4-FFF2-40B4-BE49-F238E27FC236}">
              <a16:creationId xmlns:a16="http://schemas.microsoft.com/office/drawing/2014/main" id="{CB56265C-5086-46F8-BFAE-5DA488063824}"/>
            </a:ext>
          </a:extLst>
        </xdr:cNvPr>
        <xdr:cNvCxnSpPr/>
      </xdr:nvCxnSpPr>
      <xdr:spPr>
        <a:xfrm flipV="1">
          <a:off x="11798300" y="5291321"/>
          <a:ext cx="762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30F5822F-99B9-4BF0-A6F8-A8128132BBC9}"/>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35D31D57-2BCB-4A41-8FD6-2E97207565ED}"/>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0E932F25-B3F0-43A3-827E-01B0E9060103}"/>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D0175A6E-6DBA-4E37-B74E-8715313B1FE8}"/>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107318</xdr:rowOff>
    </xdr:from>
    <xdr:ext cx="469744" cy="259045"/>
    <xdr:sp macro="" textlink="">
      <xdr:nvSpPr>
        <xdr:cNvPr id="157" name="n_1mainValue債務償還比率">
          <a:extLst>
            <a:ext uri="{FF2B5EF4-FFF2-40B4-BE49-F238E27FC236}">
              <a16:creationId xmlns:a16="http://schemas.microsoft.com/office/drawing/2014/main" id="{9CC5020C-C66D-4038-810D-AAE6E0827D14}"/>
            </a:ext>
          </a:extLst>
        </xdr:cNvPr>
        <xdr:cNvSpPr txBox="1"/>
      </xdr:nvSpPr>
      <xdr:spPr>
        <a:xfrm>
          <a:off x="13836727" y="490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78559</xdr:rowOff>
    </xdr:from>
    <xdr:ext cx="469744" cy="259045"/>
    <xdr:sp macro="" textlink="">
      <xdr:nvSpPr>
        <xdr:cNvPr id="158" name="n_2mainValue債務償還比率">
          <a:extLst>
            <a:ext uri="{FF2B5EF4-FFF2-40B4-BE49-F238E27FC236}">
              <a16:creationId xmlns:a16="http://schemas.microsoft.com/office/drawing/2014/main" id="{6E6C88F1-95F7-4EB2-A0E8-D5A3E7ED34CF}"/>
            </a:ext>
          </a:extLst>
        </xdr:cNvPr>
        <xdr:cNvSpPr txBox="1"/>
      </xdr:nvSpPr>
      <xdr:spPr>
        <a:xfrm>
          <a:off x="13087427" y="52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43698</xdr:rowOff>
    </xdr:from>
    <xdr:ext cx="469744" cy="259045"/>
    <xdr:sp macro="" textlink="">
      <xdr:nvSpPr>
        <xdr:cNvPr id="159" name="n_3mainValue債務償還比率">
          <a:extLst>
            <a:ext uri="{FF2B5EF4-FFF2-40B4-BE49-F238E27FC236}">
              <a16:creationId xmlns:a16="http://schemas.microsoft.com/office/drawing/2014/main" id="{7B0B0CDD-1A19-4129-9772-AF276DEFF9B8}"/>
            </a:ext>
          </a:extLst>
        </xdr:cNvPr>
        <xdr:cNvSpPr txBox="1"/>
      </xdr:nvSpPr>
      <xdr:spPr>
        <a:xfrm>
          <a:off x="12325427" y="501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154075</xdr:rowOff>
    </xdr:from>
    <xdr:ext cx="469744" cy="259045"/>
    <xdr:sp macro="" textlink="">
      <xdr:nvSpPr>
        <xdr:cNvPr id="160" name="n_4mainValue債務償還比率">
          <a:extLst>
            <a:ext uri="{FF2B5EF4-FFF2-40B4-BE49-F238E27FC236}">
              <a16:creationId xmlns:a16="http://schemas.microsoft.com/office/drawing/2014/main" id="{3DC06977-5CB6-490A-999B-BFB7D2945CEA}"/>
            </a:ext>
          </a:extLst>
        </xdr:cNvPr>
        <xdr:cNvSpPr txBox="1"/>
      </xdr:nvSpPr>
      <xdr:spPr>
        <a:xfrm>
          <a:off x="11563427" y="5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70616B5-EAC3-42E8-8027-2CD0D030537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516B8AE-EE9B-4D0F-9628-46BAC7448EF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A7DC03D-AB50-4A8B-A0E8-1DD38190906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D8994D0-9E5A-405E-9B17-2D922E61B36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FFE40D5-3D18-4B7C-B798-3CF1D89F6D6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B57D4FE-B98C-426B-ABE5-DC76F626842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CDA8DB-5C40-4E4D-9534-2C69AA415B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AB1854-2195-4FE5-834B-76F17D22CE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A01C14-CD7F-4C28-88F3-C369811E05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2885A0-7AC0-454F-A141-EEC1C5A9FC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49CC59-C9D3-402C-8EE0-60A64ECCEC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29077A-2BD3-4A94-AC29-CBA0843296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7778FB-4358-4F6C-B016-973A5068E8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2FB3AB-18EB-4D16-881D-406D5D528F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A14CDE-6D26-4AF6-B31F-42E4AF3DD0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3BA13C-0268-42E2-915E-7A5AF45203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86239C-D628-44EA-B06B-884686C32A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573F48-0B93-4028-A517-28848A83E7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42A83E-7ED6-4DAC-8598-862CE93B7D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46D83B-4A8C-4C9C-A588-0712147565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7363C3-F04A-4CF1-AF52-4B8CA6F764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C075DA-7CF9-4CC2-AA32-0785A82107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3064CC-051F-4C74-B49E-B6AB328150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7BE6DA-AAD2-4C83-8194-123613B976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155F8E-7113-4A18-B5F3-EF2D6D68DDB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F59980-A65E-43A9-9246-9598464337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B59223-39BB-43AC-BA93-5007F71B66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8D91F4-222F-40F4-9E4D-B343C98039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108A51-C723-4F29-902F-43D848A865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199BBA-0225-4173-94A1-1A2D62B45F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B29AEE-ED16-47A1-A256-AC616A7906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8A24ED-BFAC-4B14-A3FA-8F74350E63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7C6B00-F378-404E-AD55-92CAB2739C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6B8CBB-7140-4A68-A24A-CBDF435F95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D9F646-1F47-48EC-A6EC-7F1A46C5BF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FD0867-0AD1-4B79-9A03-D559A5C9DF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DB5481-420C-4505-9A49-5C4CB08555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09254B-43DC-494D-BB69-F10670E8EF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99C73B-C116-48C4-AA8B-4DF8A79D1A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9FA6F9-DDFC-401F-A4E3-09C61C8CAC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E3E11F-C6A0-4225-BE52-F2846AE91B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BF6D80-CEE4-4578-A32C-FA744C6EFF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2CDB4C-288B-4226-8FF7-BF34B77F9F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9B5214-17F9-469A-B934-A269087842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682601-341D-467F-892D-9BDB571CAB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5E8D63-F214-4EA6-ACE1-E53AC5AA13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3E9B1B-D82D-4CF9-83EE-D5DA5E1862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469C6C-2939-44D7-A6B0-A84E1AFE41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17035D-47B2-4A9F-BF8B-D6F777739BD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5A7951-0650-43AF-BEA7-18DD8F15CF2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A729780-6E9B-4B23-94AA-2AF246EA52D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A55C25A-6743-4DBD-A2D8-E9C5849D0F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B79677-7276-4894-BF63-EF9C8C0CC8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CC4620-411F-404A-BB91-A0F23F96D6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DDC98E7-626E-4F75-B539-CBB8839397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F475123-68DB-42EB-968C-717AD8C6A98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2CE67F-A3A7-442A-97FC-DB732A7AD9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2F5BEC-6F14-48E4-81B5-3106134922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A8C89FB-798B-4E07-AC26-C8B6E495044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496BB61-9C90-49DC-BEFC-5336E4E82D6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4B31156-A2AB-4343-9CFD-9863A98F4E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A920912-D176-4A39-9A2E-060D77B4BCF9}"/>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DB196C1-9AC9-46A1-9EBF-DBA74CA92097}"/>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2FCCCF76-5D02-499C-85C0-5833F58E2674}"/>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AC926EE-6AA8-457A-B814-986D42A4A48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3702BB0-29B3-4D76-B954-B4C83290EFBA}"/>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D710B52-2F47-4F29-8D66-A45786087CE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50EC423-A26A-4A18-9EB4-5A102FD0FA2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D103189-C726-48C9-8FE9-C7C70C1AAB9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9520FD6-1CE6-45D6-A121-8BDCBAE21D23}"/>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ADD696A-5C63-4BFB-AC3A-B0074C8E2B8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AE82445F-B39A-4FBF-871C-95E06EE611E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CB2CAA-D0E2-47CA-928D-39C08289CA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20F3E6-5ADB-40CD-B2C7-EB5D3C8EF2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49EE36-5548-4F2C-A6ED-16B623022D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AE7348-AC7B-46BC-B1C4-225A45EC70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CDE71A-5D5F-4D7C-92EB-A951D42084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130175</xdr:rowOff>
    </xdr:from>
    <xdr:to>
      <xdr:col>24</xdr:col>
      <xdr:colOff>114300</xdr:colOff>
      <xdr:row>40</xdr:row>
      <xdr:rowOff>60325</xdr:rowOff>
    </xdr:to>
    <xdr:sp macro="" textlink="">
      <xdr:nvSpPr>
        <xdr:cNvPr id="73" name="楕円 72">
          <a:extLst>
            <a:ext uri="{FF2B5EF4-FFF2-40B4-BE49-F238E27FC236}">
              <a16:creationId xmlns:a16="http://schemas.microsoft.com/office/drawing/2014/main" id="{0B6E506E-F0B1-4F40-B1CE-8B2940D5626D}"/>
            </a:ext>
          </a:extLst>
        </xdr:cNvPr>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EF272CF9-737C-481E-927C-A5B17DC37255}"/>
            </a:ext>
          </a:extLst>
        </xdr:cNvPr>
        <xdr:cNvSpPr txBox="1"/>
      </xdr:nvSpPr>
      <xdr:spPr>
        <a:xfrm>
          <a:off x="467360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5" name="楕円 74">
          <a:extLst>
            <a:ext uri="{FF2B5EF4-FFF2-40B4-BE49-F238E27FC236}">
              <a16:creationId xmlns:a16="http://schemas.microsoft.com/office/drawing/2014/main" id="{E8E8AE9D-49FC-4D7A-BFC3-DC0EB550B885}"/>
            </a:ext>
          </a:extLst>
        </xdr:cNvPr>
        <xdr:cNvSpPr/>
      </xdr:nvSpPr>
      <xdr:spPr>
        <a:xfrm>
          <a:off x="3746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146685</xdr:rowOff>
    </xdr:from>
    <xdr:to>
      <xdr:col>24</xdr:col>
      <xdr:colOff>63500</xdr:colOff>
      <xdr:row>40</xdr:row>
      <xdr:rowOff>9525</xdr:rowOff>
    </xdr:to>
    <xdr:cxnSp macro="">
      <xdr:nvCxnSpPr>
        <xdr:cNvPr id="76" name="直線コネクタ 75">
          <a:extLst>
            <a:ext uri="{FF2B5EF4-FFF2-40B4-BE49-F238E27FC236}">
              <a16:creationId xmlns:a16="http://schemas.microsoft.com/office/drawing/2014/main" id="{7FEEE4CE-00FE-4746-A9E4-A50DB2FF37FC}"/>
            </a:ext>
          </a:extLst>
        </xdr:cNvPr>
        <xdr:cNvCxnSpPr/>
      </xdr:nvCxnSpPr>
      <xdr:spPr>
        <a:xfrm>
          <a:off x="3797300" y="68332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99695</xdr:rowOff>
    </xdr:from>
    <xdr:to>
      <xdr:col>15</xdr:col>
      <xdr:colOff>101600</xdr:colOff>
      <xdr:row>40</xdr:row>
      <xdr:rowOff>29845</xdr:rowOff>
    </xdr:to>
    <xdr:sp macro="" textlink="">
      <xdr:nvSpPr>
        <xdr:cNvPr id="77" name="楕円 76">
          <a:extLst>
            <a:ext uri="{FF2B5EF4-FFF2-40B4-BE49-F238E27FC236}">
              <a16:creationId xmlns:a16="http://schemas.microsoft.com/office/drawing/2014/main" id="{807F3612-2CA8-464B-8AB7-74E0485B1749}"/>
            </a:ext>
          </a:extLst>
        </xdr:cNvPr>
        <xdr:cNvSpPr/>
      </xdr:nvSpPr>
      <xdr:spPr>
        <a:xfrm>
          <a:off x="2857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146685</xdr:rowOff>
    </xdr:from>
    <xdr:to>
      <xdr:col>19</xdr:col>
      <xdr:colOff>177800</xdr:colOff>
      <xdr:row>39</xdr:row>
      <xdr:rowOff>150495</xdr:rowOff>
    </xdr:to>
    <xdr:cxnSp macro="">
      <xdr:nvCxnSpPr>
        <xdr:cNvPr id="78" name="直線コネクタ 77">
          <a:extLst>
            <a:ext uri="{FF2B5EF4-FFF2-40B4-BE49-F238E27FC236}">
              <a16:creationId xmlns:a16="http://schemas.microsoft.com/office/drawing/2014/main" id="{08F353E5-1F13-4246-89C2-C89CB19B960D}"/>
            </a:ext>
          </a:extLst>
        </xdr:cNvPr>
        <xdr:cNvCxnSpPr/>
      </xdr:nvCxnSpPr>
      <xdr:spPr>
        <a:xfrm flipV="1">
          <a:off x="2908300" y="68332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88265</xdr:rowOff>
    </xdr:from>
    <xdr:to>
      <xdr:col>10</xdr:col>
      <xdr:colOff>165100</xdr:colOff>
      <xdr:row>40</xdr:row>
      <xdr:rowOff>18415</xdr:rowOff>
    </xdr:to>
    <xdr:sp macro="" textlink="">
      <xdr:nvSpPr>
        <xdr:cNvPr id="79" name="楕円 78">
          <a:extLst>
            <a:ext uri="{FF2B5EF4-FFF2-40B4-BE49-F238E27FC236}">
              <a16:creationId xmlns:a16="http://schemas.microsoft.com/office/drawing/2014/main" id="{6E8EDAE9-C396-4523-A299-1D8DAABDE743}"/>
            </a:ext>
          </a:extLst>
        </xdr:cNvPr>
        <xdr:cNvSpPr/>
      </xdr:nvSpPr>
      <xdr:spPr>
        <a:xfrm>
          <a:off x="1968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139065</xdr:rowOff>
    </xdr:from>
    <xdr:to>
      <xdr:col>15</xdr:col>
      <xdr:colOff>50800</xdr:colOff>
      <xdr:row>39</xdr:row>
      <xdr:rowOff>150495</xdr:rowOff>
    </xdr:to>
    <xdr:cxnSp macro="">
      <xdr:nvCxnSpPr>
        <xdr:cNvPr id="80" name="直線コネクタ 79">
          <a:extLst>
            <a:ext uri="{FF2B5EF4-FFF2-40B4-BE49-F238E27FC236}">
              <a16:creationId xmlns:a16="http://schemas.microsoft.com/office/drawing/2014/main" id="{BC94C4B8-75F1-49A4-B726-98738008B74D}"/>
            </a:ext>
          </a:extLst>
        </xdr:cNvPr>
        <xdr:cNvCxnSpPr/>
      </xdr:nvCxnSpPr>
      <xdr:spPr>
        <a:xfrm>
          <a:off x="2019300" y="6825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3175</xdr:rowOff>
    </xdr:to>
    <xdr:sp macro="" textlink="">
      <xdr:nvSpPr>
        <xdr:cNvPr id="81" name="楕円 80">
          <a:extLst>
            <a:ext uri="{FF2B5EF4-FFF2-40B4-BE49-F238E27FC236}">
              <a16:creationId xmlns:a16="http://schemas.microsoft.com/office/drawing/2014/main" id="{AA69C365-0405-435D-9968-D6831A924725}"/>
            </a:ext>
          </a:extLst>
        </xdr:cNvPr>
        <xdr:cNvSpPr/>
      </xdr:nvSpPr>
      <xdr:spPr>
        <a:xfrm>
          <a:off x="1079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123825</xdr:rowOff>
    </xdr:from>
    <xdr:to>
      <xdr:col>10</xdr:col>
      <xdr:colOff>114300</xdr:colOff>
      <xdr:row>39</xdr:row>
      <xdr:rowOff>139065</xdr:rowOff>
    </xdr:to>
    <xdr:cxnSp macro="">
      <xdr:nvCxnSpPr>
        <xdr:cNvPr id="82" name="直線コネクタ 81">
          <a:extLst>
            <a:ext uri="{FF2B5EF4-FFF2-40B4-BE49-F238E27FC236}">
              <a16:creationId xmlns:a16="http://schemas.microsoft.com/office/drawing/2014/main" id="{6FAD0FBA-E606-4D74-80AD-8C6028662DD4}"/>
            </a:ext>
          </a:extLst>
        </xdr:cNvPr>
        <xdr:cNvCxnSpPr/>
      </xdr:nvCxnSpPr>
      <xdr:spPr>
        <a:xfrm>
          <a:off x="1130300" y="68103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8D4DF423-8C66-4598-80BC-C01B28F33687}"/>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E89C98B2-06E0-427B-9175-23A68601627B}"/>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D2F33576-ED21-4ABC-A8B9-80A3116D7526}"/>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AFFDBF6-A087-4F6A-9FA8-06A2165CC196}"/>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17162</xdr:rowOff>
    </xdr:from>
    <xdr:ext cx="405111" cy="259045"/>
    <xdr:sp macro="" textlink="">
      <xdr:nvSpPr>
        <xdr:cNvPr id="87" name="n_1mainValue【道路】&#10;有形固定資産減価償却率">
          <a:extLst>
            <a:ext uri="{FF2B5EF4-FFF2-40B4-BE49-F238E27FC236}">
              <a16:creationId xmlns:a16="http://schemas.microsoft.com/office/drawing/2014/main" id="{0C605816-4AE1-4727-9A20-E529D5F87220}"/>
            </a:ext>
          </a:extLst>
        </xdr:cNvPr>
        <xdr:cNvSpPr txBox="1"/>
      </xdr:nvSpPr>
      <xdr:spPr>
        <a:xfrm>
          <a:off x="35820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20972</xdr:rowOff>
    </xdr:from>
    <xdr:ext cx="405111" cy="259045"/>
    <xdr:sp macro="" textlink="">
      <xdr:nvSpPr>
        <xdr:cNvPr id="88" name="n_2mainValue【道路】&#10;有形固定資産減価償却率">
          <a:extLst>
            <a:ext uri="{FF2B5EF4-FFF2-40B4-BE49-F238E27FC236}">
              <a16:creationId xmlns:a16="http://schemas.microsoft.com/office/drawing/2014/main" id="{AF9A4137-EA38-47E8-8CA4-C2A4B5012F08}"/>
            </a:ext>
          </a:extLst>
        </xdr:cNvPr>
        <xdr:cNvSpPr txBox="1"/>
      </xdr:nvSpPr>
      <xdr:spPr>
        <a:xfrm>
          <a:off x="27057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9542</xdr:rowOff>
    </xdr:from>
    <xdr:ext cx="405111" cy="259045"/>
    <xdr:sp macro="" textlink="">
      <xdr:nvSpPr>
        <xdr:cNvPr id="89" name="n_3mainValue【道路】&#10;有形固定資産減価償却率">
          <a:extLst>
            <a:ext uri="{FF2B5EF4-FFF2-40B4-BE49-F238E27FC236}">
              <a16:creationId xmlns:a16="http://schemas.microsoft.com/office/drawing/2014/main" id="{25DFAF84-917A-4F9B-9561-E75D48142636}"/>
            </a:ext>
          </a:extLst>
        </xdr:cNvPr>
        <xdr:cNvSpPr txBox="1"/>
      </xdr:nvSpPr>
      <xdr:spPr>
        <a:xfrm>
          <a:off x="1816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id="{37782557-5E02-49A3-97F4-97F07CBF1D8B}"/>
            </a:ext>
          </a:extLst>
        </xdr:cNvPr>
        <xdr:cNvSpPr txBox="1"/>
      </xdr:nvSpPr>
      <xdr:spPr>
        <a:xfrm>
          <a:off x="927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8DF4F7F-D86A-4C6B-A642-80D2490FA0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EC1679-79B4-4E22-843F-CC6B81A46D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43C780C-B4FE-442B-9E5C-E19A8D6341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2A9D45F-DD2D-4B2F-956C-1E0BFFD055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522297-6771-4B16-AB03-0785CE5C52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26EBFFC-60CD-41BD-A318-6AD14BE020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9E78C3B-CD61-4AC0-A22A-A52F702BEF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53BE71-0326-4383-9F0B-4EA1D86754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27F23A1-FFA6-4CE9-8CB3-A20D19D74C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4621EF0-48E4-4F0A-9C2D-6C35DD6AD0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A151887-5112-4BC2-BDC0-9475D089151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B978DB7-4E5B-4A83-B583-66F0AABCCB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D98F3F1-9377-464A-84F1-AE172F4FDB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250C300-E1BD-4411-88FB-507FDBF345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E94561E-97DC-4085-BCE0-D202BD71B3F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8C0F8FE-352E-4286-8871-D8B39512776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E66C4A0-E6E2-43A9-914B-EA5C0B3FFA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70D317-8E59-4A5A-A699-2DB4EA5C521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B8E28F2-1DD3-4436-880F-BFC370A8AF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FA573E5-C05C-4132-8B25-EE79336FA52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ED48297-0F77-4125-A9D6-5F80882BDD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D32DBAE-8A6D-4B6D-900B-DC833491FFD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2764493-043B-4261-9A0E-B54519DD15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F2584DA-ED3A-4FBE-8E76-00B33B2F4E56}"/>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AD5B37E-31E9-4F6A-9FAA-8A23D7D00B8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BB76DD5-2868-4E25-9683-9E638405A88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75E4651C-8CE4-4AC1-9471-20EA2857C304}"/>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2BD1500D-2518-497F-92C8-8F5443525005}"/>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9CDF559-F41B-4697-B405-B61FD2E7489F}"/>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58C4272-E1AD-4A9E-80C2-3A8EFCDC70D3}"/>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10952A2-165C-4D5A-BDBE-4B1DC0D42377}"/>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F6B850A1-AD92-4F73-8049-B6B4F86430D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1CD99D8-B44D-451A-ACB2-E9EA000C572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EB9A794C-DB43-4342-9CCF-81D06781EE4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375502-D63C-4625-B3F0-0F49090513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6F503E-63E7-4F18-8B1C-8E00ACAB4A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FE513B-91DB-41AF-9F10-85C0D3F577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ACD79C-689D-435D-899B-EF80FC3D0F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484266-E468-4E6E-BDD9-F9BC8096C9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88112</xdr:rowOff>
    </xdr:from>
    <xdr:to>
      <xdr:col>55</xdr:col>
      <xdr:colOff>50800</xdr:colOff>
      <xdr:row>36</xdr:row>
      <xdr:rowOff>18262</xdr:rowOff>
    </xdr:to>
    <xdr:sp macro="" textlink="">
      <xdr:nvSpPr>
        <xdr:cNvPr id="130" name="楕円 129">
          <a:extLst>
            <a:ext uri="{FF2B5EF4-FFF2-40B4-BE49-F238E27FC236}">
              <a16:creationId xmlns:a16="http://schemas.microsoft.com/office/drawing/2014/main" id="{CFC46A6C-7A22-41E0-9A6B-0EF1D3D55F9A}"/>
            </a:ext>
          </a:extLst>
        </xdr:cNvPr>
        <xdr:cNvSpPr/>
      </xdr:nvSpPr>
      <xdr:spPr>
        <a:xfrm>
          <a:off x="10426700" y="60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110989</xdr:rowOff>
    </xdr:from>
    <xdr:ext cx="534377" cy="259045"/>
    <xdr:sp macro="" textlink="">
      <xdr:nvSpPr>
        <xdr:cNvPr id="131" name="【道路】&#10;一人当たり延長該当値テキスト">
          <a:extLst>
            <a:ext uri="{FF2B5EF4-FFF2-40B4-BE49-F238E27FC236}">
              <a16:creationId xmlns:a16="http://schemas.microsoft.com/office/drawing/2014/main" id="{F622BD04-1793-49C5-84B1-B28B3803A733}"/>
            </a:ext>
          </a:extLst>
        </xdr:cNvPr>
        <xdr:cNvSpPr txBox="1"/>
      </xdr:nvSpPr>
      <xdr:spPr>
        <a:xfrm>
          <a:off x="10515600" y="59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114364</xdr:rowOff>
    </xdr:from>
    <xdr:to>
      <xdr:col>50</xdr:col>
      <xdr:colOff>165100</xdr:colOff>
      <xdr:row>36</xdr:row>
      <xdr:rowOff>44514</xdr:rowOff>
    </xdr:to>
    <xdr:sp macro="" textlink="">
      <xdr:nvSpPr>
        <xdr:cNvPr id="132" name="楕円 131">
          <a:extLst>
            <a:ext uri="{FF2B5EF4-FFF2-40B4-BE49-F238E27FC236}">
              <a16:creationId xmlns:a16="http://schemas.microsoft.com/office/drawing/2014/main" id="{C7213C83-1393-4975-AF94-9F8D86440306}"/>
            </a:ext>
          </a:extLst>
        </xdr:cNvPr>
        <xdr:cNvSpPr/>
      </xdr:nvSpPr>
      <xdr:spPr>
        <a:xfrm>
          <a:off x="9588500" y="611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138912</xdr:rowOff>
    </xdr:from>
    <xdr:to>
      <xdr:col>55</xdr:col>
      <xdr:colOff>0</xdr:colOff>
      <xdr:row>35</xdr:row>
      <xdr:rowOff>165164</xdr:rowOff>
    </xdr:to>
    <xdr:cxnSp macro="">
      <xdr:nvCxnSpPr>
        <xdr:cNvPr id="133" name="直線コネクタ 132">
          <a:extLst>
            <a:ext uri="{FF2B5EF4-FFF2-40B4-BE49-F238E27FC236}">
              <a16:creationId xmlns:a16="http://schemas.microsoft.com/office/drawing/2014/main" id="{A4EB6AFD-9928-4408-8C4F-1CCFA2E28DF7}"/>
            </a:ext>
          </a:extLst>
        </xdr:cNvPr>
        <xdr:cNvCxnSpPr/>
      </xdr:nvCxnSpPr>
      <xdr:spPr>
        <a:xfrm flipV="1">
          <a:off x="9639300" y="6139662"/>
          <a:ext cx="8382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137014</xdr:rowOff>
    </xdr:from>
    <xdr:to>
      <xdr:col>46</xdr:col>
      <xdr:colOff>38100</xdr:colOff>
      <xdr:row>36</xdr:row>
      <xdr:rowOff>67164</xdr:rowOff>
    </xdr:to>
    <xdr:sp macro="" textlink="">
      <xdr:nvSpPr>
        <xdr:cNvPr id="134" name="楕円 133">
          <a:extLst>
            <a:ext uri="{FF2B5EF4-FFF2-40B4-BE49-F238E27FC236}">
              <a16:creationId xmlns:a16="http://schemas.microsoft.com/office/drawing/2014/main" id="{F3BE4E77-87F3-4F64-B97A-84C142F1CB0F}"/>
            </a:ext>
          </a:extLst>
        </xdr:cNvPr>
        <xdr:cNvSpPr/>
      </xdr:nvSpPr>
      <xdr:spPr>
        <a:xfrm>
          <a:off x="8699500" y="61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165164</xdr:rowOff>
    </xdr:from>
    <xdr:to>
      <xdr:col>50</xdr:col>
      <xdr:colOff>114300</xdr:colOff>
      <xdr:row>36</xdr:row>
      <xdr:rowOff>16364</xdr:rowOff>
    </xdr:to>
    <xdr:cxnSp macro="">
      <xdr:nvCxnSpPr>
        <xdr:cNvPr id="135" name="直線コネクタ 134">
          <a:extLst>
            <a:ext uri="{FF2B5EF4-FFF2-40B4-BE49-F238E27FC236}">
              <a16:creationId xmlns:a16="http://schemas.microsoft.com/office/drawing/2014/main" id="{235627C9-DB71-4F48-8B88-A73DFEC91A95}"/>
            </a:ext>
          </a:extLst>
        </xdr:cNvPr>
        <xdr:cNvCxnSpPr/>
      </xdr:nvCxnSpPr>
      <xdr:spPr>
        <a:xfrm flipV="1">
          <a:off x="8750300" y="616591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156540</xdr:rowOff>
    </xdr:from>
    <xdr:to>
      <xdr:col>41</xdr:col>
      <xdr:colOff>101600</xdr:colOff>
      <xdr:row>36</xdr:row>
      <xdr:rowOff>86690</xdr:rowOff>
    </xdr:to>
    <xdr:sp macro="" textlink="">
      <xdr:nvSpPr>
        <xdr:cNvPr id="136" name="楕円 135">
          <a:extLst>
            <a:ext uri="{FF2B5EF4-FFF2-40B4-BE49-F238E27FC236}">
              <a16:creationId xmlns:a16="http://schemas.microsoft.com/office/drawing/2014/main" id="{B6EBAFB6-985D-49AC-BDD4-E9BB15CDBB86}"/>
            </a:ext>
          </a:extLst>
        </xdr:cNvPr>
        <xdr:cNvSpPr/>
      </xdr:nvSpPr>
      <xdr:spPr>
        <a:xfrm>
          <a:off x="7810500" y="61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16364</xdr:rowOff>
    </xdr:from>
    <xdr:to>
      <xdr:col>45</xdr:col>
      <xdr:colOff>177800</xdr:colOff>
      <xdr:row>36</xdr:row>
      <xdr:rowOff>35890</xdr:rowOff>
    </xdr:to>
    <xdr:cxnSp macro="">
      <xdr:nvCxnSpPr>
        <xdr:cNvPr id="137" name="直線コネクタ 136">
          <a:extLst>
            <a:ext uri="{FF2B5EF4-FFF2-40B4-BE49-F238E27FC236}">
              <a16:creationId xmlns:a16="http://schemas.microsoft.com/office/drawing/2014/main" id="{068C801F-6B49-4574-A501-A002715E03E3}"/>
            </a:ext>
          </a:extLst>
        </xdr:cNvPr>
        <xdr:cNvCxnSpPr/>
      </xdr:nvCxnSpPr>
      <xdr:spPr>
        <a:xfrm flipV="1">
          <a:off x="7861300" y="6188564"/>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3111</xdr:rowOff>
    </xdr:from>
    <xdr:to>
      <xdr:col>36</xdr:col>
      <xdr:colOff>165100</xdr:colOff>
      <xdr:row>36</xdr:row>
      <xdr:rowOff>104711</xdr:rowOff>
    </xdr:to>
    <xdr:sp macro="" textlink="">
      <xdr:nvSpPr>
        <xdr:cNvPr id="138" name="楕円 137">
          <a:extLst>
            <a:ext uri="{FF2B5EF4-FFF2-40B4-BE49-F238E27FC236}">
              <a16:creationId xmlns:a16="http://schemas.microsoft.com/office/drawing/2014/main" id="{4DF0D720-D46B-4375-B2D5-FBF5013EF7B1}"/>
            </a:ext>
          </a:extLst>
        </xdr:cNvPr>
        <xdr:cNvSpPr/>
      </xdr:nvSpPr>
      <xdr:spPr>
        <a:xfrm>
          <a:off x="6921500" y="61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35890</xdr:rowOff>
    </xdr:from>
    <xdr:to>
      <xdr:col>41</xdr:col>
      <xdr:colOff>50800</xdr:colOff>
      <xdr:row>36</xdr:row>
      <xdr:rowOff>53911</xdr:rowOff>
    </xdr:to>
    <xdr:cxnSp macro="">
      <xdr:nvCxnSpPr>
        <xdr:cNvPr id="139" name="直線コネクタ 138">
          <a:extLst>
            <a:ext uri="{FF2B5EF4-FFF2-40B4-BE49-F238E27FC236}">
              <a16:creationId xmlns:a16="http://schemas.microsoft.com/office/drawing/2014/main" id="{3DAEAA90-3AD6-467D-989E-341C8E6EC8AF}"/>
            </a:ext>
          </a:extLst>
        </xdr:cNvPr>
        <xdr:cNvCxnSpPr/>
      </xdr:nvCxnSpPr>
      <xdr:spPr>
        <a:xfrm flipV="1">
          <a:off x="6972300" y="6208090"/>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5E919102-7D4D-4C20-A814-499A14BCC3E4}"/>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107B16D1-5452-4EA1-9A62-BEF773965A5D}"/>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E12CCA8-CC5F-4E47-B1BA-42620ADAC71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4E51BE5C-E442-48EC-B06C-E74FB118D207}"/>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61041</xdr:rowOff>
    </xdr:from>
    <xdr:ext cx="534377" cy="259045"/>
    <xdr:sp macro="" textlink="">
      <xdr:nvSpPr>
        <xdr:cNvPr id="144" name="n_1mainValue【道路】&#10;一人当たり延長">
          <a:extLst>
            <a:ext uri="{FF2B5EF4-FFF2-40B4-BE49-F238E27FC236}">
              <a16:creationId xmlns:a16="http://schemas.microsoft.com/office/drawing/2014/main" id="{693E93A7-5C1F-4B91-BA37-CBD1580C9F51}"/>
            </a:ext>
          </a:extLst>
        </xdr:cNvPr>
        <xdr:cNvSpPr txBox="1"/>
      </xdr:nvSpPr>
      <xdr:spPr>
        <a:xfrm>
          <a:off x="9359411" y="58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83691</xdr:rowOff>
    </xdr:from>
    <xdr:ext cx="534377" cy="259045"/>
    <xdr:sp macro="" textlink="">
      <xdr:nvSpPr>
        <xdr:cNvPr id="145" name="n_2mainValue【道路】&#10;一人当たり延長">
          <a:extLst>
            <a:ext uri="{FF2B5EF4-FFF2-40B4-BE49-F238E27FC236}">
              <a16:creationId xmlns:a16="http://schemas.microsoft.com/office/drawing/2014/main" id="{D3918597-EE68-44E9-ABA5-E4330D6A565F}"/>
            </a:ext>
          </a:extLst>
        </xdr:cNvPr>
        <xdr:cNvSpPr txBox="1"/>
      </xdr:nvSpPr>
      <xdr:spPr>
        <a:xfrm>
          <a:off x="8483111" y="591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103217</xdr:rowOff>
    </xdr:from>
    <xdr:ext cx="534377" cy="259045"/>
    <xdr:sp macro="" textlink="">
      <xdr:nvSpPr>
        <xdr:cNvPr id="146" name="n_3mainValue【道路】&#10;一人当たり延長">
          <a:extLst>
            <a:ext uri="{FF2B5EF4-FFF2-40B4-BE49-F238E27FC236}">
              <a16:creationId xmlns:a16="http://schemas.microsoft.com/office/drawing/2014/main" id="{25DA3E86-013C-4296-8B85-826FB5B07BE4}"/>
            </a:ext>
          </a:extLst>
        </xdr:cNvPr>
        <xdr:cNvSpPr txBox="1"/>
      </xdr:nvSpPr>
      <xdr:spPr>
        <a:xfrm>
          <a:off x="7594111" y="59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121238</xdr:rowOff>
    </xdr:from>
    <xdr:ext cx="534377" cy="259045"/>
    <xdr:sp macro="" textlink="">
      <xdr:nvSpPr>
        <xdr:cNvPr id="147" name="n_4mainValue【道路】&#10;一人当たり延長">
          <a:extLst>
            <a:ext uri="{FF2B5EF4-FFF2-40B4-BE49-F238E27FC236}">
              <a16:creationId xmlns:a16="http://schemas.microsoft.com/office/drawing/2014/main" id="{5B665CEE-3FE3-467C-BDBC-C015F2D5F9AC}"/>
            </a:ext>
          </a:extLst>
        </xdr:cNvPr>
        <xdr:cNvSpPr txBox="1"/>
      </xdr:nvSpPr>
      <xdr:spPr>
        <a:xfrm>
          <a:off x="6705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20C105F-F570-4F8B-9FF8-ADBF04B10B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CC432AE-84DE-4C3B-A9AB-B2E0798C10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CAF958B-AEE9-46E9-AD26-4327E6B65B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F21133A-AA64-4541-A9F1-935EAA64B5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41A4847-C744-4F75-9C85-0C80C8C748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109151E-4FC5-45F6-8790-6213FC0B9B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73B01CA-B113-4509-9E92-D6EB6DB531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4A1971-EE9A-47F5-B93B-BB6D0AD5BF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F997BAD-D1B6-4C1A-8C75-E2F2F6933D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4C5BCAE-3EE4-44F9-B7D5-6D1FB30542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EA668B9-8B74-407F-922A-7102511F28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CDCD16C-89A0-4EC4-AE1C-F17DB49412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1385946-D999-4775-BF28-0DAC04D26D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54E33A1-3B24-46E8-B85D-5BBB3C509E6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8DD6A8E-336B-4F8F-BAC7-C732D3643E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CC7C1EF-4666-4DBD-B80A-F108CDBEEF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D27D488-62A7-4A27-8246-2C8FE25933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68CB84A-F1F1-445F-B9A0-20135FC4BAF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1939789-6EFA-480E-9EAA-FFF151517A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131536F-2823-458A-84C5-FB029FD12F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43B0A31-EB38-473E-A547-4A9BC137F1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C163B98-88F7-4959-B7D9-B86FBD1551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323948C-3FC1-455C-A02F-AB571EC3E44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31BBB73-CF1B-4557-8EFE-09109BB153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4079EA8-A738-4CE0-B491-C3CAA4CBBD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C13B9D2-5492-4386-9761-AFD3FBC0E725}"/>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0AE0A9D-EEB5-4AA9-93E8-4DDA10386491}"/>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2B0F25C-08A3-49CD-AE75-E56C515D287A}"/>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F87B14D-4883-45EA-8260-F2D32E92A6B4}"/>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D2DA5FEF-8230-4849-B9BD-DF5FED50D84B}"/>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DE6B06F-2257-49B2-816E-DCA9D64F4C62}"/>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568ACA5-299B-484B-9F17-6FCC5E678088}"/>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9F4FECF-46A4-407C-A5BB-1344AAE24B3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3C0A757-CC1D-40EE-9621-30AEA265709E}"/>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D38DFECC-25D9-4D0E-86C2-5A4A753ABE71}"/>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89B07403-078C-42A5-AC4B-C4A9503A23E1}"/>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7503540-259C-44EF-8A8F-DF178FAE5F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76CDF6-B4CA-48F4-8CF8-DD49DF2424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335E67-ADEE-4A83-87A1-AF8321BDC7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33CFB2-CA8B-43E1-8E33-0478156713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EB64D83-7C23-4367-B8D8-48BCF27E70C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9" name="楕円 188">
          <a:extLst>
            <a:ext uri="{FF2B5EF4-FFF2-40B4-BE49-F238E27FC236}">
              <a16:creationId xmlns:a16="http://schemas.microsoft.com/office/drawing/2014/main" id="{E0C319F3-4E9D-4642-A08A-C190FBFB10DD}"/>
            </a:ext>
          </a:extLst>
        </xdr:cNvPr>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F46FF7D-7A66-48D9-B018-72DB8678BBBF}"/>
            </a:ext>
          </a:extLst>
        </xdr:cNvPr>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83094</xdr:rowOff>
    </xdr:from>
    <xdr:to>
      <xdr:col>20</xdr:col>
      <xdr:colOff>38100</xdr:colOff>
      <xdr:row>62</xdr:row>
      <xdr:rowOff>13244</xdr:rowOff>
    </xdr:to>
    <xdr:sp macro="" textlink="">
      <xdr:nvSpPr>
        <xdr:cNvPr id="191" name="楕円 190">
          <a:extLst>
            <a:ext uri="{FF2B5EF4-FFF2-40B4-BE49-F238E27FC236}">
              <a16:creationId xmlns:a16="http://schemas.microsoft.com/office/drawing/2014/main" id="{19D2F111-CC23-44C2-BD1C-F828AB06ED8E}"/>
            </a:ext>
          </a:extLst>
        </xdr:cNvPr>
        <xdr:cNvSpPr/>
      </xdr:nvSpPr>
      <xdr:spPr>
        <a:xfrm>
          <a:off x="3746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62</xdr:row>
      <xdr:rowOff>11430</xdr:rowOff>
    </xdr:to>
    <xdr:cxnSp macro="">
      <xdr:nvCxnSpPr>
        <xdr:cNvPr id="192" name="直線コネクタ 191">
          <a:extLst>
            <a:ext uri="{FF2B5EF4-FFF2-40B4-BE49-F238E27FC236}">
              <a16:creationId xmlns:a16="http://schemas.microsoft.com/office/drawing/2014/main" id="{6ACBF369-3861-4CF0-AB03-6CE301F0E823}"/>
            </a:ext>
          </a:extLst>
        </xdr:cNvPr>
        <xdr:cNvCxnSpPr/>
      </xdr:nvCxnSpPr>
      <xdr:spPr>
        <a:xfrm>
          <a:off x="3797300" y="1059234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93" name="楕円 192">
          <a:extLst>
            <a:ext uri="{FF2B5EF4-FFF2-40B4-BE49-F238E27FC236}">
              <a16:creationId xmlns:a16="http://schemas.microsoft.com/office/drawing/2014/main" id="{8FBA41A5-6FA3-4FB1-B56E-5C466344417E}"/>
            </a:ext>
          </a:extLst>
        </xdr:cNvPr>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61</xdr:row>
      <xdr:rowOff>135527</xdr:rowOff>
    </xdr:to>
    <xdr:cxnSp macro="">
      <xdr:nvCxnSpPr>
        <xdr:cNvPr id="194" name="直線コネクタ 193">
          <a:extLst>
            <a:ext uri="{FF2B5EF4-FFF2-40B4-BE49-F238E27FC236}">
              <a16:creationId xmlns:a16="http://schemas.microsoft.com/office/drawing/2014/main" id="{FF4BC2A8-F33F-4D70-8690-1D8847100C7B}"/>
            </a:ext>
          </a:extLst>
        </xdr:cNvPr>
        <xdr:cNvCxnSpPr/>
      </xdr:nvCxnSpPr>
      <xdr:spPr>
        <a:xfrm flipV="1">
          <a:off x="2908300" y="105923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60234</xdr:rowOff>
    </xdr:from>
    <xdr:to>
      <xdr:col>10</xdr:col>
      <xdr:colOff>165100</xdr:colOff>
      <xdr:row>61</xdr:row>
      <xdr:rowOff>161834</xdr:rowOff>
    </xdr:to>
    <xdr:sp macro="" textlink="">
      <xdr:nvSpPr>
        <xdr:cNvPr id="195" name="楕円 194">
          <a:extLst>
            <a:ext uri="{FF2B5EF4-FFF2-40B4-BE49-F238E27FC236}">
              <a16:creationId xmlns:a16="http://schemas.microsoft.com/office/drawing/2014/main" id="{40D22887-07FF-4BEC-9B6B-85ABBBF972A1}"/>
            </a:ext>
          </a:extLst>
        </xdr:cNvPr>
        <xdr:cNvSpPr/>
      </xdr:nvSpPr>
      <xdr:spPr>
        <a:xfrm>
          <a:off x="1968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111034</xdr:rowOff>
    </xdr:from>
    <xdr:to>
      <xdr:col>15</xdr:col>
      <xdr:colOff>50800</xdr:colOff>
      <xdr:row>61</xdr:row>
      <xdr:rowOff>135527</xdr:rowOff>
    </xdr:to>
    <xdr:cxnSp macro="">
      <xdr:nvCxnSpPr>
        <xdr:cNvPr id="196" name="直線コネクタ 195">
          <a:extLst>
            <a:ext uri="{FF2B5EF4-FFF2-40B4-BE49-F238E27FC236}">
              <a16:creationId xmlns:a16="http://schemas.microsoft.com/office/drawing/2014/main" id="{E636285C-97F5-4C3D-9A9C-556AD56187E2}"/>
            </a:ext>
          </a:extLst>
        </xdr:cNvPr>
        <xdr:cNvCxnSpPr/>
      </xdr:nvCxnSpPr>
      <xdr:spPr>
        <a:xfrm>
          <a:off x="2019300" y="105694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7" name="楕円 196">
          <a:extLst>
            <a:ext uri="{FF2B5EF4-FFF2-40B4-BE49-F238E27FC236}">
              <a16:creationId xmlns:a16="http://schemas.microsoft.com/office/drawing/2014/main" id="{C9885117-8F35-4E4B-B8EC-BB52CA76505D}"/>
            </a:ext>
          </a:extLst>
        </xdr:cNvPr>
        <xdr:cNvSpPr/>
      </xdr:nvSpPr>
      <xdr:spPr>
        <a:xfrm>
          <a:off x="1079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111034</xdr:rowOff>
    </xdr:to>
    <xdr:cxnSp macro="">
      <xdr:nvCxnSpPr>
        <xdr:cNvPr id="198" name="直線コネクタ 197">
          <a:extLst>
            <a:ext uri="{FF2B5EF4-FFF2-40B4-BE49-F238E27FC236}">
              <a16:creationId xmlns:a16="http://schemas.microsoft.com/office/drawing/2014/main" id="{4B4A8966-CB7F-4DB0-9990-C145B6659A65}"/>
            </a:ext>
          </a:extLst>
        </xdr:cNvPr>
        <xdr:cNvCxnSpPr/>
      </xdr:nvCxnSpPr>
      <xdr:spPr>
        <a:xfrm>
          <a:off x="1130300" y="10546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CF01E60-6C60-4677-AF08-18363C3F6EF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5D543EC-188D-4AB6-899E-7C3DB79B5483}"/>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B8293A2-E82F-487D-86F2-187AD52A6D33}"/>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6F10038-C226-43DC-BABC-2FD8E6F39C37}"/>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60AB666-5E4F-4CD2-9244-C3E869DD4136}"/>
            </a:ext>
          </a:extLst>
        </xdr:cNvPr>
        <xdr:cNvSpPr txBox="1"/>
      </xdr:nvSpPr>
      <xdr:spPr>
        <a:xfrm>
          <a:off x="3582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6D7509D-DDAE-403B-8282-7A6C7E71B67B}"/>
            </a:ext>
          </a:extLst>
        </xdr:cNvPr>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152961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1B75CEB-015E-4FD4-AB70-C6F0C65BC0C3}"/>
            </a:ext>
          </a:extLst>
        </xdr:cNvPr>
        <xdr:cNvSpPr txBox="1"/>
      </xdr:nvSpPr>
      <xdr:spPr>
        <a:xfrm>
          <a:off x="1816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B4BFDDE-82B9-44A3-ACD2-5C5B70AD6AFD}"/>
            </a:ext>
          </a:extLst>
        </xdr:cNvPr>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401E09C-2D76-4130-A8F1-1A329C574D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02A04E5-97F7-4FD1-AE23-6C4F6DEEFE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B08DBE9-3313-4A78-9A8A-B97463D14D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D9CA81F-64D5-495D-B7BB-964A99E20D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566570C-B0DD-4C2B-8AEC-7C8FD97FDB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867D010-E3BA-4576-B296-34839F12B2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E3094E4-8C01-4AB3-84DB-1DABF2EC9E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50D06E-67BA-4D0E-B9A7-09332027DF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7AF07C5-BCE9-428D-98A4-3D769A24A1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04E96D2-C425-4E65-A54A-0754CE1591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59A1B87-FD90-4B74-98FE-117B09EDCBF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6550C59-3C87-4F71-BF8A-F40ED663CB8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A1003C5-0186-4592-984A-B7D369E1BB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9FAA6F9-BD12-487B-96E2-2FDD2885C9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D69EABD-301A-4A81-B31B-81DED01A526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800F23E-9DCB-4000-899B-F367877827D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C95E5B4-1A39-4B39-94B2-E37BFC36E5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5A02ED7-E3E5-47E4-AF0D-66D09CD119A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F56044A-056E-4629-83C7-87F6A30B1A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FEE52CE-B5FA-489F-887E-4904253F103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4B185EA-B2EF-48E6-91D4-123058F193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AF20A1F-4F2E-42F6-96C8-1DAD2F968D6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55BBA87-A0D4-4225-9879-6597224B7A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21BAD5B-ACE4-4FA9-A4D5-B483E7BAB096}"/>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4633D9D-D984-4E23-9B30-2A38EBB5D407}"/>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25D44D99-833E-4498-B3FA-2B1A43405F7B}"/>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20D259A-4953-4A59-87C2-1D1169A93E0E}"/>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A18DEBA7-837F-4A58-AFB9-F8206893391F}"/>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B16D86B-1FD0-455F-A012-115D8F2803F1}"/>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8627335E-C1D9-45A7-A43A-BE7D49CF1A4B}"/>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C6A639D-367D-4CBA-A472-716BAD6B926E}"/>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AE6F86A8-4F03-467C-9F25-254C22805D7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B5FDBD34-3E3A-454A-9611-44C715BAC7FD}"/>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86A3ACCA-5DFE-4301-B6A5-E2A9955D8604}"/>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C5FDB7C-D642-4A13-997B-FF32562E65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C22A6E-9968-4A73-A3BD-57EA40EE9E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77FDEC-3927-42A1-9D0B-CF8B733DDE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2E7F02-F138-4B6F-92AD-A553BA829A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679C879-493A-42F2-9857-C83D6F4484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89963</xdr:rowOff>
    </xdr:from>
    <xdr:to>
      <xdr:col>55</xdr:col>
      <xdr:colOff>50800</xdr:colOff>
      <xdr:row>60</xdr:row>
      <xdr:rowOff>20113</xdr:rowOff>
    </xdr:to>
    <xdr:sp macro="" textlink="">
      <xdr:nvSpPr>
        <xdr:cNvPr id="246" name="楕円 245">
          <a:extLst>
            <a:ext uri="{FF2B5EF4-FFF2-40B4-BE49-F238E27FC236}">
              <a16:creationId xmlns:a16="http://schemas.microsoft.com/office/drawing/2014/main" id="{8EC4910F-7391-44E4-A248-7C3BFDD2C0FA}"/>
            </a:ext>
          </a:extLst>
        </xdr:cNvPr>
        <xdr:cNvSpPr/>
      </xdr:nvSpPr>
      <xdr:spPr>
        <a:xfrm>
          <a:off x="10426700" y="102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112840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87220BCD-7C01-48EF-98DF-53DB7C8EFF41}"/>
            </a:ext>
          </a:extLst>
        </xdr:cNvPr>
        <xdr:cNvSpPr txBox="1"/>
      </xdr:nvSpPr>
      <xdr:spPr>
        <a:xfrm>
          <a:off x="10515600" y="10056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108894</xdr:rowOff>
    </xdr:from>
    <xdr:to>
      <xdr:col>50</xdr:col>
      <xdr:colOff>165100</xdr:colOff>
      <xdr:row>60</xdr:row>
      <xdr:rowOff>39044</xdr:rowOff>
    </xdr:to>
    <xdr:sp macro="" textlink="">
      <xdr:nvSpPr>
        <xdr:cNvPr id="248" name="楕円 247">
          <a:extLst>
            <a:ext uri="{FF2B5EF4-FFF2-40B4-BE49-F238E27FC236}">
              <a16:creationId xmlns:a16="http://schemas.microsoft.com/office/drawing/2014/main" id="{CB6ED015-2ABF-433E-A1D1-1E90DAFEC3D9}"/>
            </a:ext>
          </a:extLst>
        </xdr:cNvPr>
        <xdr:cNvSpPr/>
      </xdr:nvSpPr>
      <xdr:spPr>
        <a:xfrm>
          <a:off x="9588500" y="102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140763</xdr:rowOff>
    </xdr:from>
    <xdr:to>
      <xdr:col>55</xdr:col>
      <xdr:colOff>0</xdr:colOff>
      <xdr:row>59</xdr:row>
      <xdr:rowOff>159694</xdr:rowOff>
    </xdr:to>
    <xdr:cxnSp macro="">
      <xdr:nvCxnSpPr>
        <xdr:cNvPr id="249" name="直線コネクタ 248">
          <a:extLst>
            <a:ext uri="{FF2B5EF4-FFF2-40B4-BE49-F238E27FC236}">
              <a16:creationId xmlns:a16="http://schemas.microsoft.com/office/drawing/2014/main" id="{8A13BC83-0B45-45CF-AD74-BBBD90C9F6FA}"/>
            </a:ext>
          </a:extLst>
        </xdr:cNvPr>
        <xdr:cNvCxnSpPr/>
      </xdr:nvCxnSpPr>
      <xdr:spPr>
        <a:xfrm flipV="1">
          <a:off x="9639300" y="10256313"/>
          <a:ext cx="8382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126825</xdr:rowOff>
    </xdr:from>
    <xdr:to>
      <xdr:col>46</xdr:col>
      <xdr:colOff>38100</xdr:colOff>
      <xdr:row>60</xdr:row>
      <xdr:rowOff>56975</xdr:rowOff>
    </xdr:to>
    <xdr:sp macro="" textlink="">
      <xdr:nvSpPr>
        <xdr:cNvPr id="250" name="楕円 249">
          <a:extLst>
            <a:ext uri="{FF2B5EF4-FFF2-40B4-BE49-F238E27FC236}">
              <a16:creationId xmlns:a16="http://schemas.microsoft.com/office/drawing/2014/main" id="{9D5D5B83-AAA7-4725-88BF-17CD8A992FBF}"/>
            </a:ext>
          </a:extLst>
        </xdr:cNvPr>
        <xdr:cNvSpPr/>
      </xdr:nvSpPr>
      <xdr:spPr>
        <a:xfrm>
          <a:off x="8699500" y="102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159694</xdr:rowOff>
    </xdr:from>
    <xdr:to>
      <xdr:col>50</xdr:col>
      <xdr:colOff>114300</xdr:colOff>
      <xdr:row>60</xdr:row>
      <xdr:rowOff>6175</xdr:rowOff>
    </xdr:to>
    <xdr:cxnSp macro="">
      <xdr:nvCxnSpPr>
        <xdr:cNvPr id="251" name="直線コネクタ 250">
          <a:extLst>
            <a:ext uri="{FF2B5EF4-FFF2-40B4-BE49-F238E27FC236}">
              <a16:creationId xmlns:a16="http://schemas.microsoft.com/office/drawing/2014/main" id="{4FAD954C-8866-4891-90B6-DA12CF89F6CF}"/>
            </a:ext>
          </a:extLst>
        </xdr:cNvPr>
        <xdr:cNvCxnSpPr/>
      </xdr:nvCxnSpPr>
      <xdr:spPr>
        <a:xfrm flipV="1">
          <a:off x="8750300" y="10275244"/>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141187</xdr:rowOff>
    </xdr:from>
    <xdr:to>
      <xdr:col>41</xdr:col>
      <xdr:colOff>101600</xdr:colOff>
      <xdr:row>60</xdr:row>
      <xdr:rowOff>71337</xdr:rowOff>
    </xdr:to>
    <xdr:sp macro="" textlink="">
      <xdr:nvSpPr>
        <xdr:cNvPr id="252" name="楕円 251">
          <a:extLst>
            <a:ext uri="{FF2B5EF4-FFF2-40B4-BE49-F238E27FC236}">
              <a16:creationId xmlns:a16="http://schemas.microsoft.com/office/drawing/2014/main" id="{84255E7E-DF19-4503-B3FF-638E74EC2701}"/>
            </a:ext>
          </a:extLst>
        </xdr:cNvPr>
        <xdr:cNvSpPr/>
      </xdr:nvSpPr>
      <xdr:spPr>
        <a:xfrm>
          <a:off x="7810500" y="10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6175</xdr:rowOff>
    </xdr:from>
    <xdr:to>
      <xdr:col>45</xdr:col>
      <xdr:colOff>177800</xdr:colOff>
      <xdr:row>60</xdr:row>
      <xdr:rowOff>20537</xdr:rowOff>
    </xdr:to>
    <xdr:cxnSp macro="">
      <xdr:nvCxnSpPr>
        <xdr:cNvPr id="253" name="直線コネクタ 252">
          <a:extLst>
            <a:ext uri="{FF2B5EF4-FFF2-40B4-BE49-F238E27FC236}">
              <a16:creationId xmlns:a16="http://schemas.microsoft.com/office/drawing/2014/main" id="{D5C93D5E-14B9-4274-8E92-8FD1ED16EC12}"/>
            </a:ext>
          </a:extLst>
        </xdr:cNvPr>
        <xdr:cNvCxnSpPr/>
      </xdr:nvCxnSpPr>
      <xdr:spPr>
        <a:xfrm flipV="1">
          <a:off x="7861300" y="10293175"/>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157153</xdr:rowOff>
    </xdr:from>
    <xdr:to>
      <xdr:col>36</xdr:col>
      <xdr:colOff>165100</xdr:colOff>
      <xdr:row>60</xdr:row>
      <xdr:rowOff>87303</xdr:rowOff>
    </xdr:to>
    <xdr:sp macro="" textlink="">
      <xdr:nvSpPr>
        <xdr:cNvPr id="254" name="楕円 253">
          <a:extLst>
            <a:ext uri="{FF2B5EF4-FFF2-40B4-BE49-F238E27FC236}">
              <a16:creationId xmlns:a16="http://schemas.microsoft.com/office/drawing/2014/main" id="{C9BFCC43-74A3-4C6E-ABD3-99AAF865A4D1}"/>
            </a:ext>
          </a:extLst>
        </xdr:cNvPr>
        <xdr:cNvSpPr/>
      </xdr:nvSpPr>
      <xdr:spPr>
        <a:xfrm>
          <a:off x="6921500" y="10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20537</xdr:rowOff>
    </xdr:from>
    <xdr:to>
      <xdr:col>41</xdr:col>
      <xdr:colOff>50800</xdr:colOff>
      <xdr:row>60</xdr:row>
      <xdr:rowOff>36503</xdr:rowOff>
    </xdr:to>
    <xdr:cxnSp macro="">
      <xdr:nvCxnSpPr>
        <xdr:cNvPr id="255" name="直線コネクタ 254">
          <a:extLst>
            <a:ext uri="{FF2B5EF4-FFF2-40B4-BE49-F238E27FC236}">
              <a16:creationId xmlns:a16="http://schemas.microsoft.com/office/drawing/2014/main" id="{6332C3AC-4D2A-4666-8846-E9BEC0FD50E2}"/>
            </a:ext>
          </a:extLst>
        </xdr:cNvPr>
        <xdr:cNvCxnSpPr/>
      </xdr:nvCxnSpPr>
      <xdr:spPr>
        <a:xfrm flipV="1">
          <a:off x="6972300" y="10307537"/>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911CB8F-E088-4A03-97BF-3CB46D02AFB9}"/>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22ECA05-1ECB-41CF-8F00-5E4E764348E1}"/>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70AE54E-0201-4C64-9728-653482B53E14}"/>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510F2EF-73BF-4724-A84F-28464519A7CC}"/>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55571</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F993E707-465B-46CD-8B94-F3D938CD48A6}"/>
            </a:ext>
          </a:extLst>
        </xdr:cNvPr>
        <xdr:cNvSpPr txBox="1"/>
      </xdr:nvSpPr>
      <xdr:spPr>
        <a:xfrm>
          <a:off x="9281505" y="9999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73502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8BD6F22-92A4-4B92-809A-CEE830E7A783}"/>
            </a:ext>
          </a:extLst>
        </xdr:cNvPr>
        <xdr:cNvSpPr txBox="1"/>
      </xdr:nvSpPr>
      <xdr:spPr>
        <a:xfrm>
          <a:off x="8450795" y="100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87864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9A03E0-C6AD-42C5-9F6D-F9C443480548}"/>
            </a:ext>
          </a:extLst>
        </xdr:cNvPr>
        <xdr:cNvSpPr txBox="1"/>
      </xdr:nvSpPr>
      <xdr:spPr>
        <a:xfrm>
          <a:off x="7561795" y="100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103830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949EC1E-5370-4154-8662-3F048F7A288E}"/>
            </a:ext>
          </a:extLst>
        </xdr:cNvPr>
        <xdr:cNvSpPr txBox="1"/>
      </xdr:nvSpPr>
      <xdr:spPr>
        <a:xfrm>
          <a:off x="6672795" y="100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C94199E-18A2-436A-9B0B-E2BAC7EB39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CC2FB66-98D8-4EA0-BCD7-0B1821164F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5F5DAE3-09C7-40F0-AE8A-5E4649D9A1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6EAB879-B2EC-4B1B-B234-EDE622F9D5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684A063-F760-494D-A595-2993C28D12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D80139F-CDD8-45A0-8F5A-B073506F62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4910424-6D25-4426-A1F8-1AD289B2DA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6F5EB42-49AA-4E9D-8F74-8A48DC84B1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D14BF1F-198F-43C7-868A-3B26566C54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8A5C27E-98CA-4ECD-925B-4B52911318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628672B-161B-4D1E-995A-B141061ABB7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C48917C-4582-4B5F-9C8B-E199270901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1EC7686-F696-431D-91BF-CEB433C6B3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03D80E4-86CE-4D5F-8788-34C09673EE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E29E8B8-D934-4F94-8DED-4F58331E14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0772E63-DB7D-483F-B7D7-0A3B5CE669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D7A94AA-E651-4A4F-8236-EA90111BE5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2600446-A2AD-4727-8C5B-D000E5D97C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D6DA9A6-E978-4D97-916A-BD871E259FD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25EEB8B-491F-4B55-A5C3-BE6246D83E8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9E1CB2E-1910-4782-B2DA-54F356EA02B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E48FE12-6B76-404B-B941-528B0DBEBF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67295BC-452C-4676-9A2E-0309A99A279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8A84184-399B-4292-9014-7A737B062BF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FB16D11-DFD8-44B9-BBA1-BCCCD88F374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111D865-1C11-4963-9FB4-E0729CD55F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C09E51F-B82E-4152-AFB4-3B5B296930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BA23550-30C0-4BA1-A01F-FB95675EB947}"/>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CE814DC-F2BB-421E-9FD9-4C51B52963CE}"/>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A0C6714-F703-45F5-AD4B-C502EEEFF425}"/>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11284280-B5B3-4C69-8C89-242BAD9B11C6}"/>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485E8AE-A6C5-4A08-901A-CC3DB80D9D8E}"/>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6843FEEB-DC4D-4EE8-904A-59ED5184ABEE}"/>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521094C-E383-4303-8FB4-96A67CCA1A5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CADBF43-8C6F-448A-91FD-B3F8D38A2C27}"/>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F1D084A-6356-4255-B92A-A5F8BF0AB3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3F206F-6060-4A0D-AA83-58DA4A5D63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645F0E-4C25-4AA4-9636-A639A2DA32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9049FD-22B5-497D-AC20-85D1DFDD70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E6832C-55C1-49EE-9E37-7D5E64D5B51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304" name="楕円 303">
          <a:extLst>
            <a:ext uri="{FF2B5EF4-FFF2-40B4-BE49-F238E27FC236}">
              <a16:creationId xmlns:a16="http://schemas.microsoft.com/office/drawing/2014/main" id="{51AF1295-2842-41F7-A24C-7C495FC49433}"/>
            </a:ext>
          </a:extLst>
        </xdr:cNvPr>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A00C90D-92F8-494C-B0BC-137F3D7497D2}"/>
            </a:ext>
          </a:extLst>
        </xdr:cNvPr>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306" name="楕円 305">
          <a:extLst>
            <a:ext uri="{FF2B5EF4-FFF2-40B4-BE49-F238E27FC236}">
              <a16:creationId xmlns:a16="http://schemas.microsoft.com/office/drawing/2014/main" id="{5CB69C61-81BA-4575-887E-B223D7215E0C}"/>
            </a:ext>
          </a:extLst>
        </xdr:cNvPr>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82</xdr:row>
      <xdr:rowOff>7620</xdr:rowOff>
    </xdr:to>
    <xdr:cxnSp macro="">
      <xdr:nvCxnSpPr>
        <xdr:cNvPr id="307" name="直線コネクタ 306">
          <a:extLst>
            <a:ext uri="{FF2B5EF4-FFF2-40B4-BE49-F238E27FC236}">
              <a16:creationId xmlns:a16="http://schemas.microsoft.com/office/drawing/2014/main" id="{F85F55EE-9723-4014-8DB9-1FC1EC973F16}"/>
            </a:ext>
          </a:extLst>
        </xdr:cNvPr>
        <xdr:cNvCxnSpPr/>
      </xdr:nvCxnSpPr>
      <xdr:spPr>
        <a:xfrm>
          <a:off x="3797300" y="14036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308" name="楕円 307">
          <a:extLst>
            <a:ext uri="{FF2B5EF4-FFF2-40B4-BE49-F238E27FC236}">
              <a16:creationId xmlns:a16="http://schemas.microsoft.com/office/drawing/2014/main" id="{6186E2BF-D1A4-49A2-A2A4-C167DFDFF660}"/>
            </a:ext>
          </a:extLst>
        </xdr:cNvPr>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81</xdr:row>
      <xdr:rowOff>161925</xdr:rowOff>
    </xdr:to>
    <xdr:cxnSp macro="">
      <xdr:nvCxnSpPr>
        <xdr:cNvPr id="309" name="直線コネクタ 308">
          <a:extLst>
            <a:ext uri="{FF2B5EF4-FFF2-40B4-BE49-F238E27FC236}">
              <a16:creationId xmlns:a16="http://schemas.microsoft.com/office/drawing/2014/main" id="{57C0F3DF-1820-4352-A749-3179804EB581}"/>
            </a:ext>
          </a:extLst>
        </xdr:cNvPr>
        <xdr:cNvCxnSpPr/>
      </xdr:nvCxnSpPr>
      <xdr:spPr>
        <a:xfrm flipV="1">
          <a:off x="2908300" y="140360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10" name="楕円 309">
          <a:extLst>
            <a:ext uri="{FF2B5EF4-FFF2-40B4-BE49-F238E27FC236}">
              <a16:creationId xmlns:a16="http://schemas.microsoft.com/office/drawing/2014/main" id="{DD6D64DB-E2AB-4614-90C0-C8F3C4A6CB75}"/>
            </a:ext>
          </a:extLst>
        </xdr:cNvPr>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81</xdr:row>
      <xdr:rowOff>165736</xdr:rowOff>
    </xdr:to>
    <xdr:cxnSp macro="">
      <xdr:nvCxnSpPr>
        <xdr:cNvPr id="311" name="直線コネクタ 310">
          <a:extLst>
            <a:ext uri="{FF2B5EF4-FFF2-40B4-BE49-F238E27FC236}">
              <a16:creationId xmlns:a16="http://schemas.microsoft.com/office/drawing/2014/main" id="{1A8BF265-3A01-49D4-972E-85C55A20D45A}"/>
            </a:ext>
          </a:extLst>
        </xdr:cNvPr>
        <xdr:cNvCxnSpPr/>
      </xdr:nvCxnSpPr>
      <xdr:spPr>
        <a:xfrm flipV="1">
          <a:off x="2019300" y="140493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2" name="楕円 311">
          <a:extLst>
            <a:ext uri="{FF2B5EF4-FFF2-40B4-BE49-F238E27FC236}">
              <a16:creationId xmlns:a16="http://schemas.microsoft.com/office/drawing/2014/main" id="{A5C8514F-4D48-4B39-8C96-E396D77EF887}"/>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82</xdr:row>
      <xdr:rowOff>7620</xdr:rowOff>
    </xdr:to>
    <xdr:cxnSp macro="">
      <xdr:nvCxnSpPr>
        <xdr:cNvPr id="313" name="直線コネクタ 312">
          <a:extLst>
            <a:ext uri="{FF2B5EF4-FFF2-40B4-BE49-F238E27FC236}">
              <a16:creationId xmlns:a16="http://schemas.microsoft.com/office/drawing/2014/main" id="{00085495-70D8-4649-A1CD-F6A33D3AEC15}"/>
            </a:ext>
          </a:extLst>
        </xdr:cNvPr>
        <xdr:cNvCxnSpPr/>
      </xdr:nvCxnSpPr>
      <xdr:spPr>
        <a:xfrm flipV="1">
          <a:off x="1130300" y="140531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47CA48AF-C13F-4DA9-A323-48D538BF4DA8}"/>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3E5B9722-4CD2-4B12-9294-76ED946C2DE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C40BC079-FF06-4FF7-A127-F4F26C84FCBC}"/>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5161EDF1-0789-47D2-AC75-45A948DD21E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318" name="n_1mainValue【公営住宅】&#10;有形固定資産減価償却率">
          <a:extLst>
            <a:ext uri="{FF2B5EF4-FFF2-40B4-BE49-F238E27FC236}">
              <a16:creationId xmlns:a16="http://schemas.microsoft.com/office/drawing/2014/main" id="{49E9D0F6-E8D1-4010-BAE0-99CF62417A20}"/>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9" name="n_2mainValue【公営住宅】&#10;有形固定資産減価償却率">
          <a:extLst>
            <a:ext uri="{FF2B5EF4-FFF2-40B4-BE49-F238E27FC236}">
              <a16:creationId xmlns:a16="http://schemas.microsoft.com/office/drawing/2014/main" id="{086D2376-EC37-4713-9403-358E691F5099}"/>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20" name="n_3mainValue【公営住宅】&#10;有形固定資産減価償却率">
          <a:extLst>
            <a:ext uri="{FF2B5EF4-FFF2-40B4-BE49-F238E27FC236}">
              <a16:creationId xmlns:a16="http://schemas.microsoft.com/office/drawing/2014/main" id="{61934D7B-DFAD-4B98-B45B-1AEA6F6DDD90}"/>
            </a:ext>
          </a:extLst>
        </xdr:cNvPr>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21" name="n_4mainValue【公営住宅】&#10;有形固定資産減価償却率">
          <a:extLst>
            <a:ext uri="{FF2B5EF4-FFF2-40B4-BE49-F238E27FC236}">
              <a16:creationId xmlns:a16="http://schemas.microsoft.com/office/drawing/2014/main" id="{C33C084E-E6AD-4CA9-A51C-520A53139D42}"/>
            </a:ext>
          </a:extLst>
        </xdr:cNvPr>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1C75396-0D7E-4799-8EA1-F4C0B08F28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A35AD04-3F94-418E-8D14-15CDAE7875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423D83A-8E7C-4C52-82C1-3D0341FCBC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BCC687A-D96F-45D7-85BA-59D98D9835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F58908D-9A77-4743-A6A3-AA8A3ECC68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B5CA880-020A-4810-8906-6F351EAC36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7E37F54-34C5-4F2B-88A2-99CF0F4E71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04C344D-4E4A-4C56-A06E-4AE288753C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2C9622D-7F46-4793-9552-9954537DC7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74D8587-3DDE-4748-955D-31D07A3D16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CD31A00-C70F-4679-B6A6-19E1020FD9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28467C57-F27A-4963-AB37-47534AAAD3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884BEA5-6F4E-4C1E-841E-162392F7511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C00B2B52-1434-420B-81BC-7F976B62D6E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98F65AD-F276-4FD1-BFE8-D8C3EF24D6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FCFEEFF-F8A9-45F6-8308-2D080D3A7CA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F302F374-67CD-4CBD-AA6E-A2A70D02DEA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AC3212D-4365-476C-B17F-C4329AA7923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F431331-9B4C-4CF4-B1B7-D9E6032D7F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7082B469-34AF-4F4A-B26E-D2095C7503C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EEEA91A-37B5-45DE-95F7-4AC76936129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69D4216D-8BDA-4233-843A-C9FA57230DB8}"/>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3C3CAC31-34D5-43FE-B044-FE4CE9DBCE14}"/>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DD8E76C5-0FF4-453B-A18D-B54E88BB7AC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A9DA8AE6-4987-46EA-AE50-646DBB544FBE}"/>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226E1B6-7FEC-4C23-8991-33E08CD70B5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CBB2265D-99BD-4780-868A-3243ABA64399}"/>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0428288-8594-437C-9D6C-1E800CE9AEE1}"/>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5E0A2647-1AE7-47D1-8755-E8B7411B8B75}"/>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E745A1C1-D1A4-4BF6-BE31-BBFEF9613818}"/>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2B48DE0B-1F7B-4B33-A2B9-94CAB7CA873C}"/>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91F70BA-2E60-4268-80C3-8AFCAD833CF9}"/>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E0BF45-3B9B-4A20-86A4-D802CCC400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B507BC-204E-49E2-A571-A3846FBD94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4D5B86-6AB8-4299-A66E-F109F907DF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6078BB-3797-4C33-BF89-5B3FD94304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049B10B-AE90-4351-BE52-58583DD7DC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70555</xdr:rowOff>
    </xdr:from>
    <xdr:to>
      <xdr:col>55</xdr:col>
      <xdr:colOff>50800</xdr:colOff>
      <xdr:row>86</xdr:row>
      <xdr:rowOff>705</xdr:rowOff>
    </xdr:to>
    <xdr:sp macro="" textlink="">
      <xdr:nvSpPr>
        <xdr:cNvPr id="359" name="楕円 358">
          <a:extLst>
            <a:ext uri="{FF2B5EF4-FFF2-40B4-BE49-F238E27FC236}">
              <a16:creationId xmlns:a16="http://schemas.microsoft.com/office/drawing/2014/main" id="{0BFC8FBC-EB2C-4700-A99F-9251AD909384}"/>
            </a:ext>
          </a:extLst>
        </xdr:cNvPr>
        <xdr:cNvSpPr/>
      </xdr:nvSpPr>
      <xdr:spPr>
        <a:xfrm>
          <a:off x="10426700" y="146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29932</xdr:rowOff>
    </xdr:from>
    <xdr:ext cx="469744" cy="259045"/>
    <xdr:sp macro="" textlink="">
      <xdr:nvSpPr>
        <xdr:cNvPr id="360" name="【公営住宅】&#10;一人当たり面積該当値テキスト">
          <a:extLst>
            <a:ext uri="{FF2B5EF4-FFF2-40B4-BE49-F238E27FC236}">
              <a16:creationId xmlns:a16="http://schemas.microsoft.com/office/drawing/2014/main" id="{99580806-2C33-4041-BCE6-B716873849AC}"/>
            </a:ext>
          </a:extLst>
        </xdr:cNvPr>
        <xdr:cNvSpPr txBox="1"/>
      </xdr:nvSpPr>
      <xdr:spPr>
        <a:xfrm>
          <a:off x="10515600" y="144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72659</xdr:rowOff>
    </xdr:from>
    <xdr:to>
      <xdr:col>50</xdr:col>
      <xdr:colOff>165100</xdr:colOff>
      <xdr:row>86</xdr:row>
      <xdr:rowOff>2809</xdr:rowOff>
    </xdr:to>
    <xdr:sp macro="" textlink="">
      <xdr:nvSpPr>
        <xdr:cNvPr id="361" name="楕円 360">
          <a:extLst>
            <a:ext uri="{FF2B5EF4-FFF2-40B4-BE49-F238E27FC236}">
              <a16:creationId xmlns:a16="http://schemas.microsoft.com/office/drawing/2014/main" id="{13D5091B-86F6-4074-AE19-C57607FE7231}"/>
            </a:ext>
          </a:extLst>
        </xdr:cNvPr>
        <xdr:cNvSpPr/>
      </xdr:nvSpPr>
      <xdr:spPr>
        <a:xfrm>
          <a:off x="9588500" y="146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121355</xdr:rowOff>
    </xdr:from>
    <xdr:to>
      <xdr:col>55</xdr:col>
      <xdr:colOff>0</xdr:colOff>
      <xdr:row>85</xdr:row>
      <xdr:rowOff>123459</xdr:rowOff>
    </xdr:to>
    <xdr:cxnSp macro="">
      <xdr:nvCxnSpPr>
        <xdr:cNvPr id="362" name="直線コネクタ 361">
          <a:extLst>
            <a:ext uri="{FF2B5EF4-FFF2-40B4-BE49-F238E27FC236}">
              <a16:creationId xmlns:a16="http://schemas.microsoft.com/office/drawing/2014/main" id="{06D7759D-4F34-498D-9AC8-741D21B84BED}"/>
            </a:ext>
          </a:extLst>
        </xdr:cNvPr>
        <xdr:cNvCxnSpPr/>
      </xdr:nvCxnSpPr>
      <xdr:spPr>
        <a:xfrm flipV="1">
          <a:off x="9639300" y="14694605"/>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74488</xdr:rowOff>
    </xdr:from>
    <xdr:to>
      <xdr:col>46</xdr:col>
      <xdr:colOff>38100</xdr:colOff>
      <xdr:row>86</xdr:row>
      <xdr:rowOff>4638</xdr:rowOff>
    </xdr:to>
    <xdr:sp macro="" textlink="">
      <xdr:nvSpPr>
        <xdr:cNvPr id="363" name="楕円 362">
          <a:extLst>
            <a:ext uri="{FF2B5EF4-FFF2-40B4-BE49-F238E27FC236}">
              <a16:creationId xmlns:a16="http://schemas.microsoft.com/office/drawing/2014/main" id="{5657DD47-B5AE-4DFE-89D8-196FE252C7C5}"/>
            </a:ext>
          </a:extLst>
        </xdr:cNvPr>
        <xdr:cNvSpPr/>
      </xdr:nvSpPr>
      <xdr:spPr>
        <a:xfrm>
          <a:off x="8699500" y="14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123459</xdr:rowOff>
    </xdr:from>
    <xdr:to>
      <xdr:col>50</xdr:col>
      <xdr:colOff>114300</xdr:colOff>
      <xdr:row>85</xdr:row>
      <xdr:rowOff>125288</xdr:rowOff>
    </xdr:to>
    <xdr:cxnSp macro="">
      <xdr:nvCxnSpPr>
        <xdr:cNvPr id="364" name="直線コネクタ 363">
          <a:extLst>
            <a:ext uri="{FF2B5EF4-FFF2-40B4-BE49-F238E27FC236}">
              <a16:creationId xmlns:a16="http://schemas.microsoft.com/office/drawing/2014/main" id="{0D96F16E-6DD4-4B71-BABC-76B869891B68}"/>
            </a:ext>
          </a:extLst>
        </xdr:cNvPr>
        <xdr:cNvCxnSpPr/>
      </xdr:nvCxnSpPr>
      <xdr:spPr>
        <a:xfrm flipV="1">
          <a:off x="8750300" y="1469670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76042</xdr:rowOff>
    </xdr:from>
    <xdr:to>
      <xdr:col>41</xdr:col>
      <xdr:colOff>101600</xdr:colOff>
      <xdr:row>86</xdr:row>
      <xdr:rowOff>6192</xdr:rowOff>
    </xdr:to>
    <xdr:sp macro="" textlink="">
      <xdr:nvSpPr>
        <xdr:cNvPr id="365" name="楕円 364">
          <a:extLst>
            <a:ext uri="{FF2B5EF4-FFF2-40B4-BE49-F238E27FC236}">
              <a16:creationId xmlns:a16="http://schemas.microsoft.com/office/drawing/2014/main" id="{5E549621-7026-4CC7-BC8E-F9CDD49EE508}"/>
            </a:ext>
          </a:extLst>
        </xdr:cNvPr>
        <xdr:cNvSpPr/>
      </xdr:nvSpPr>
      <xdr:spPr>
        <a:xfrm>
          <a:off x="7810500" y="14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125288</xdr:rowOff>
    </xdr:from>
    <xdr:to>
      <xdr:col>45</xdr:col>
      <xdr:colOff>177800</xdr:colOff>
      <xdr:row>85</xdr:row>
      <xdr:rowOff>126842</xdr:rowOff>
    </xdr:to>
    <xdr:cxnSp macro="">
      <xdr:nvCxnSpPr>
        <xdr:cNvPr id="366" name="直線コネクタ 365">
          <a:extLst>
            <a:ext uri="{FF2B5EF4-FFF2-40B4-BE49-F238E27FC236}">
              <a16:creationId xmlns:a16="http://schemas.microsoft.com/office/drawing/2014/main" id="{7DAE1FCC-1695-4875-991A-A74827DDA94F}"/>
            </a:ext>
          </a:extLst>
        </xdr:cNvPr>
        <xdr:cNvCxnSpPr/>
      </xdr:nvCxnSpPr>
      <xdr:spPr>
        <a:xfrm flipV="1">
          <a:off x="7861300" y="1469853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77505</xdr:rowOff>
    </xdr:from>
    <xdr:to>
      <xdr:col>36</xdr:col>
      <xdr:colOff>165100</xdr:colOff>
      <xdr:row>86</xdr:row>
      <xdr:rowOff>7655</xdr:rowOff>
    </xdr:to>
    <xdr:sp macro="" textlink="">
      <xdr:nvSpPr>
        <xdr:cNvPr id="367" name="楕円 366">
          <a:extLst>
            <a:ext uri="{FF2B5EF4-FFF2-40B4-BE49-F238E27FC236}">
              <a16:creationId xmlns:a16="http://schemas.microsoft.com/office/drawing/2014/main" id="{D79EF6BA-5312-4156-AE35-5DEB959EE5A5}"/>
            </a:ext>
          </a:extLst>
        </xdr:cNvPr>
        <xdr:cNvSpPr/>
      </xdr:nvSpPr>
      <xdr:spPr>
        <a:xfrm>
          <a:off x="6921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126842</xdr:rowOff>
    </xdr:from>
    <xdr:to>
      <xdr:col>41</xdr:col>
      <xdr:colOff>50800</xdr:colOff>
      <xdr:row>85</xdr:row>
      <xdr:rowOff>128305</xdr:rowOff>
    </xdr:to>
    <xdr:cxnSp macro="">
      <xdr:nvCxnSpPr>
        <xdr:cNvPr id="368" name="直線コネクタ 367">
          <a:extLst>
            <a:ext uri="{FF2B5EF4-FFF2-40B4-BE49-F238E27FC236}">
              <a16:creationId xmlns:a16="http://schemas.microsoft.com/office/drawing/2014/main" id="{DE9B031E-A6FA-4961-9228-663E05A6F6C6}"/>
            </a:ext>
          </a:extLst>
        </xdr:cNvPr>
        <xdr:cNvCxnSpPr/>
      </xdr:nvCxnSpPr>
      <xdr:spPr>
        <a:xfrm flipV="1">
          <a:off x="6972300" y="1470009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5762EDA0-C8CC-45E5-BEC9-64395CEB1F4E}"/>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53F72AA2-5D1F-4A10-9A60-492F1749C78E}"/>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90C1B21D-6B16-4E3B-801E-1123E82643CA}"/>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F824578-25D0-4A12-B4AD-C4D1201375FA}"/>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19336</xdr:rowOff>
    </xdr:from>
    <xdr:ext cx="469744" cy="259045"/>
    <xdr:sp macro="" textlink="">
      <xdr:nvSpPr>
        <xdr:cNvPr id="373" name="n_1mainValue【公営住宅】&#10;一人当たり面積">
          <a:extLst>
            <a:ext uri="{FF2B5EF4-FFF2-40B4-BE49-F238E27FC236}">
              <a16:creationId xmlns:a16="http://schemas.microsoft.com/office/drawing/2014/main" id="{6D84D496-4872-4BA4-ACA0-217987F3E0C5}"/>
            </a:ext>
          </a:extLst>
        </xdr:cNvPr>
        <xdr:cNvSpPr txBox="1"/>
      </xdr:nvSpPr>
      <xdr:spPr>
        <a:xfrm>
          <a:off x="9391727" y="144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21165</xdr:rowOff>
    </xdr:from>
    <xdr:ext cx="469744" cy="259045"/>
    <xdr:sp macro="" textlink="">
      <xdr:nvSpPr>
        <xdr:cNvPr id="374" name="n_2mainValue【公営住宅】&#10;一人当たり面積">
          <a:extLst>
            <a:ext uri="{FF2B5EF4-FFF2-40B4-BE49-F238E27FC236}">
              <a16:creationId xmlns:a16="http://schemas.microsoft.com/office/drawing/2014/main" id="{177DDD14-3A35-4CE2-8329-CA6BC0E1F169}"/>
            </a:ext>
          </a:extLst>
        </xdr:cNvPr>
        <xdr:cNvSpPr txBox="1"/>
      </xdr:nvSpPr>
      <xdr:spPr>
        <a:xfrm>
          <a:off x="8515427" y="144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22719</xdr:rowOff>
    </xdr:from>
    <xdr:ext cx="469744" cy="259045"/>
    <xdr:sp macro="" textlink="">
      <xdr:nvSpPr>
        <xdr:cNvPr id="375" name="n_3mainValue【公営住宅】&#10;一人当たり面積">
          <a:extLst>
            <a:ext uri="{FF2B5EF4-FFF2-40B4-BE49-F238E27FC236}">
              <a16:creationId xmlns:a16="http://schemas.microsoft.com/office/drawing/2014/main" id="{7917C45E-F21B-4362-8130-AEBAB4FA9DA8}"/>
            </a:ext>
          </a:extLst>
        </xdr:cNvPr>
        <xdr:cNvSpPr txBox="1"/>
      </xdr:nvSpPr>
      <xdr:spPr>
        <a:xfrm>
          <a:off x="7626427" y="144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24182</xdr:rowOff>
    </xdr:from>
    <xdr:ext cx="469744" cy="259045"/>
    <xdr:sp macro="" textlink="">
      <xdr:nvSpPr>
        <xdr:cNvPr id="376" name="n_4mainValue【公営住宅】&#10;一人当たり面積">
          <a:extLst>
            <a:ext uri="{FF2B5EF4-FFF2-40B4-BE49-F238E27FC236}">
              <a16:creationId xmlns:a16="http://schemas.microsoft.com/office/drawing/2014/main" id="{69DEF347-609E-44C8-B8F4-94DD56D2C728}"/>
            </a:ext>
          </a:extLst>
        </xdr:cNvPr>
        <xdr:cNvSpPr txBox="1"/>
      </xdr:nvSpPr>
      <xdr:spPr>
        <a:xfrm>
          <a:off x="6737427" y="1442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BC913CB-7365-4F99-B9E1-A98AE5E2A8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6944FF4-A5B5-4939-9B32-9853DC121F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3CA625C-C1B6-4D49-899D-038031E66F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C9D8D53-C7C2-4EC0-88E2-88C801158E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1E18E39-0BF7-4A0E-BBAB-CD6F90AE74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EB582F2-DB24-4D0B-ADD3-8AE052D2D3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A66BAE5-CD72-4A36-965C-54CFADFC88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098D056-D7CF-4BDF-8FEC-2A496B44A6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3F92F50-7035-4038-90CD-07E0B95B41A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7D47D5B-0D6F-4BF3-B3B3-09364E064CB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7A65730-C8CE-478D-9650-858B03E756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88F393BC-8F75-408B-89F0-182598919C8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C4B6B216-3C83-4A8F-B29E-6DC957EB92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61FBE9D7-B00A-4CFC-A9E1-44CBE327192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1C5EF26-1F42-41C8-8871-0CF682783E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FEF816C-17F2-446F-AB38-A48414DE0B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C195E268-733C-42B7-8492-2952C58887F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D5E8CCF7-21BE-47FF-97B7-3AC5B4EC883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F5795FEB-EE03-425E-8E18-D3D56E9E36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6140057A-1D4A-4130-9FB0-A82497F8E99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4143E93-C1F8-40D5-894A-F45E588137A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3179DF0-3AF7-42C9-95A6-264107BC5A8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B9D40D3-CE3A-4D80-BAE7-09D0CFF563F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D6487A6-CD19-4B99-9013-A68AD9A7177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91E7F846-06BA-4175-94D7-9CCFEF3060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ED39E59A-0B2B-4961-A678-B936BAFB3FE3}"/>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A52295EC-B5DD-459A-91AE-BAE6AB0096C1}"/>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2222FAE5-3990-4398-A2C9-2F78185B43B5}"/>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2FEBDBE-B88A-4E14-8221-45F5CC82AA32}"/>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C3564EF0-27E1-47D0-AEF8-964EE87732F8}"/>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FC8E077-AE69-4E67-B800-362AF6782193}"/>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C9FC393-5CE5-41D4-BFDF-870FF38261BC}"/>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41E0ADFF-45F8-4FFA-8242-44BC9694427D}"/>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89276432-3C10-46B8-BDAC-0B67B86B1B95}"/>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8157E051-B64C-497B-975D-B8973BF0F9D2}"/>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4EF96D9A-420B-4BBA-8112-3531319D73A1}"/>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DE7E3C-71E9-4D38-8BFF-ECC20261AE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7591893-EF38-4940-B7E0-E215E68A6B4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ACAC374-1235-4BD9-85DD-CCDC133CAF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AA7BDA0-159E-4CBA-A6CB-B5588ECF7B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2D2C181-810D-4204-97A5-587BAC64A5B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44994</xdr:rowOff>
    </xdr:from>
    <xdr:to>
      <xdr:col>24</xdr:col>
      <xdr:colOff>114300</xdr:colOff>
      <xdr:row>105</xdr:row>
      <xdr:rowOff>146594</xdr:rowOff>
    </xdr:to>
    <xdr:sp macro="" textlink="">
      <xdr:nvSpPr>
        <xdr:cNvPr id="418" name="楕円 417">
          <a:extLst>
            <a:ext uri="{FF2B5EF4-FFF2-40B4-BE49-F238E27FC236}">
              <a16:creationId xmlns:a16="http://schemas.microsoft.com/office/drawing/2014/main" id="{0CCD9EE7-2491-42CC-9409-087CAF7FB92A}"/>
            </a:ext>
          </a:extLst>
        </xdr:cNvPr>
        <xdr:cNvSpPr/>
      </xdr:nvSpPr>
      <xdr:spPr>
        <a:xfrm>
          <a:off x="4584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67871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8FBF6F81-B863-4861-A44F-90B6B7DA8820}"/>
            </a:ext>
          </a:extLst>
        </xdr:cNvPr>
        <xdr:cNvSpPr txBox="1"/>
      </xdr:nvSpPr>
      <xdr:spPr>
        <a:xfrm>
          <a:off x="4673600" y="178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20" name="楕円 419">
          <a:extLst>
            <a:ext uri="{FF2B5EF4-FFF2-40B4-BE49-F238E27FC236}">
              <a16:creationId xmlns:a16="http://schemas.microsoft.com/office/drawing/2014/main" id="{A57DF356-66E9-4794-9CBE-C643C8E89CB3}"/>
            </a:ext>
          </a:extLst>
        </xdr:cNvPr>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95794</xdr:rowOff>
    </xdr:to>
    <xdr:cxnSp macro="">
      <xdr:nvCxnSpPr>
        <xdr:cNvPr id="421" name="直線コネクタ 420">
          <a:extLst>
            <a:ext uri="{FF2B5EF4-FFF2-40B4-BE49-F238E27FC236}">
              <a16:creationId xmlns:a16="http://schemas.microsoft.com/office/drawing/2014/main" id="{A69A885D-702B-4662-8409-DBF9C802332B}"/>
            </a:ext>
          </a:extLst>
        </xdr:cNvPr>
        <xdr:cNvCxnSpPr/>
      </xdr:nvCxnSpPr>
      <xdr:spPr>
        <a:xfrm>
          <a:off x="3797300" y="1803599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22" name="楕円 421">
          <a:extLst>
            <a:ext uri="{FF2B5EF4-FFF2-40B4-BE49-F238E27FC236}">
              <a16:creationId xmlns:a16="http://schemas.microsoft.com/office/drawing/2014/main" id="{167284F9-A5FD-44F9-B13B-1FF2FBADF4AE}"/>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35379</xdr:rowOff>
    </xdr:to>
    <xdr:cxnSp macro="">
      <xdr:nvCxnSpPr>
        <xdr:cNvPr id="423" name="直線コネクタ 422">
          <a:extLst>
            <a:ext uri="{FF2B5EF4-FFF2-40B4-BE49-F238E27FC236}">
              <a16:creationId xmlns:a16="http://schemas.microsoft.com/office/drawing/2014/main" id="{E901BD82-E852-4D02-A19C-51E23D9CC98D}"/>
            </a:ext>
          </a:extLst>
        </xdr:cNvPr>
        <xdr:cNvCxnSpPr/>
      </xdr:nvCxnSpPr>
      <xdr:spPr>
        <a:xfrm flipV="1">
          <a:off x="2908300" y="180359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24" name="楕円 423">
          <a:extLst>
            <a:ext uri="{FF2B5EF4-FFF2-40B4-BE49-F238E27FC236}">
              <a16:creationId xmlns:a16="http://schemas.microsoft.com/office/drawing/2014/main" id="{54A17AA2-1FD7-4D85-A506-370A878EAB0D}"/>
            </a:ext>
          </a:extLst>
        </xdr:cNvPr>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35379</xdr:rowOff>
    </xdr:to>
    <xdr:cxnSp macro="">
      <xdr:nvCxnSpPr>
        <xdr:cNvPr id="425" name="直線コネクタ 424">
          <a:extLst>
            <a:ext uri="{FF2B5EF4-FFF2-40B4-BE49-F238E27FC236}">
              <a16:creationId xmlns:a16="http://schemas.microsoft.com/office/drawing/2014/main" id="{159A1B7A-67D5-43E0-931B-505712F6CAE0}"/>
            </a:ext>
          </a:extLst>
        </xdr:cNvPr>
        <xdr:cNvCxnSpPr/>
      </xdr:nvCxnSpPr>
      <xdr:spPr>
        <a:xfrm>
          <a:off x="2019300" y="180098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110308</xdr:rowOff>
    </xdr:from>
    <xdr:to>
      <xdr:col>6</xdr:col>
      <xdr:colOff>38100</xdr:colOff>
      <xdr:row>105</xdr:row>
      <xdr:rowOff>40458</xdr:rowOff>
    </xdr:to>
    <xdr:sp macro="" textlink="">
      <xdr:nvSpPr>
        <xdr:cNvPr id="426" name="楕円 425">
          <a:extLst>
            <a:ext uri="{FF2B5EF4-FFF2-40B4-BE49-F238E27FC236}">
              <a16:creationId xmlns:a16="http://schemas.microsoft.com/office/drawing/2014/main" id="{1814AE80-26B9-4B7E-98A3-A394AB01558C}"/>
            </a:ext>
          </a:extLst>
        </xdr:cNvPr>
        <xdr:cNvSpPr/>
      </xdr:nvSpPr>
      <xdr:spPr>
        <a:xfrm>
          <a:off x="1079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161108</xdr:rowOff>
    </xdr:from>
    <xdr:to>
      <xdr:col>10</xdr:col>
      <xdr:colOff>114300</xdr:colOff>
      <xdr:row>105</xdr:row>
      <xdr:rowOff>7620</xdr:rowOff>
    </xdr:to>
    <xdr:cxnSp macro="">
      <xdr:nvCxnSpPr>
        <xdr:cNvPr id="427" name="直線コネクタ 426">
          <a:extLst>
            <a:ext uri="{FF2B5EF4-FFF2-40B4-BE49-F238E27FC236}">
              <a16:creationId xmlns:a16="http://schemas.microsoft.com/office/drawing/2014/main" id="{669A8B7F-B2B1-4254-8582-3B391B792A9C}"/>
            </a:ext>
          </a:extLst>
        </xdr:cNvPr>
        <xdr:cNvCxnSpPr/>
      </xdr:nvCxnSpPr>
      <xdr:spPr>
        <a:xfrm>
          <a:off x="1130300" y="1799190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4B466E5B-01B2-43A6-A5D6-937E9D679B7E}"/>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66BE92ED-E837-4C4B-B47D-49C5FA174DB0}"/>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EA38169D-C9C8-410D-B96A-591DCDD1D778}"/>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CC29F0F6-1ED1-4834-BFB7-AF792E100FCB}"/>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101072</xdr:rowOff>
    </xdr:from>
    <xdr:ext cx="405111" cy="259045"/>
    <xdr:sp macro="" textlink="">
      <xdr:nvSpPr>
        <xdr:cNvPr id="432" name="n_1mainValue【港湾・漁港】&#10;有形固定資産減価償却率">
          <a:extLst>
            <a:ext uri="{FF2B5EF4-FFF2-40B4-BE49-F238E27FC236}">
              <a16:creationId xmlns:a16="http://schemas.microsoft.com/office/drawing/2014/main" id="{4D10B601-BAB3-4EDE-83E6-957DACF22203}"/>
            </a:ext>
          </a:extLst>
        </xdr:cNvPr>
        <xdr:cNvSpPr txBox="1"/>
      </xdr:nvSpPr>
      <xdr:spPr>
        <a:xfrm>
          <a:off x="35820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3" name="n_2mainValue【港湾・漁港】&#10;有形固定資産減価償却率">
          <a:extLst>
            <a:ext uri="{FF2B5EF4-FFF2-40B4-BE49-F238E27FC236}">
              <a16:creationId xmlns:a16="http://schemas.microsoft.com/office/drawing/2014/main" id="{604ADC56-57A3-42E2-8D76-AA6B926F2498}"/>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434" name="n_3mainValue【港湾・漁港】&#10;有形固定資産減価償却率">
          <a:extLst>
            <a:ext uri="{FF2B5EF4-FFF2-40B4-BE49-F238E27FC236}">
              <a16:creationId xmlns:a16="http://schemas.microsoft.com/office/drawing/2014/main" id="{1006AB15-98BE-446F-8692-E27CCA3C9775}"/>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56985</xdr:rowOff>
    </xdr:from>
    <xdr:ext cx="405111" cy="259045"/>
    <xdr:sp macro="" textlink="">
      <xdr:nvSpPr>
        <xdr:cNvPr id="435" name="n_4mainValue【港湾・漁港】&#10;有形固定資産減価償却率">
          <a:extLst>
            <a:ext uri="{FF2B5EF4-FFF2-40B4-BE49-F238E27FC236}">
              <a16:creationId xmlns:a16="http://schemas.microsoft.com/office/drawing/2014/main" id="{2BD44ED9-B35D-4C08-9434-D423661FD16E}"/>
            </a:ext>
          </a:extLst>
        </xdr:cNvPr>
        <xdr:cNvSpPr txBox="1"/>
      </xdr:nvSpPr>
      <xdr:spPr>
        <a:xfrm>
          <a:off x="927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17A00CF-F144-438E-8481-FADC41DFFE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95ADD5D-E062-44A2-B84C-448172F8D9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916E41C-B71A-4AE8-982C-A45D5F7568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ADBFD1B-A9F8-4D7D-AE1A-44AB231E83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1E349B0-A709-4726-8CFD-C7C9759B4B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08FFF64-361A-4936-82C5-04AB6D75866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0505349-8DE8-4B3F-9610-76B3D8F096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FF2D9BB-C0D9-416C-A079-1F866116F6A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27D10C5-4AA7-4026-A7E4-60CB6E352A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BC738A1-2732-4D26-9595-A14A0D841B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147BE79E-737F-4A08-BB4C-652E5A1DEEF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BFD34614-6DAA-4CBA-97ED-8AFD0F9C4E9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6728929D-3F96-4C59-86A0-1C1112BAD23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7F27EF08-1664-45EF-AB02-C49EF21324A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25F7A91-D06A-41C5-9994-E865240BE14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125B400C-D840-4706-8F31-3ACEACA2ADA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EB429660-7654-4315-B024-8C3EFF755EB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DC1C5DEE-8A18-4F3A-BAF5-8204A1BFFFF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7AEA857-E215-45CE-96A3-97F83400CD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6EDD274A-B13B-4FA1-B8F6-30D5D4421F4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95F9AD3-E2C7-4322-B5B4-09BCFCEBBA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F268BF0A-04DA-4A13-8ACE-EBB478FE2EB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5C5F43C-C7A4-4CB4-B26E-8AD2863D616F}"/>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325640D-90CF-48A1-AAEE-A3F1DF83B964}"/>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5E36B830-E87E-41CB-B453-BF3A3A7D672D}"/>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6C938870-A1C2-4250-A34E-327A79587F05}"/>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1128907A-D39F-4207-A4CD-6E7256B47685}"/>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297C89DC-C095-474C-99BA-D3C6E67CB5A4}"/>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E1C729FB-5996-4163-A601-4F7EF172D58E}"/>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AC6D79CE-3C65-4093-9033-4CB083E56233}"/>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47B1D9CC-7127-4768-B527-83267432314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8E2826D0-8997-487E-B94D-665650F64FEB}"/>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3F54FBD-594F-44CF-9236-6B891130499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51752B-C169-4072-BB53-0C0A49A0AAA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B2E5666-0A2F-46E7-BB67-A4E3793D1C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5ADCCB1-D92D-44BA-A1DF-EC67E719EF0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077A25D-F097-4CAD-A6A1-2AD9EEEBB7E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68383</xdr:rowOff>
    </xdr:from>
    <xdr:to>
      <xdr:col>55</xdr:col>
      <xdr:colOff>50800</xdr:colOff>
      <xdr:row>104</xdr:row>
      <xdr:rowOff>169983</xdr:rowOff>
    </xdr:to>
    <xdr:sp macro="" textlink="">
      <xdr:nvSpPr>
        <xdr:cNvPr id="473" name="楕円 472">
          <a:extLst>
            <a:ext uri="{FF2B5EF4-FFF2-40B4-BE49-F238E27FC236}">
              <a16:creationId xmlns:a16="http://schemas.microsoft.com/office/drawing/2014/main" id="{7F356F35-3F27-4FC6-823E-7DC2EBE255DF}"/>
            </a:ext>
          </a:extLst>
        </xdr:cNvPr>
        <xdr:cNvSpPr/>
      </xdr:nvSpPr>
      <xdr:spPr>
        <a:xfrm>
          <a:off x="10426700" y="178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91260</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102ECE9B-3055-456E-B53B-7DCE8B7144B8}"/>
            </a:ext>
          </a:extLst>
        </xdr:cNvPr>
        <xdr:cNvSpPr txBox="1"/>
      </xdr:nvSpPr>
      <xdr:spPr>
        <a:xfrm>
          <a:off x="10515600" y="17750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89088</xdr:rowOff>
    </xdr:from>
    <xdr:to>
      <xdr:col>50</xdr:col>
      <xdr:colOff>165100</xdr:colOff>
      <xdr:row>105</xdr:row>
      <xdr:rowOff>19238</xdr:rowOff>
    </xdr:to>
    <xdr:sp macro="" textlink="">
      <xdr:nvSpPr>
        <xdr:cNvPr id="475" name="楕円 474">
          <a:extLst>
            <a:ext uri="{FF2B5EF4-FFF2-40B4-BE49-F238E27FC236}">
              <a16:creationId xmlns:a16="http://schemas.microsoft.com/office/drawing/2014/main" id="{E34ECD3E-83B0-4134-BF97-5DA7C26AF9A4}"/>
            </a:ext>
          </a:extLst>
        </xdr:cNvPr>
        <xdr:cNvSpPr/>
      </xdr:nvSpPr>
      <xdr:spPr>
        <a:xfrm>
          <a:off x="9588500" y="17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119183</xdr:rowOff>
    </xdr:from>
    <xdr:to>
      <xdr:col>55</xdr:col>
      <xdr:colOff>0</xdr:colOff>
      <xdr:row>104</xdr:row>
      <xdr:rowOff>139888</xdr:rowOff>
    </xdr:to>
    <xdr:cxnSp macro="">
      <xdr:nvCxnSpPr>
        <xdr:cNvPr id="476" name="直線コネクタ 475">
          <a:extLst>
            <a:ext uri="{FF2B5EF4-FFF2-40B4-BE49-F238E27FC236}">
              <a16:creationId xmlns:a16="http://schemas.microsoft.com/office/drawing/2014/main" id="{D0009C67-B6F2-4FF1-950E-21102F9859C1}"/>
            </a:ext>
          </a:extLst>
        </xdr:cNvPr>
        <xdr:cNvCxnSpPr/>
      </xdr:nvCxnSpPr>
      <xdr:spPr>
        <a:xfrm flipV="1">
          <a:off x="9639300" y="17949983"/>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103519</xdr:rowOff>
    </xdr:from>
    <xdr:to>
      <xdr:col>46</xdr:col>
      <xdr:colOff>38100</xdr:colOff>
      <xdr:row>105</xdr:row>
      <xdr:rowOff>33669</xdr:rowOff>
    </xdr:to>
    <xdr:sp macro="" textlink="">
      <xdr:nvSpPr>
        <xdr:cNvPr id="477" name="楕円 476">
          <a:extLst>
            <a:ext uri="{FF2B5EF4-FFF2-40B4-BE49-F238E27FC236}">
              <a16:creationId xmlns:a16="http://schemas.microsoft.com/office/drawing/2014/main" id="{3A60F660-799D-47DE-833F-9D15A8703019}"/>
            </a:ext>
          </a:extLst>
        </xdr:cNvPr>
        <xdr:cNvSpPr/>
      </xdr:nvSpPr>
      <xdr:spPr>
        <a:xfrm>
          <a:off x="8699500" y="179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139888</xdr:rowOff>
    </xdr:from>
    <xdr:to>
      <xdr:col>50</xdr:col>
      <xdr:colOff>114300</xdr:colOff>
      <xdr:row>104</xdr:row>
      <xdr:rowOff>154319</xdr:rowOff>
    </xdr:to>
    <xdr:cxnSp macro="">
      <xdr:nvCxnSpPr>
        <xdr:cNvPr id="478" name="直線コネクタ 477">
          <a:extLst>
            <a:ext uri="{FF2B5EF4-FFF2-40B4-BE49-F238E27FC236}">
              <a16:creationId xmlns:a16="http://schemas.microsoft.com/office/drawing/2014/main" id="{4A8BF1F0-7CAB-43C2-BEEB-B81216FE68B9}"/>
            </a:ext>
          </a:extLst>
        </xdr:cNvPr>
        <xdr:cNvCxnSpPr/>
      </xdr:nvCxnSpPr>
      <xdr:spPr>
        <a:xfrm flipV="1">
          <a:off x="8750300" y="17970688"/>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117411</xdr:rowOff>
    </xdr:from>
    <xdr:to>
      <xdr:col>41</xdr:col>
      <xdr:colOff>101600</xdr:colOff>
      <xdr:row>105</xdr:row>
      <xdr:rowOff>47561</xdr:rowOff>
    </xdr:to>
    <xdr:sp macro="" textlink="">
      <xdr:nvSpPr>
        <xdr:cNvPr id="479" name="楕円 478">
          <a:extLst>
            <a:ext uri="{FF2B5EF4-FFF2-40B4-BE49-F238E27FC236}">
              <a16:creationId xmlns:a16="http://schemas.microsoft.com/office/drawing/2014/main" id="{CF51741C-C366-4060-A2F8-7C9051209813}"/>
            </a:ext>
          </a:extLst>
        </xdr:cNvPr>
        <xdr:cNvSpPr/>
      </xdr:nvSpPr>
      <xdr:spPr>
        <a:xfrm>
          <a:off x="7810500" y="179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154319</xdr:rowOff>
    </xdr:from>
    <xdr:to>
      <xdr:col>45</xdr:col>
      <xdr:colOff>177800</xdr:colOff>
      <xdr:row>104</xdr:row>
      <xdr:rowOff>168211</xdr:rowOff>
    </xdr:to>
    <xdr:cxnSp macro="">
      <xdr:nvCxnSpPr>
        <xdr:cNvPr id="480" name="直線コネクタ 479">
          <a:extLst>
            <a:ext uri="{FF2B5EF4-FFF2-40B4-BE49-F238E27FC236}">
              <a16:creationId xmlns:a16="http://schemas.microsoft.com/office/drawing/2014/main" id="{614F1248-A39F-426B-AC32-B571FAC7E00A}"/>
            </a:ext>
          </a:extLst>
        </xdr:cNvPr>
        <xdr:cNvCxnSpPr/>
      </xdr:nvCxnSpPr>
      <xdr:spPr>
        <a:xfrm flipV="1">
          <a:off x="7861300" y="17985119"/>
          <a:ext cx="8890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138543</xdr:rowOff>
    </xdr:from>
    <xdr:to>
      <xdr:col>36</xdr:col>
      <xdr:colOff>165100</xdr:colOff>
      <xdr:row>105</xdr:row>
      <xdr:rowOff>68693</xdr:rowOff>
    </xdr:to>
    <xdr:sp macro="" textlink="">
      <xdr:nvSpPr>
        <xdr:cNvPr id="481" name="楕円 480">
          <a:extLst>
            <a:ext uri="{FF2B5EF4-FFF2-40B4-BE49-F238E27FC236}">
              <a16:creationId xmlns:a16="http://schemas.microsoft.com/office/drawing/2014/main" id="{9E1BD944-334D-4866-817E-90FF4AD219E1}"/>
            </a:ext>
          </a:extLst>
        </xdr:cNvPr>
        <xdr:cNvSpPr/>
      </xdr:nvSpPr>
      <xdr:spPr>
        <a:xfrm>
          <a:off x="6921500" y="179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168211</xdr:rowOff>
    </xdr:from>
    <xdr:to>
      <xdr:col>41</xdr:col>
      <xdr:colOff>50800</xdr:colOff>
      <xdr:row>105</xdr:row>
      <xdr:rowOff>17893</xdr:rowOff>
    </xdr:to>
    <xdr:cxnSp macro="">
      <xdr:nvCxnSpPr>
        <xdr:cNvPr id="482" name="直線コネクタ 481">
          <a:extLst>
            <a:ext uri="{FF2B5EF4-FFF2-40B4-BE49-F238E27FC236}">
              <a16:creationId xmlns:a16="http://schemas.microsoft.com/office/drawing/2014/main" id="{CBFB0E0F-BDEF-4103-A144-0D54264795E9}"/>
            </a:ext>
          </a:extLst>
        </xdr:cNvPr>
        <xdr:cNvCxnSpPr/>
      </xdr:nvCxnSpPr>
      <xdr:spPr>
        <a:xfrm flipV="1">
          <a:off x="6972300" y="17999011"/>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EB2AB9F-8EBF-4A2F-9CDA-54F1C5A293D7}"/>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2C37CAA1-A35C-407C-8785-B63CBE43F244}"/>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1CC8CCFF-1B0E-40BF-B152-080B175E1F85}"/>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A2E7A82B-1505-4436-A29C-1D4EB1B9D550}"/>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35765</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FD3E52D4-0E60-4CB2-9BA6-B94EC1C4A91A}"/>
            </a:ext>
          </a:extLst>
        </xdr:cNvPr>
        <xdr:cNvSpPr txBox="1"/>
      </xdr:nvSpPr>
      <xdr:spPr>
        <a:xfrm>
          <a:off x="9281505" y="176951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50196</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CF2D6F22-D0F0-4D20-A2F5-7AA6CE787861}"/>
            </a:ext>
          </a:extLst>
        </xdr:cNvPr>
        <xdr:cNvSpPr txBox="1"/>
      </xdr:nvSpPr>
      <xdr:spPr>
        <a:xfrm>
          <a:off x="8405205" y="177095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64088</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96FAF83F-380C-490D-B2A3-B92E6FC5AFF5}"/>
            </a:ext>
          </a:extLst>
        </xdr:cNvPr>
        <xdr:cNvSpPr txBox="1"/>
      </xdr:nvSpPr>
      <xdr:spPr>
        <a:xfrm>
          <a:off x="7516205" y="17723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85220</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0166469F-858A-48CF-9980-D32DD0F58812}"/>
            </a:ext>
          </a:extLst>
        </xdr:cNvPr>
        <xdr:cNvSpPr txBox="1"/>
      </xdr:nvSpPr>
      <xdr:spPr>
        <a:xfrm>
          <a:off x="6627205" y="17744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89D9B96-FE43-4E7A-B71A-BDB9344583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DADA288-0481-4A3D-8482-9AEAF1F3AF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E7B6F33-1E1D-45F2-8633-51BD4FC390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95E608F-8281-45BB-9F92-D4813A6FA2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C64E15D-A647-43F4-80FD-A188112F69D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61D097A-75AF-45E0-B5AD-D7A0DA4906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C4733C3-6F19-4F66-9099-981D502CB6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0FC3DAD-A59F-49AB-AC68-F1B6EE9880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FC3CA99-0994-4A13-B783-6847A1BA26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FA19559-913B-4B54-A089-F98AA3F90B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27F97EC-621A-4B99-B8AD-A757F5D5C6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745EEEF-259E-4EAF-985B-6C13532326F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1BBBF3D0-72C0-4B18-9558-B3CFBD393F5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3CD61D6F-ED1E-4679-B0FE-0C00378735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5065AF59-A71A-411B-B820-3BF2D36BCE3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8C993D2-0A89-49F3-A002-46A8A8C5362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1A7D1A4E-CDE3-46C2-A8C3-B69DFCD4196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1D1D435A-E89E-4582-B58E-3E5DF69228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77E653C8-C4C4-498D-92BE-80319CF693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F0C96FE1-6E5A-42A7-8F33-9F0041315B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ADDB763E-43A8-47B1-9948-76FB208798A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BB86BB9F-4871-4237-BFAB-B94E53D4CF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6CBB8E0A-E7B1-4F9F-A239-F085CA99004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8A2870A5-F3D9-425D-AEB6-B89D6EE0FB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1A3EBB79-DE85-4B99-83DB-6BC56C52FE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490ED052-1B0B-486D-AD1F-793DD6927F8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A08BBD94-32D7-4748-B886-9DE6A832961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F4C9AEC4-ABF0-4B53-B8AA-FBCB19BC258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8875DAE-E8F9-4A7E-820D-04A0911C2DF3}"/>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058B171F-946B-4FC6-804B-E10F6574A5B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E633CC2-F723-46BD-A4C2-E38A3D854A2D}"/>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CB923879-2ECD-4EBD-871B-FB545C52E376}"/>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66732F1D-F1A7-4FA3-989C-76AC6A4043A3}"/>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5AAE6C16-141B-4572-AD5B-E95A892F52EC}"/>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C2848D14-516A-4FFF-8F0B-1E68B19794CE}"/>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AFC4738E-BCCE-46B0-B9A7-7E346DBB6AE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151B4B3-3459-401F-A470-53FBEBF70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B4CE00-64A7-4411-91B3-48B93B0E1F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1888E69-A3C2-4725-A96E-5898FD3911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DCE6B0A-8FE2-4A9B-801E-33B8E91F62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F278501-5D6A-492B-B06C-80663CC206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532" name="楕円 531">
          <a:extLst>
            <a:ext uri="{FF2B5EF4-FFF2-40B4-BE49-F238E27FC236}">
              <a16:creationId xmlns:a16="http://schemas.microsoft.com/office/drawing/2014/main" id="{01F7AA66-7AE2-492C-A0AA-C32B50B9AE3D}"/>
            </a:ext>
          </a:extLst>
        </xdr:cNvPr>
        <xdr:cNvSpPr/>
      </xdr:nvSpPr>
      <xdr:spPr>
        <a:xfrm>
          <a:off x="16268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83C72332-146F-4A15-A856-45CFE1946686}"/>
            </a:ext>
          </a:extLst>
        </xdr:cNvPr>
        <xdr:cNvSpPr txBox="1"/>
      </xdr:nvSpPr>
      <xdr:spPr>
        <a:xfrm>
          <a:off x="16357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123372</xdr:rowOff>
    </xdr:from>
    <xdr:to>
      <xdr:col>81</xdr:col>
      <xdr:colOff>101600</xdr:colOff>
      <xdr:row>40</xdr:row>
      <xdr:rowOff>53522</xdr:rowOff>
    </xdr:to>
    <xdr:sp macro="" textlink="">
      <xdr:nvSpPr>
        <xdr:cNvPr id="534" name="楕円 533">
          <a:extLst>
            <a:ext uri="{FF2B5EF4-FFF2-40B4-BE49-F238E27FC236}">
              <a16:creationId xmlns:a16="http://schemas.microsoft.com/office/drawing/2014/main" id="{064AE3F2-82FF-4EED-8C75-37F02157636F}"/>
            </a:ext>
          </a:extLst>
        </xdr:cNvPr>
        <xdr:cNvSpPr/>
      </xdr:nvSpPr>
      <xdr:spPr>
        <a:xfrm>
          <a:off x="15430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2722</xdr:rowOff>
    </xdr:from>
    <xdr:to>
      <xdr:col>85</xdr:col>
      <xdr:colOff>127000</xdr:colOff>
      <xdr:row>40</xdr:row>
      <xdr:rowOff>87630</xdr:rowOff>
    </xdr:to>
    <xdr:cxnSp macro="">
      <xdr:nvCxnSpPr>
        <xdr:cNvPr id="535" name="直線コネクタ 534">
          <a:extLst>
            <a:ext uri="{FF2B5EF4-FFF2-40B4-BE49-F238E27FC236}">
              <a16:creationId xmlns:a16="http://schemas.microsoft.com/office/drawing/2014/main" id="{509B45CE-8578-4793-955F-D34455AE969D}"/>
            </a:ext>
          </a:extLst>
        </xdr:cNvPr>
        <xdr:cNvCxnSpPr/>
      </xdr:nvCxnSpPr>
      <xdr:spPr>
        <a:xfrm>
          <a:off x="15481300" y="6860722"/>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6" name="楕円 535">
          <a:extLst>
            <a:ext uri="{FF2B5EF4-FFF2-40B4-BE49-F238E27FC236}">
              <a16:creationId xmlns:a16="http://schemas.microsoft.com/office/drawing/2014/main" id="{5A86FF70-59A0-4A37-8F4B-4ED1FE9B65D6}"/>
            </a:ext>
          </a:extLst>
        </xdr:cNvPr>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2722</xdr:rowOff>
    </xdr:from>
    <xdr:to>
      <xdr:col>81</xdr:col>
      <xdr:colOff>50800</xdr:colOff>
      <xdr:row>40</xdr:row>
      <xdr:rowOff>7620</xdr:rowOff>
    </xdr:to>
    <xdr:cxnSp macro="">
      <xdr:nvCxnSpPr>
        <xdr:cNvPr id="537" name="直線コネクタ 536">
          <a:extLst>
            <a:ext uri="{FF2B5EF4-FFF2-40B4-BE49-F238E27FC236}">
              <a16:creationId xmlns:a16="http://schemas.microsoft.com/office/drawing/2014/main" id="{FF94C787-D5E5-4330-B837-605BAA5410AA}"/>
            </a:ext>
          </a:extLst>
        </xdr:cNvPr>
        <xdr:cNvCxnSpPr/>
      </xdr:nvCxnSpPr>
      <xdr:spPr>
        <a:xfrm flipV="1">
          <a:off x="14592300" y="68607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38" name="楕円 537">
          <a:extLst>
            <a:ext uri="{FF2B5EF4-FFF2-40B4-BE49-F238E27FC236}">
              <a16:creationId xmlns:a16="http://schemas.microsoft.com/office/drawing/2014/main" id="{56C55193-1DFD-4089-9298-CD915841B653}"/>
            </a:ext>
          </a:extLst>
        </xdr:cNvPr>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40</xdr:row>
      <xdr:rowOff>7620</xdr:rowOff>
    </xdr:to>
    <xdr:cxnSp macro="">
      <xdr:nvCxnSpPr>
        <xdr:cNvPr id="539" name="直線コネクタ 538">
          <a:extLst>
            <a:ext uri="{FF2B5EF4-FFF2-40B4-BE49-F238E27FC236}">
              <a16:creationId xmlns:a16="http://schemas.microsoft.com/office/drawing/2014/main" id="{526C181E-A8DA-433A-92C7-A85241CF408F}"/>
            </a:ext>
          </a:extLst>
        </xdr:cNvPr>
        <xdr:cNvCxnSpPr/>
      </xdr:nvCxnSpPr>
      <xdr:spPr>
        <a:xfrm>
          <a:off x="13703300" y="68166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540" name="楕円 539">
          <a:extLst>
            <a:ext uri="{FF2B5EF4-FFF2-40B4-BE49-F238E27FC236}">
              <a16:creationId xmlns:a16="http://schemas.microsoft.com/office/drawing/2014/main" id="{50D9E291-178C-4ED1-8804-D93065527C21}"/>
            </a:ext>
          </a:extLst>
        </xdr:cNvPr>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39</xdr:row>
      <xdr:rowOff>130084</xdr:rowOff>
    </xdr:to>
    <xdr:cxnSp macro="">
      <xdr:nvCxnSpPr>
        <xdr:cNvPr id="541" name="直線コネクタ 540">
          <a:extLst>
            <a:ext uri="{FF2B5EF4-FFF2-40B4-BE49-F238E27FC236}">
              <a16:creationId xmlns:a16="http://schemas.microsoft.com/office/drawing/2014/main" id="{3D70A1F7-BF4A-4785-A7BA-EC3B01A5B2CD}"/>
            </a:ext>
          </a:extLst>
        </xdr:cNvPr>
        <xdr:cNvCxnSpPr/>
      </xdr:nvCxnSpPr>
      <xdr:spPr>
        <a:xfrm>
          <a:off x="12814300" y="679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2E25EE3-F55B-47E5-9512-34261388EEDA}"/>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53867D7-00C2-4CDE-B29F-73887055EF05}"/>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5BF3C49-89D8-47B1-8674-44DB7F38FF3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275F5F78-66ED-4ECB-9066-FF837C894014}"/>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44649</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B4BE38C3-7BB0-494F-830D-8CD3E990BE99}"/>
            </a:ext>
          </a:extLst>
        </xdr:cNvPr>
        <xdr:cNvSpPr txBox="1"/>
      </xdr:nvSpPr>
      <xdr:spPr>
        <a:xfrm>
          <a:off x="152660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1991AD0E-545C-4B18-B168-F7D51B303BFF}"/>
            </a:ext>
          </a:extLst>
        </xdr:cNvPr>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B4EFD54-A181-40A5-9E40-B5D52144C45C}"/>
            </a:ext>
          </a:extLst>
        </xdr:cNvPr>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C40D6A3-10D5-4543-8097-435502EC0A95}"/>
            </a:ext>
          </a:extLst>
        </xdr:cNvPr>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EFBFBDF-2269-4A87-98B5-725C6A6AE6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DF3927C1-DC3A-4391-81FE-D10E79270DE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B96E2FC-B012-45AC-9ABA-92DD3B4EE6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656E7C0-631C-4409-874A-5E39631974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770995A-6D60-4D7F-9728-5CBB4BC7A7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52563A6-B82F-4073-8151-3AE9D4E436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60849A2-D02D-4727-8187-0F783D82E3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A27F2D-15EC-48B8-A14F-8E6D54465A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AA39E6E-95F3-4009-ADA5-1AB46C1636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F285551-658A-4284-A62C-512B38A113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F7BD518-D8CF-492F-8241-169C58F6617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606A8EA4-597F-40C4-8759-AFD55296286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DF9BD5CA-3F30-4A90-B688-447B314BBE8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5304B235-D890-4791-8A91-23A811112F1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2F8E2057-2A0E-445B-831F-C1383D888FE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8B1E8AFE-3A78-4224-8278-CB7C3F820B1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C13214E2-CD18-40A8-AA8F-DD40D238954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3EB27B07-721E-422C-A29D-588FA0A43FD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CE2E9FB-02A1-4E74-8EC2-E18B89BEB6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AF2E2E9-78B0-4C33-9437-22879ED80B0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9A61BB71-D9C4-4B22-8039-5D9BFEB8D2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D7F212A-AB1A-4A03-9D2F-EA3C4F9DF48E}"/>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4F715D06-E490-4333-BA82-FA1B9118D0C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04F4F8C7-A4F4-479E-BF4C-8E34DFB2445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403D2F02-1B9A-497C-B9D5-E4CA441A0F63}"/>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7302B910-9520-46D7-B678-671E0D7A4038}"/>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C33F15A3-EA3B-4E44-83EF-317D56A2557F}"/>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93C08FC6-C3E2-44D2-B19C-0765C29CB4E3}"/>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93864DAC-8952-47D4-9EED-B77CB7435237}"/>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7A2DDD5B-DAB4-41B5-A67B-A7D3F4E77A79}"/>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C9CEFC2A-0892-4D02-B995-AEB4538C0388}"/>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ECA693A8-48C6-4B25-BA1A-017A7D1CAF79}"/>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B115CFC-006E-4876-ADC6-BC5D85792C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BEDF384-A600-4F4F-8E53-9903B6D9B8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C467AEC-6795-4296-9ADD-6A2D7B62A5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C36D6B0-5D30-4330-94C3-FEECCD666B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C5DADB-47CC-492B-AE34-11EBCE9984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23114</xdr:rowOff>
    </xdr:from>
    <xdr:to>
      <xdr:col>116</xdr:col>
      <xdr:colOff>114300</xdr:colOff>
      <xdr:row>35</xdr:row>
      <xdr:rowOff>124714</xdr:rowOff>
    </xdr:to>
    <xdr:sp macro="" textlink="">
      <xdr:nvSpPr>
        <xdr:cNvPr id="587" name="楕円 586">
          <a:extLst>
            <a:ext uri="{FF2B5EF4-FFF2-40B4-BE49-F238E27FC236}">
              <a16:creationId xmlns:a16="http://schemas.microsoft.com/office/drawing/2014/main" id="{CC9615CE-D780-427A-817A-264656B683E2}"/>
            </a:ext>
          </a:extLst>
        </xdr:cNvPr>
        <xdr:cNvSpPr/>
      </xdr:nvSpPr>
      <xdr:spPr>
        <a:xfrm>
          <a:off x="221107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45991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B3E4DD30-1FE7-40AE-AF4E-E111EB49F784}"/>
            </a:ext>
          </a:extLst>
        </xdr:cNvPr>
        <xdr:cNvSpPr txBox="1"/>
      </xdr:nvSpPr>
      <xdr:spPr>
        <a:xfrm>
          <a:off x="22199600"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50546</xdr:rowOff>
    </xdr:from>
    <xdr:to>
      <xdr:col>112</xdr:col>
      <xdr:colOff>38100</xdr:colOff>
      <xdr:row>35</xdr:row>
      <xdr:rowOff>152146</xdr:rowOff>
    </xdr:to>
    <xdr:sp macro="" textlink="">
      <xdr:nvSpPr>
        <xdr:cNvPr id="589" name="楕円 588">
          <a:extLst>
            <a:ext uri="{FF2B5EF4-FFF2-40B4-BE49-F238E27FC236}">
              <a16:creationId xmlns:a16="http://schemas.microsoft.com/office/drawing/2014/main" id="{4D5CE5EA-B6EB-44CB-A7E4-A85AF1956258}"/>
            </a:ext>
          </a:extLst>
        </xdr:cNvPr>
        <xdr:cNvSpPr/>
      </xdr:nvSpPr>
      <xdr:spPr>
        <a:xfrm>
          <a:off x="21272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73914</xdr:rowOff>
    </xdr:from>
    <xdr:to>
      <xdr:col>116</xdr:col>
      <xdr:colOff>63500</xdr:colOff>
      <xdr:row>35</xdr:row>
      <xdr:rowOff>101346</xdr:rowOff>
    </xdr:to>
    <xdr:cxnSp macro="">
      <xdr:nvCxnSpPr>
        <xdr:cNvPr id="590" name="直線コネクタ 589">
          <a:extLst>
            <a:ext uri="{FF2B5EF4-FFF2-40B4-BE49-F238E27FC236}">
              <a16:creationId xmlns:a16="http://schemas.microsoft.com/office/drawing/2014/main" id="{C314B85D-6C53-4C49-960E-81415DFC849F}"/>
            </a:ext>
          </a:extLst>
        </xdr:cNvPr>
        <xdr:cNvCxnSpPr/>
      </xdr:nvCxnSpPr>
      <xdr:spPr>
        <a:xfrm flipV="1">
          <a:off x="21323300" y="60746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71120</xdr:rowOff>
    </xdr:from>
    <xdr:to>
      <xdr:col>107</xdr:col>
      <xdr:colOff>101600</xdr:colOff>
      <xdr:row>36</xdr:row>
      <xdr:rowOff>1270</xdr:rowOff>
    </xdr:to>
    <xdr:sp macro="" textlink="">
      <xdr:nvSpPr>
        <xdr:cNvPr id="591" name="楕円 590">
          <a:extLst>
            <a:ext uri="{FF2B5EF4-FFF2-40B4-BE49-F238E27FC236}">
              <a16:creationId xmlns:a16="http://schemas.microsoft.com/office/drawing/2014/main" id="{85FD0070-C2DB-4E12-B25F-7A8CB1F6C4E7}"/>
            </a:ext>
          </a:extLst>
        </xdr:cNvPr>
        <xdr:cNvSpPr/>
      </xdr:nvSpPr>
      <xdr:spPr>
        <a:xfrm>
          <a:off x="20383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101346</xdr:rowOff>
    </xdr:from>
    <xdr:to>
      <xdr:col>111</xdr:col>
      <xdr:colOff>177800</xdr:colOff>
      <xdr:row>35</xdr:row>
      <xdr:rowOff>121920</xdr:rowOff>
    </xdr:to>
    <xdr:cxnSp macro="">
      <xdr:nvCxnSpPr>
        <xdr:cNvPr id="592" name="直線コネクタ 591">
          <a:extLst>
            <a:ext uri="{FF2B5EF4-FFF2-40B4-BE49-F238E27FC236}">
              <a16:creationId xmlns:a16="http://schemas.microsoft.com/office/drawing/2014/main" id="{B387C661-93A5-4916-8DFD-855B39E01444}"/>
            </a:ext>
          </a:extLst>
        </xdr:cNvPr>
        <xdr:cNvCxnSpPr/>
      </xdr:nvCxnSpPr>
      <xdr:spPr>
        <a:xfrm flipV="1">
          <a:off x="20434300" y="61020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91694</xdr:rowOff>
    </xdr:from>
    <xdr:to>
      <xdr:col>102</xdr:col>
      <xdr:colOff>165100</xdr:colOff>
      <xdr:row>36</xdr:row>
      <xdr:rowOff>21844</xdr:rowOff>
    </xdr:to>
    <xdr:sp macro="" textlink="">
      <xdr:nvSpPr>
        <xdr:cNvPr id="593" name="楕円 592">
          <a:extLst>
            <a:ext uri="{FF2B5EF4-FFF2-40B4-BE49-F238E27FC236}">
              <a16:creationId xmlns:a16="http://schemas.microsoft.com/office/drawing/2014/main" id="{D6FBB51D-EEAD-414A-BB74-41E6A6EC7852}"/>
            </a:ext>
          </a:extLst>
        </xdr:cNvPr>
        <xdr:cNvSpPr/>
      </xdr:nvSpPr>
      <xdr:spPr>
        <a:xfrm>
          <a:off x="19494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121920</xdr:rowOff>
    </xdr:from>
    <xdr:to>
      <xdr:col>107</xdr:col>
      <xdr:colOff>50800</xdr:colOff>
      <xdr:row>35</xdr:row>
      <xdr:rowOff>142494</xdr:rowOff>
    </xdr:to>
    <xdr:cxnSp macro="">
      <xdr:nvCxnSpPr>
        <xdr:cNvPr id="594" name="直線コネクタ 593">
          <a:extLst>
            <a:ext uri="{FF2B5EF4-FFF2-40B4-BE49-F238E27FC236}">
              <a16:creationId xmlns:a16="http://schemas.microsoft.com/office/drawing/2014/main" id="{CDEEC4C3-609E-4E49-B3C2-5BD5B72B77AB}"/>
            </a:ext>
          </a:extLst>
        </xdr:cNvPr>
        <xdr:cNvCxnSpPr/>
      </xdr:nvCxnSpPr>
      <xdr:spPr>
        <a:xfrm flipV="1">
          <a:off x="19545300" y="61226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109982</xdr:rowOff>
    </xdr:from>
    <xdr:to>
      <xdr:col>98</xdr:col>
      <xdr:colOff>38100</xdr:colOff>
      <xdr:row>36</xdr:row>
      <xdr:rowOff>40132</xdr:rowOff>
    </xdr:to>
    <xdr:sp macro="" textlink="">
      <xdr:nvSpPr>
        <xdr:cNvPr id="595" name="楕円 594">
          <a:extLst>
            <a:ext uri="{FF2B5EF4-FFF2-40B4-BE49-F238E27FC236}">
              <a16:creationId xmlns:a16="http://schemas.microsoft.com/office/drawing/2014/main" id="{2F009B6A-12EA-438A-B9F5-69633A1DD267}"/>
            </a:ext>
          </a:extLst>
        </xdr:cNvPr>
        <xdr:cNvSpPr/>
      </xdr:nvSpPr>
      <xdr:spPr>
        <a:xfrm>
          <a:off x="18605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142494</xdr:rowOff>
    </xdr:from>
    <xdr:to>
      <xdr:col>102</xdr:col>
      <xdr:colOff>114300</xdr:colOff>
      <xdr:row>35</xdr:row>
      <xdr:rowOff>160782</xdr:rowOff>
    </xdr:to>
    <xdr:cxnSp macro="">
      <xdr:nvCxnSpPr>
        <xdr:cNvPr id="596" name="直線コネクタ 595">
          <a:extLst>
            <a:ext uri="{FF2B5EF4-FFF2-40B4-BE49-F238E27FC236}">
              <a16:creationId xmlns:a16="http://schemas.microsoft.com/office/drawing/2014/main" id="{377251BF-7963-4B43-AB42-D3920329F9CA}"/>
            </a:ext>
          </a:extLst>
        </xdr:cNvPr>
        <xdr:cNvCxnSpPr/>
      </xdr:nvCxnSpPr>
      <xdr:spPr>
        <a:xfrm flipV="1">
          <a:off x="18656300" y="6143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3774B9E8-2A3F-4043-8BE0-0AA3A0EF1B65}"/>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E727CD86-1CA5-4620-AEF8-DE17D898299D}"/>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125A140E-E005-448F-BB48-FC1756A6F34A}"/>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7D927F80-9B1C-4EF5-AC04-1D1B9A7BF547}"/>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168673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DFA537C-86D7-4B6E-9C3D-C5823990AA24}"/>
            </a:ext>
          </a:extLst>
        </xdr:cNvPr>
        <xdr:cNvSpPr txBox="1"/>
      </xdr:nvSpPr>
      <xdr:spPr>
        <a:xfrm>
          <a:off x="210757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17797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15FD4D4A-873C-4826-B8E1-CC7A3920E1EA}"/>
            </a:ext>
          </a:extLst>
        </xdr:cNvPr>
        <xdr:cNvSpPr txBox="1"/>
      </xdr:nvSpPr>
      <xdr:spPr>
        <a:xfrm>
          <a:off x="20199427"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38371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1E2F9BB-E213-476C-A158-7A13C996F15D}"/>
            </a:ext>
          </a:extLst>
        </xdr:cNvPr>
        <xdr:cNvSpPr txBox="1"/>
      </xdr:nvSpPr>
      <xdr:spPr>
        <a:xfrm>
          <a:off x="193104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56659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53DE3C8B-4A4F-4D96-8039-B121A47CFD5B}"/>
            </a:ext>
          </a:extLst>
        </xdr:cNvPr>
        <xdr:cNvSpPr txBox="1"/>
      </xdr:nvSpPr>
      <xdr:spPr>
        <a:xfrm>
          <a:off x="18421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E7378148-14AA-4064-A7C7-3ACAFC8D31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C7EEE466-E8D4-4E5C-AA1C-24834935CE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AF76144-1808-42D8-B5F4-452B213B46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44D4331-C186-45E5-B26F-3C9401D513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43BED22-6028-433F-9B56-AE7FD7690E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A160A9E0-4076-4D4A-B3B5-3B5CC8C333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23BAA75-A3BF-49A0-9AD7-952FB909F5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DF3F017-C7E5-40A5-A21B-54E455AADB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771FA78-39FE-497A-A4F6-2ACBA3C162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3BFFEF8-EEAD-415E-866A-25650F70E6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E7EB1DE-8387-490E-A542-763B734A7F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FE32DA5E-399E-4E1D-842F-50AD5A16E36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9648BBBD-C67B-4E3D-888E-95CC2EB80CC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B7ABACDF-B69C-41F7-A9B8-F4527BCC92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EB320B39-C0F9-4A9D-9B15-B3DFF1EC95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B19570F-FF13-4380-9798-3421626132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C4BD6388-89C8-4530-8204-40FDCCC2FA1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B887B2C4-328B-47C7-8A87-63310E8A2C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1A98DCF4-3563-43B7-9960-CA9CF82B8F4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308EE8CE-9093-4E8C-98AE-9B6C882404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43138B24-FF91-41FA-90C7-A7A9C1173A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3A6D86D4-9BE2-4DE8-8E24-3E80067BDD7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9D52E702-574A-4B2E-B467-523D4C3734D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8A186422-B297-49BA-9B57-5CA0731778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6F184176-8A62-4F0C-9809-6F9E76C3EAD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B4DBE8D1-0558-47AB-822D-5B9F59F637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81B36A6E-7AD6-40C1-962C-C3A3A8F97B0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553CC199-D7F8-44C9-AF1A-8475B464211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563C7EAC-57E4-488B-823D-1E859E625326}"/>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F8FFF85E-9DA1-4AF1-B1F1-5C369D23497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F2E30B98-E061-4B88-BF82-0D4D667393B1}"/>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39932E2-87A2-4418-8A50-1545ADC6A367}"/>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289B404E-B8C0-424B-B9BE-F3BB877EA16C}"/>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003E6E19-1A6A-483E-B7B0-8EA364B134FC}"/>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FB215343-110F-4292-899A-BA6D82E7374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13B9C3F3-5B51-4BF1-8E6A-E5427FD45E4D}"/>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34D0D5B3-B7EB-4D7F-BE69-BA6AFA8BD7A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58B7EEE-B2CD-4D71-9B3A-A6EBA76A92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0D2A24E-9F4E-4F27-B46D-C67436A82E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6952805-9080-4AF6-9B96-84E8DEACAA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7CCF4AF-E57D-43FA-9A88-8F4574846C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744BA17-0998-41DF-A299-5780088E5F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47" name="楕円 646">
          <a:extLst>
            <a:ext uri="{FF2B5EF4-FFF2-40B4-BE49-F238E27FC236}">
              <a16:creationId xmlns:a16="http://schemas.microsoft.com/office/drawing/2014/main" id="{2C50E80D-F6ED-4253-84E7-0765B9F1CF67}"/>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B143BB3C-7DF6-4425-999C-6326E695DEB2}"/>
            </a:ext>
          </a:extLst>
        </xdr:cNvPr>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649" name="楕円 648">
          <a:extLst>
            <a:ext uri="{FF2B5EF4-FFF2-40B4-BE49-F238E27FC236}">
              <a16:creationId xmlns:a16="http://schemas.microsoft.com/office/drawing/2014/main" id="{21C2B215-3C81-454B-8EF2-943BB09354A8}"/>
            </a:ext>
          </a:extLst>
        </xdr:cNvPr>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161653</xdr:rowOff>
    </xdr:from>
    <xdr:to>
      <xdr:col>85</xdr:col>
      <xdr:colOff>127000</xdr:colOff>
      <xdr:row>60</xdr:row>
      <xdr:rowOff>22860</xdr:rowOff>
    </xdr:to>
    <xdr:cxnSp macro="">
      <xdr:nvCxnSpPr>
        <xdr:cNvPr id="650" name="直線コネクタ 649">
          <a:extLst>
            <a:ext uri="{FF2B5EF4-FFF2-40B4-BE49-F238E27FC236}">
              <a16:creationId xmlns:a16="http://schemas.microsoft.com/office/drawing/2014/main" id="{F8870B0B-5382-4240-9791-8147945AC031}"/>
            </a:ext>
          </a:extLst>
        </xdr:cNvPr>
        <xdr:cNvCxnSpPr/>
      </xdr:nvCxnSpPr>
      <xdr:spPr>
        <a:xfrm>
          <a:off x="15481300" y="102772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51" name="楕円 650">
          <a:extLst>
            <a:ext uri="{FF2B5EF4-FFF2-40B4-BE49-F238E27FC236}">
              <a16:creationId xmlns:a16="http://schemas.microsoft.com/office/drawing/2014/main" id="{6C77D93E-2A96-46EA-A905-089DE0770D1B}"/>
            </a:ext>
          </a:extLst>
        </xdr:cNvPr>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13063</xdr:rowOff>
    </xdr:to>
    <xdr:cxnSp macro="">
      <xdr:nvCxnSpPr>
        <xdr:cNvPr id="652" name="直線コネクタ 651">
          <a:extLst>
            <a:ext uri="{FF2B5EF4-FFF2-40B4-BE49-F238E27FC236}">
              <a16:creationId xmlns:a16="http://schemas.microsoft.com/office/drawing/2014/main" id="{F8029777-561C-4A16-8EA1-2F2264152DEA}"/>
            </a:ext>
          </a:extLst>
        </xdr:cNvPr>
        <xdr:cNvCxnSpPr/>
      </xdr:nvCxnSpPr>
      <xdr:spPr>
        <a:xfrm flipV="1">
          <a:off x="14592300" y="102772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653" name="楕円 652">
          <a:extLst>
            <a:ext uri="{FF2B5EF4-FFF2-40B4-BE49-F238E27FC236}">
              <a16:creationId xmlns:a16="http://schemas.microsoft.com/office/drawing/2014/main" id="{439C2C0A-670B-4296-9E3A-15BA3F4E01B1}"/>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13063</xdr:rowOff>
    </xdr:to>
    <xdr:cxnSp macro="">
      <xdr:nvCxnSpPr>
        <xdr:cNvPr id="654" name="直線コネクタ 653">
          <a:extLst>
            <a:ext uri="{FF2B5EF4-FFF2-40B4-BE49-F238E27FC236}">
              <a16:creationId xmlns:a16="http://schemas.microsoft.com/office/drawing/2014/main" id="{9A5E8308-AF52-4277-A399-AA16E00F1F45}"/>
            </a:ext>
          </a:extLst>
        </xdr:cNvPr>
        <xdr:cNvCxnSpPr/>
      </xdr:nvCxnSpPr>
      <xdr:spPr>
        <a:xfrm>
          <a:off x="13703300" y="102739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55" name="楕円 654">
          <a:extLst>
            <a:ext uri="{FF2B5EF4-FFF2-40B4-BE49-F238E27FC236}">
              <a16:creationId xmlns:a16="http://schemas.microsoft.com/office/drawing/2014/main" id="{4D990117-AB16-4D85-B789-2869E3FBDD0E}"/>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59</xdr:row>
      <xdr:rowOff>158387</xdr:rowOff>
    </xdr:to>
    <xdr:cxnSp macro="">
      <xdr:nvCxnSpPr>
        <xdr:cNvPr id="656" name="直線コネクタ 655">
          <a:extLst>
            <a:ext uri="{FF2B5EF4-FFF2-40B4-BE49-F238E27FC236}">
              <a16:creationId xmlns:a16="http://schemas.microsoft.com/office/drawing/2014/main" id="{914E6B19-1F2E-4DBC-B340-E76BF86E0928}"/>
            </a:ext>
          </a:extLst>
        </xdr:cNvPr>
        <xdr:cNvCxnSpPr/>
      </xdr:nvCxnSpPr>
      <xdr:spPr>
        <a:xfrm>
          <a:off x="12814300" y="102608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7B5B070F-665F-44F3-9BDF-0C5EB638DD7F}"/>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05404E06-6B91-436E-84BD-05A2557813C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6D1D68B9-0E58-44DF-8539-5C792C8023E6}"/>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E33190DA-AC21-4C34-8710-1FD4858B435B}"/>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32130</xdr:rowOff>
    </xdr:from>
    <xdr:ext cx="405111" cy="259045"/>
    <xdr:sp macro="" textlink="">
      <xdr:nvSpPr>
        <xdr:cNvPr id="661" name="n_1mainValue【学校施設】&#10;有形固定資産減価償却率">
          <a:extLst>
            <a:ext uri="{FF2B5EF4-FFF2-40B4-BE49-F238E27FC236}">
              <a16:creationId xmlns:a16="http://schemas.microsoft.com/office/drawing/2014/main" id="{A8A61291-8C10-4C75-9BE4-6C17DE597853}"/>
            </a:ext>
          </a:extLst>
        </xdr:cNvPr>
        <xdr:cNvSpPr txBox="1"/>
      </xdr:nvSpPr>
      <xdr:spPr>
        <a:xfrm>
          <a:off x="15266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62" name="n_2mainValue【学校施設】&#10;有形固定資産減価償却率">
          <a:extLst>
            <a:ext uri="{FF2B5EF4-FFF2-40B4-BE49-F238E27FC236}">
              <a16:creationId xmlns:a16="http://schemas.microsoft.com/office/drawing/2014/main" id="{67D1D710-3B5E-45C8-9E28-E5BF279C1972}"/>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663" name="n_3mainValue【学校施設】&#10;有形固定資産減価償却率">
          <a:extLst>
            <a:ext uri="{FF2B5EF4-FFF2-40B4-BE49-F238E27FC236}">
              <a16:creationId xmlns:a16="http://schemas.microsoft.com/office/drawing/2014/main" id="{63A46716-EE86-4AC9-9CB5-97D4998DC971}"/>
            </a:ext>
          </a:extLst>
        </xdr:cNvPr>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64" name="n_4mainValue【学校施設】&#10;有形固定資産減価償却率">
          <a:extLst>
            <a:ext uri="{FF2B5EF4-FFF2-40B4-BE49-F238E27FC236}">
              <a16:creationId xmlns:a16="http://schemas.microsoft.com/office/drawing/2014/main" id="{2A53A940-A321-4CC1-B14E-621822D9F91A}"/>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ABA9A61-25FE-4ACA-803A-D19B4ABF23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ACA8BA7-658B-4032-916A-123D036E13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0849AF8-63C8-4F1E-B8A1-C9A3D52E6B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D206E5D-088E-4581-AA32-FA079C685C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86A7BCC-BE1B-41FC-B77C-121A6DE134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D564745-4D6D-469E-B641-C13B2A566E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7E50C6D-4009-4690-9A8A-DE0A253077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B600062-C453-41B7-8391-A1C7A2A3F6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3C72B32-C817-4F3C-84A2-BBA654930E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AC2D237-EE77-4399-9027-35809440906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AB87B71-AC90-4488-9568-C19DC20680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A071E023-46AB-4763-B287-3DFFD02FB46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EF2A3B5-29F9-4C47-BCB0-1A14BD07C9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3F10038-E1B2-43BB-B9A5-2C6E5E2EEC9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7AF41C8-4B58-429F-8036-39D48BE7E7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868F43AB-B8CE-4C99-804A-E938503B21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945B2DDB-5236-4785-AEB4-E605719E8F3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6801D46D-1F41-4147-8E6A-4B7EB4DE8CE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0E3D9E9-AFD9-422D-A652-CDF98971BEA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BB11446-9C38-4700-A9FC-9011F590A2B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987CA872-CB8F-4AFE-AAF1-3C9AD5E0B1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94846B41-EA81-41C4-B45F-E4B9DC348F8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EBBE69E0-3604-4341-974F-1CEE1E9C24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4AD4046A-A3B3-43B0-91E7-0BE5DF04C5C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5F3F5C11-410D-448D-83B4-3D20965AE2E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73D02EED-C2EA-4891-B918-148A27754FE9}"/>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E58614E7-0D18-4414-AD78-4994877F90CD}"/>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C2C04725-43F9-40E1-AF47-B2DCAD748E7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823063B3-68B3-43D8-81AE-E5B0D63245D8}"/>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13653D99-E82A-45E2-9ABA-7F029B8EEC2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E8C8DF5D-D323-448D-B89A-7A2264D80F5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5AA7058C-96F7-4780-BFB4-18E8B6EEE52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F61B2F9A-A567-49D1-BD27-D23D56635427}"/>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4020D5AE-FA70-4F4E-83C6-C8E5A3BE1DD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E05BB82-4AC8-4276-ADDE-3232A5E73A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C6080AD-8140-477F-9D11-E8600609B81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EF24747-98F7-4655-AE64-0FDF5E9E54F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30D1B6A-FA8A-4F77-B079-31A9BA817C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7BE562A-2DC8-45AB-9DF6-4161D362CE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88074</xdr:rowOff>
    </xdr:from>
    <xdr:to>
      <xdr:col>116</xdr:col>
      <xdr:colOff>114300</xdr:colOff>
      <xdr:row>61</xdr:row>
      <xdr:rowOff>18224</xdr:rowOff>
    </xdr:to>
    <xdr:sp macro="" textlink="">
      <xdr:nvSpPr>
        <xdr:cNvPr id="704" name="楕円 703">
          <a:extLst>
            <a:ext uri="{FF2B5EF4-FFF2-40B4-BE49-F238E27FC236}">
              <a16:creationId xmlns:a16="http://schemas.microsoft.com/office/drawing/2014/main" id="{3C23255D-0E31-403A-9598-F0D01B026FEE}"/>
            </a:ext>
          </a:extLst>
        </xdr:cNvPr>
        <xdr:cNvSpPr/>
      </xdr:nvSpPr>
      <xdr:spPr>
        <a:xfrm>
          <a:off x="221107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110951</xdr:rowOff>
    </xdr:from>
    <xdr:ext cx="469744" cy="259045"/>
    <xdr:sp macro="" textlink="">
      <xdr:nvSpPr>
        <xdr:cNvPr id="705" name="【学校施設】&#10;一人当たり面積該当値テキスト">
          <a:extLst>
            <a:ext uri="{FF2B5EF4-FFF2-40B4-BE49-F238E27FC236}">
              <a16:creationId xmlns:a16="http://schemas.microsoft.com/office/drawing/2014/main" id="{736EF434-3A0C-4252-8066-FC50C6E842FC}"/>
            </a:ext>
          </a:extLst>
        </xdr:cNvPr>
        <xdr:cNvSpPr txBox="1"/>
      </xdr:nvSpPr>
      <xdr:spPr>
        <a:xfrm>
          <a:off x="22199600" y="10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64071</xdr:rowOff>
    </xdr:from>
    <xdr:to>
      <xdr:col>112</xdr:col>
      <xdr:colOff>38100</xdr:colOff>
      <xdr:row>60</xdr:row>
      <xdr:rowOff>165671</xdr:rowOff>
    </xdr:to>
    <xdr:sp macro="" textlink="">
      <xdr:nvSpPr>
        <xdr:cNvPr id="706" name="楕円 705">
          <a:extLst>
            <a:ext uri="{FF2B5EF4-FFF2-40B4-BE49-F238E27FC236}">
              <a16:creationId xmlns:a16="http://schemas.microsoft.com/office/drawing/2014/main" id="{5D214FEA-CCC1-4FF2-8D8A-46E03E33368C}"/>
            </a:ext>
          </a:extLst>
        </xdr:cNvPr>
        <xdr:cNvSpPr/>
      </xdr:nvSpPr>
      <xdr:spPr>
        <a:xfrm>
          <a:off x="212725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114871</xdr:rowOff>
    </xdr:from>
    <xdr:to>
      <xdr:col>116</xdr:col>
      <xdr:colOff>63500</xdr:colOff>
      <xdr:row>60</xdr:row>
      <xdr:rowOff>138874</xdr:rowOff>
    </xdr:to>
    <xdr:cxnSp macro="">
      <xdr:nvCxnSpPr>
        <xdr:cNvPr id="707" name="直線コネクタ 706">
          <a:extLst>
            <a:ext uri="{FF2B5EF4-FFF2-40B4-BE49-F238E27FC236}">
              <a16:creationId xmlns:a16="http://schemas.microsoft.com/office/drawing/2014/main" id="{97BF5D92-27D4-4CB1-B2BB-F84F5E2637E4}"/>
            </a:ext>
          </a:extLst>
        </xdr:cNvPr>
        <xdr:cNvCxnSpPr/>
      </xdr:nvCxnSpPr>
      <xdr:spPr>
        <a:xfrm>
          <a:off x="21323300" y="1040187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77788</xdr:rowOff>
    </xdr:from>
    <xdr:to>
      <xdr:col>107</xdr:col>
      <xdr:colOff>101600</xdr:colOff>
      <xdr:row>61</xdr:row>
      <xdr:rowOff>7938</xdr:rowOff>
    </xdr:to>
    <xdr:sp macro="" textlink="">
      <xdr:nvSpPr>
        <xdr:cNvPr id="708" name="楕円 707">
          <a:extLst>
            <a:ext uri="{FF2B5EF4-FFF2-40B4-BE49-F238E27FC236}">
              <a16:creationId xmlns:a16="http://schemas.microsoft.com/office/drawing/2014/main" id="{17E78CF8-FB89-498C-9586-CE17D2EE1711}"/>
            </a:ext>
          </a:extLst>
        </xdr:cNvPr>
        <xdr:cNvSpPr/>
      </xdr:nvSpPr>
      <xdr:spPr>
        <a:xfrm>
          <a:off x="20383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114871</xdr:rowOff>
    </xdr:from>
    <xdr:to>
      <xdr:col>111</xdr:col>
      <xdr:colOff>177800</xdr:colOff>
      <xdr:row>60</xdr:row>
      <xdr:rowOff>128588</xdr:rowOff>
    </xdr:to>
    <xdr:cxnSp macro="">
      <xdr:nvCxnSpPr>
        <xdr:cNvPr id="709" name="直線コネクタ 708">
          <a:extLst>
            <a:ext uri="{FF2B5EF4-FFF2-40B4-BE49-F238E27FC236}">
              <a16:creationId xmlns:a16="http://schemas.microsoft.com/office/drawing/2014/main" id="{F6F395C1-A616-4AA1-9489-E6A932FFD127}"/>
            </a:ext>
          </a:extLst>
        </xdr:cNvPr>
        <xdr:cNvCxnSpPr/>
      </xdr:nvCxnSpPr>
      <xdr:spPr>
        <a:xfrm flipV="1">
          <a:off x="20434300" y="1040187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89598</xdr:rowOff>
    </xdr:from>
    <xdr:to>
      <xdr:col>102</xdr:col>
      <xdr:colOff>165100</xdr:colOff>
      <xdr:row>61</xdr:row>
      <xdr:rowOff>19748</xdr:rowOff>
    </xdr:to>
    <xdr:sp macro="" textlink="">
      <xdr:nvSpPr>
        <xdr:cNvPr id="710" name="楕円 709">
          <a:extLst>
            <a:ext uri="{FF2B5EF4-FFF2-40B4-BE49-F238E27FC236}">
              <a16:creationId xmlns:a16="http://schemas.microsoft.com/office/drawing/2014/main" id="{4AA1A432-7017-4DF0-A106-4BF436C0FD8D}"/>
            </a:ext>
          </a:extLst>
        </xdr:cNvPr>
        <xdr:cNvSpPr/>
      </xdr:nvSpPr>
      <xdr:spPr>
        <a:xfrm>
          <a:off x="19494500" y="10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128588</xdr:rowOff>
    </xdr:from>
    <xdr:to>
      <xdr:col>107</xdr:col>
      <xdr:colOff>50800</xdr:colOff>
      <xdr:row>60</xdr:row>
      <xdr:rowOff>140398</xdr:rowOff>
    </xdr:to>
    <xdr:cxnSp macro="">
      <xdr:nvCxnSpPr>
        <xdr:cNvPr id="711" name="直線コネクタ 710">
          <a:extLst>
            <a:ext uri="{FF2B5EF4-FFF2-40B4-BE49-F238E27FC236}">
              <a16:creationId xmlns:a16="http://schemas.microsoft.com/office/drawing/2014/main" id="{947CEBE3-6CB6-4D30-A9FB-729BBAF063DB}"/>
            </a:ext>
          </a:extLst>
        </xdr:cNvPr>
        <xdr:cNvCxnSpPr/>
      </xdr:nvCxnSpPr>
      <xdr:spPr>
        <a:xfrm flipV="1">
          <a:off x="19545300" y="1041558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100457</xdr:rowOff>
    </xdr:from>
    <xdr:to>
      <xdr:col>98</xdr:col>
      <xdr:colOff>38100</xdr:colOff>
      <xdr:row>61</xdr:row>
      <xdr:rowOff>30607</xdr:rowOff>
    </xdr:to>
    <xdr:sp macro="" textlink="">
      <xdr:nvSpPr>
        <xdr:cNvPr id="712" name="楕円 711">
          <a:extLst>
            <a:ext uri="{FF2B5EF4-FFF2-40B4-BE49-F238E27FC236}">
              <a16:creationId xmlns:a16="http://schemas.microsoft.com/office/drawing/2014/main" id="{8AB03BDD-246A-4B2C-9AA7-5682A63591D8}"/>
            </a:ext>
          </a:extLst>
        </xdr:cNvPr>
        <xdr:cNvSpPr/>
      </xdr:nvSpPr>
      <xdr:spPr>
        <a:xfrm>
          <a:off x="18605500" y="10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140398</xdr:rowOff>
    </xdr:from>
    <xdr:to>
      <xdr:col>102</xdr:col>
      <xdr:colOff>114300</xdr:colOff>
      <xdr:row>60</xdr:row>
      <xdr:rowOff>151257</xdr:rowOff>
    </xdr:to>
    <xdr:cxnSp macro="">
      <xdr:nvCxnSpPr>
        <xdr:cNvPr id="713" name="直線コネクタ 712">
          <a:extLst>
            <a:ext uri="{FF2B5EF4-FFF2-40B4-BE49-F238E27FC236}">
              <a16:creationId xmlns:a16="http://schemas.microsoft.com/office/drawing/2014/main" id="{77F7A964-341B-45C8-AE9A-3AF904CCD1C1}"/>
            </a:ext>
          </a:extLst>
        </xdr:cNvPr>
        <xdr:cNvCxnSpPr/>
      </xdr:nvCxnSpPr>
      <xdr:spPr>
        <a:xfrm flipV="1">
          <a:off x="18656300" y="1042739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7CE4F902-20BC-4D63-A766-19A483036C3A}"/>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7718FCA3-9EF1-465D-83DC-0EA7901C1B05}"/>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D81590FD-985C-459D-86FE-61CA340F6622}"/>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DB08A823-86A5-4A97-B2A1-C6054D49742E}"/>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10748</xdr:rowOff>
    </xdr:from>
    <xdr:ext cx="469744" cy="259045"/>
    <xdr:sp macro="" textlink="">
      <xdr:nvSpPr>
        <xdr:cNvPr id="718" name="n_1mainValue【学校施設】&#10;一人当たり面積">
          <a:extLst>
            <a:ext uri="{FF2B5EF4-FFF2-40B4-BE49-F238E27FC236}">
              <a16:creationId xmlns:a16="http://schemas.microsoft.com/office/drawing/2014/main" id="{04A6821D-61F2-45AE-B940-820CA213D049}"/>
            </a:ext>
          </a:extLst>
        </xdr:cNvPr>
        <xdr:cNvSpPr txBox="1"/>
      </xdr:nvSpPr>
      <xdr:spPr>
        <a:xfrm>
          <a:off x="210757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24465</xdr:rowOff>
    </xdr:from>
    <xdr:ext cx="469744" cy="259045"/>
    <xdr:sp macro="" textlink="">
      <xdr:nvSpPr>
        <xdr:cNvPr id="719" name="n_2mainValue【学校施設】&#10;一人当たり面積">
          <a:extLst>
            <a:ext uri="{FF2B5EF4-FFF2-40B4-BE49-F238E27FC236}">
              <a16:creationId xmlns:a16="http://schemas.microsoft.com/office/drawing/2014/main" id="{6A2582BC-E3B5-45E8-AC4C-AA40BABE0B85}"/>
            </a:ext>
          </a:extLst>
        </xdr:cNvPr>
        <xdr:cNvSpPr txBox="1"/>
      </xdr:nvSpPr>
      <xdr:spPr>
        <a:xfrm>
          <a:off x="20199427" y="1014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36275</xdr:rowOff>
    </xdr:from>
    <xdr:ext cx="469744" cy="259045"/>
    <xdr:sp macro="" textlink="">
      <xdr:nvSpPr>
        <xdr:cNvPr id="720" name="n_3mainValue【学校施設】&#10;一人当たり面積">
          <a:extLst>
            <a:ext uri="{FF2B5EF4-FFF2-40B4-BE49-F238E27FC236}">
              <a16:creationId xmlns:a16="http://schemas.microsoft.com/office/drawing/2014/main" id="{F2CF06A6-2C24-4652-A2EB-FA7D2B7AD47D}"/>
            </a:ext>
          </a:extLst>
        </xdr:cNvPr>
        <xdr:cNvSpPr txBox="1"/>
      </xdr:nvSpPr>
      <xdr:spPr>
        <a:xfrm>
          <a:off x="19310427" y="1015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47134</xdr:rowOff>
    </xdr:from>
    <xdr:ext cx="469744" cy="259045"/>
    <xdr:sp macro="" textlink="">
      <xdr:nvSpPr>
        <xdr:cNvPr id="721" name="n_4mainValue【学校施設】&#10;一人当たり面積">
          <a:extLst>
            <a:ext uri="{FF2B5EF4-FFF2-40B4-BE49-F238E27FC236}">
              <a16:creationId xmlns:a16="http://schemas.microsoft.com/office/drawing/2014/main" id="{57AC0FD7-9B48-4513-87E9-D643CF4653CE}"/>
            </a:ext>
          </a:extLst>
        </xdr:cNvPr>
        <xdr:cNvSpPr txBox="1"/>
      </xdr:nvSpPr>
      <xdr:spPr>
        <a:xfrm>
          <a:off x="18421427"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4AFB64A5-332B-485C-A616-1B6419D0A7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526A739-B6A6-4680-9E22-66F758A3DD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8C01521B-4BC5-4DDF-BEB2-C88F286552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2F3619C-9310-48A5-A8D6-2F7E4FADAC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CE0A018-0A61-4B28-937D-8E12730AEC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3FA6AD8-4F8A-4963-9EE8-9068B7BAA8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96AA4C0-E1F8-4E85-AF42-D878C74B28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4FC9B0D-B88A-4A0A-86F0-B0EB8151A8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CF551BB-D3B2-408A-979C-1CB0D2B52E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21A48A8-5DA2-4EAC-AA00-80D21EC05B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9C71CBBA-75EE-4A2D-A83E-8B07269162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84EBFC58-43AA-468E-9B7C-601F4CB4F4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CE804C5D-A8FE-475D-BEB6-13FD917C2F1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9EB1CDC-9F68-431A-BCBB-6312A8848A1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220046A4-06C1-4B77-A028-1F7C27BE1D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18B9B3D7-8EA0-4841-AB53-102AA439FE6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DA2DE357-2998-4EE2-BE39-34E4C86D907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1D816ED8-E2CB-42FD-BACA-9CA83BD19EA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EB1C0BCD-13FB-4F3A-BEB9-60B5EC8C85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8999318-EF2E-4F6C-A157-C01409B9010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B1F90CA8-C730-4086-B751-5828573F2F4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2E22A41C-6E6C-498C-B88F-22283EE9B81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5777FA75-7CB9-4880-B4AC-A41117B9991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7A02524-38FD-46E0-9357-B9546F4907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F19CB915-B61D-46CB-968B-522E94AF14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50A4A1FE-3119-4715-9B3E-DB674F7C5E53}"/>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FAE4AA7-736C-4B3A-8F92-75F123C9FB2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A41D482A-C34C-4717-AB3D-A5B7EA53085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25A2DE7C-C488-44C8-B129-EA4900835E4E}"/>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30296B96-D701-4355-80AB-633D7EB8E4D7}"/>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432E38FA-39EB-4AE9-A6D0-48E83D0D5175}"/>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26DFEC41-CBE0-4B94-BD94-E533BA75E8A7}"/>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65CFF612-FB19-4447-A82D-B55DD4BD8F22}"/>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DA0C4248-7921-4495-AF7C-1B5857BAC57F}"/>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CE72ACF3-9120-4F52-9FDF-D2227EA7AF27}"/>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48FFFFB5-CE3D-4843-8253-F696B601FF76}"/>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80297DE-3FF5-416D-8084-28C0CBF922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2EB3EE1-8779-4BE0-8C18-0A3DF1456DF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4E31030-9584-44BE-8C13-1CEC398AB7D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61C7021-A041-43EA-93E2-9E3A1EB9B53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1CF7729-FA3A-432B-928B-38CEDC0AEE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3" name="楕円 762">
          <a:extLst>
            <a:ext uri="{FF2B5EF4-FFF2-40B4-BE49-F238E27FC236}">
              <a16:creationId xmlns:a16="http://schemas.microsoft.com/office/drawing/2014/main" id="{0F676B44-4F42-4C38-9E07-67B230841334}"/>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4" name="楕円 763">
          <a:extLst>
            <a:ext uri="{FF2B5EF4-FFF2-40B4-BE49-F238E27FC236}">
              <a16:creationId xmlns:a16="http://schemas.microsoft.com/office/drawing/2014/main" id="{61F2552E-A77F-4EB7-819E-05399002D5DA}"/>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5" name="直線コネクタ 764">
          <a:extLst>
            <a:ext uri="{FF2B5EF4-FFF2-40B4-BE49-F238E27FC236}">
              <a16:creationId xmlns:a16="http://schemas.microsoft.com/office/drawing/2014/main" id="{494761A1-18F5-4069-8694-359CCDAA78D9}"/>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6" name="楕円 765">
          <a:extLst>
            <a:ext uri="{FF2B5EF4-FFF2-40B4-BE49-F238E27FC236}">
              <a16:creationId xmlns:a16="http://schemas.microsoft.com/office/drawing/2014/main" id="{06650DE1-B55E-4F51-AF85-00400CF022B6}"/>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7" name="直線コネクタ 766">
          <a:extLst>
            <a:ext uri="{FF2B5EF4-FFF2-40B4-BE49-F238E27FC236}">
              <a16:creationId xmlns:a16="http://schemas.microsoft.com/office/drawing/2014/main" id="{46D58AB0-88FC-4562-9B9B-BF4DDDFFF956}"/>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8" name="楕円 767">
          <a:extLst>
            <a:ext uri="{FF2B5EF4-FFF2-40B4-BE49-F238E27FC236}">
              <a16:creationId xmlns:a16="http://schemas.microsoft.com/office/drawing/2014/main" id="{3A3ED46C-A0DE-42A2-AC90-76FE29E1EFC7}"/>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9" name="直線コネクタ 768">
          <a:extLst>
            <a:ext uri="{FF2B5EF4-FFF2-40B4-BE49-F238E27FC236}">
              <a16:creationId xmlns:a16="http://schemas.microsoft.com/office/drawing/2014/main" id="{7C18827D-C990-4258-BEBA-C24EC436BFD2}"/>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0" name="n_1aveValue【児童館】&#10;有形固定資産減価償却率">
          <a:extLst>
            <a:ext uri="{FF2B5EF4-FFF2-40B4-BE49-F238E27FC236}">
              <a16:creationId xmlns:a16="http://schemas.microsoft.com/office/drawing/2014/main" id="{6478214A-D233-41FC-8BEC-7EAD1371EDA2}"/>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1" name="n_2aveValue【児童館】&#10;有形固定資産減価償却率">
          <a:extLst>
            <a:ext uri="{FF2B5EF4-FFF2-40B4-BE49-F238E27FC236}">
              <a16:creationId xmlns:a16="http://schemas.microsoft.com/office/drawing/2014/main" id="{E1F34A24-7953-45D3-82B1-EF1A2B53E437}"/>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2" name="n_3aveValue【児童館】&#10;有形固定資産減価償却率">
          <a:extLst>
            <a:ext uri="{FF2B5EF4-FFF2-40B4-BE49-F238E27FC236}">
              <a16:creationId xmlns:a16="http://schemas.microsoft.com/office/drawing/2014/main" id="{4D81DCAD-19EA-4834-8DC4-74083EAD1EC7}"/>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3" name="n_4aveValue【児童館】&#10;有形固定資産減価償却率">
          <a:extLst>
            <a:ext uri="{FF2B5EF4-FFF2-40B4-BE49-F238E27FC236}">
              <a16:creationId xmlns:a16="http://schemas.microsoft.com/office/drawing/2014/main" id="{4D3062F9-B1A4-4053-85A6-A44F2B6D9364}"/>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4" name="n_1mainValue【児童館】&#10;有形固定資産減価償却率">
          <a:extLst>
            <a:ext uri="{FF2B5EF4-FFF2-40B4-BE49-F238E27FC236}">
              <a16:creationId xmlns:a16="http://schemas.microsoft.com/office/drawing/2014/main" id="{F514B07F-A28F-48AF-9919-D406E39AD565}"/>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5" name="n_2mainValue【児童館】&#10;有形固定資産減価償却率">
          <a:extLst>
            <a:ext uri="{FF2B5EF4-FFF2-40B4-BE49-F238E27FC236}">
              <a16:creationId xmlns:a16="http://schemas.microsoft.com/office/drawing/2014/main" id="{D329854B-8A8D-4842-9696-4E2A03E52D77}"/>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6" name="n_3mainValue【児童館】&#10;有形固定資産減価償却率">
          <a:extLst>
            <a:ext uri="{FF2B5EF4-FFF2-40B4-BE49-F238E27FC236}">
              <a16:creationId xmlns:a16="http://schemas.microsoft.com/office/drawing/2014/main" id="{4C3FF6A5-C9E9-48D0-90D0-45F6E92B7739}"/>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7" name="n_4mainValue【児童館】&#10;有形固定資産減価償却率">
          <a:extLst>
            <a:ext uri="{FF2B5EF4-FFF2-40B4-BE49-F238E27FC236}">
              <a16:creationId xmlns:a16="http://schemas.microsoft.com/office/drawing/2014/main" id="{C5A16070-FE01-4E94-A7C1-D8B44060DC17}"/>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7E5873E9-C655-490B-9F64-E09B66B410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16EE719D-98EB-41B6-9427-519B02AED1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CA39A3CD-0D8F-44E3-BCA8-BA7BDEDABC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59550D5F-3271-4867-AD36-DB7F032EA2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7FA30FB6-668D-4FB0-92FD-431782AFD9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F837B9FE-3F9B-484D-A58C-F28382E8293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B1164CA7-62D3-4AFB-94C2-71748E825E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468830BC-46E8-4A6C-AF5F-26523423DD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CE784596-CB07-4671-A3B6-7AC81D0274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1774906-C7DB-4F7C-8E8D-E02E3BDE50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03303AAD-61E4-49E7-8A65-B41E9C51E4D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D5CDFF4C-7CC3-47AA-9C22-09149107D44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C0307FD3-61E8-4826-896B-6280927978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F661AE34-E045-4467-8654-2720C42F3FC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F65B47FF-F04D-4DFD-8CB2-090EE32427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9CA3EA66-7144-4F27-9A5F-D5AF233A2D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CBBBC92E-9055-43EE-AE32-9D935AE1401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A2383116-BDDF-4C3B-85E1-3D560A5E2D2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47FE3E13-E21E-487B-822A-C7B04087BC9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7BBFF078-7B34-4325-A07E-160C8A7FE33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22CA71A-D6D0-4A7B-B3B4-555BA87E65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7762E031-F39D-4218-853A-1BDB6966DA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2E67E6B6-73DE-4EFF-91BE-5D030643FE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1" name="直線コネクタ 800">
          <a:extLst>
            <a:ext uri="{FF2B5EF4-FFF2-40B4-BE49-F238E27FC236}">
              <a16:creationId xmlns:a16="http://schemas.microsoft.com/office/drawing/2014/main" id="{3A541BFA-E175-4DAB-8251-C1374802E97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2" name="【児童館】&#10;一人当たり面積最小値テキスト">
          <a:extLst>
            <a:ext uri="{FF2B5EF4-FFF2-40B4-BE49-F238E27FC236}">
              <a16:creationId xmlns:a16="http://schemas.microsoft.com/office/drawing/2014/main" id="{B161E7D7-8413-45C5-80CC-08288B881BC8}"/>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3" name="直線コネクタ 802">
          <a:extLst>
            <a:ext uri="{FF2B5EF4-FFF2-40B4-BE49-F238E27FC236}">
              <a16:creationId xmlns:a16="http://schemas.microsoft.com/office/drawing/2014/main" id="{04493751-FACB-4958-B398-666FBF248C1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4" name="【児童館】&#10;一人当たり面積最大値テキスト">
          <a:extLst>
            <a:ext uri="{FF2B5EF4-FFF2-40B4-BE49-F238E27FC236}">
              <a16:creationId xmlns:a16="http://schemas.microsoft.com/office/drawing/2014/main" id="{6846CE70-65AA-4B89-8FC0-C328958C7ECF}"/>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5" name="直線コネクタ 804">
          <a:extLst>
            <a:ext uri="{FF2B5EF4-FFF2-40B4-BE49-F238E27FC236}">
              <a16:creationId xmlns:a16="http://schemas.microsoft.com/office/drawing/2014/main" id="{0AFF1CBD-40A1-4D6B-ACFE-C2D033CB4784}"/>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6" name="【児童館】&#10;一人当たり面積平均値テキスト">
          <a:extLst>
            <a:ext uri="{FF2B5EF4-FFF2-40B4-BE49-F238E27FC236}">
              <a16:creationId xmlns:a16="http://schemas.microsoft.com/office/drawing/2014/main" id="{3FFC49B7-B21D-4C47-8E6F-5008E16E487C}"/>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7" name="フローチャート: 判断 806">
          <a:extLst>
            <a:ext uri="{FF2B5EF4-FFF2-40B4-BE49-F238E27FC236}">
              <a16:creationId xmlns:a16="http://schemas.microsoft.com/office/drawing/2014/main" id="{49BA544E-27F9-4653-A391-8F89EE39C22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8" name="フローチャート: 判断 807">
          <a:extLst>
            <a:ext uri="{FF2B5EF4-FFF2-40B4-BE49-F238E27FC236}">
              <a16:creationId xmlns:a16="http://schemas.microsoft.com/office/drawing/2014/main" id="{6E95A8B8-1486-4290-B020-9E830B064F4A}"/>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9" name="フローチャート: 判断 808">
          <a:extLst>
            <a:ext uri="{FF2B5EF4-FFF2-40B4-BE49-F238E27FC236}">
              <a16:creationId xmlns:a16="http://schemas.microsoft.com/office/drawing/2014/main" id="{AE5882CF-FED4-475A-B989-82C6A8E34CAD}"/>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0" name="フローチャート: 判断 809">
          <a:extLst>
            <a:ext uri="{FF2B5EF4-FFF2-40B4-BE49-F238E27FC236}">
              <a16:creationId xmlns:a16="http://schemas.microsoft.com/office/drawing/2014/main" id="{BEB55A93-82AA-43F6-B68F-8FB1B0A897C5}"/>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1" name="フローチャート: 判断 810">
          <a:extLst>
            <a:ext uri="{FF2B5EF4-FFF2-40B4-BE49-F238E27FC236}">
              <a16:creationId xmlns:a16="http://schemas.microsoft.com/office/drawing/2014/main" id="{C50C7810-46C4-4E06-AEA5-5D409898477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E0ED754-7B95-4E84-AD35-BAC89C3891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E44C543-A81D-4AFA-B444-BB70E4BD40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9BD0E87-E58E-47C9-A63C-75C9431F09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36F6BEB-0114-4087-81D7-0DA1A2D3FAA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5238B92-6457-4786-BBB1-6F7C06901D9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17" name="楕円 816">
          <a:extLst>
            <a:ext uri="{FF2B5EF4-FFF2-40B4-BE49-F238E27FC236}">
              <a16:creationId xmlns:a16="http://schemas.microsoft.com/office/drawing/2014/main" id="{5EFAFE0C-DD88-4B58-B2CD-E461C252E898}"/>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10161</xdr:rowOff>
    </xdr:from>
    <xdr:to>
      <xdr:col>107</xdr:col>
      <xdr:colOff>101600</xdr:colOff>
      <xdr:row>86</xdr:row>
      <xdr:rowOff>111761</xdr:rowOff>
    </xdr:to>
    <xdr:sp macro="" textlink="">
      <xdr:nvSpPr>
        <xdr:cNvPr id="818" name="楕円 817">
          <a:extLst>
            <a:ext uri="{FF2B5EF4-FFF2-40B4-BE49-F238E27FC236}">
              <a16:creationId xmlns:a16="http://schemas.microsoft.com/office/drawing/2014/main" id="{D1440158-FAF9-4AAB-A2D6-8C42F5F98855}"/>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19" name="直線コネクタ 818">
          <a:extLst>
            <a:ext uri="{FF2B5EF4-FFF2-40B4-BE49-F238E27FC236}">
              <a16:creationId xmlns:a16="http://schemas.microsoft.com/office/drawing/2014/main" id="{71BF4769-E747-4E12-941D-DED49AA0C627}"/>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20" name="楕円 819">
          <a:extLst>
            <a:ext uri="{FF2B5EF4-FFF2-40B4-BE49-F238E27FC236}">
              <a16:creationId xmlns:a16="http://schemas.microsoft.com/office/drawing/2014/main" id="{F4234564-A20B-4497-918D-6A3EA8109553}"/>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68580</xdr:rowOff>
    </xdr:to>
    <xdr:cxnSp macro="">
      <xdr:nvCxnSpPr>
        <xdr:cNvPr id="821" name="直線コネクタ 820">
          <a:extLst>
            <a:ext uri="{FF2B5EF4-FFF2-40B4-BE49-F238E27FC236}">
              <a16:creationId xmlns:a16="http://schemas.microsoft.com/office/drawing/2014/main" id="{259CF140-E5BB-457D-8276-CAE91395DD46}"/>
            </a:ext>
          </a:extLst>
        </xdr:cNvPr>
        <xdr:cNvCxnSpPr/>
      </xdr:nvCxnSpPr>
      <xdr:spPr>
        <a:xfrm flipV="1">
          <a:off x="19545300" y="1480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22" name="楕円 821">
          <a:extLst>
            <a:ext uri="{FF2B5EF4-FFF2-40B4-BE49-F238E27FC236}">
              <a16:creationId xmlns:a16="http://schemas.microsoft.com/office/drawing/2014/main" id="{42C459A9-E7C1-4083-A8A5-92495A2553A7}"/>
            </a:ext>
          </a:extLst>
        </xdr:cNvPr>
        <xdr:cNvSpPr/>
      </xdr:nvSpPr>
      <xdr:spPr>
        <a:xfrm>
          <a:off x="18605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68580</xdr:rowOff>
    </xdr:to>
    <xdr:cxnSp macro="">
      <xdr:nvCxnSpPr>
        <xdr:cNvPr id="823" name="直線コネクタ 822">
          <a:extLst>
            <a:ext uri="{FF2B5EF4-FFF2-40B4-BE49-F238E27FC236}">
              <a16:creationId xmlns:a16="http://schemas.microsoft.com/office/drawing/2014/main" id="{DD3D2D0B-C4B9-498D-B894-978704318169}"/>
            </a:ext>
          </a:extLst>
        </xdr:cNvPr>
        <xdr:cNvCxnSpPr/>
      </xdr:nvCxnSpPr>
      <xdr:spPr>
        <a:xfrm>
          <a:off x="18656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24" name="n_1aveValue【児童館】&#10;一人当たり面積">
          <a:extLst>
            <a:ext uri="{FF2B5EF4-FFF2-40B4-BE49-F238E27FC236}">
              <a16:creationId xmlns:a16="http://schemas.microsoft.com/office/drawing/2014/main" id="{B765FC10-6DD3-4386-AB35-9087A8B0C182}"/>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5" name="n_2aveValue【児童館】&#10;一人当たり面積">
          <a:extLst>
            <a:ext uri="{FF2B5EF4-FFF2-40B4-BE49-F238E27FC236}">
              <a16:creationId xmlns:a16="http://schemas.microsoft.com/office/drawing/2014/main" id="{F65997A5-A954-4EE2-9392-41301AD4C5A8}"/>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6" name="n_3aveValue【児童館】&#10;一人当たり面積">
          <a:extLst>
            <a:ext uri="{FF2B5EF4-FFF2-40B4-BE49-F238E27FC236}">
              <a16:creationId xmlns:a16="http://schemas.microsoft.com/office/drawing/2014/main" id="{C7D20872-E57D-4A45-BB85-39EB467906A1}"/>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27" name="n_4aveValue【児童館】&#10;一人当たり面積">
          <a:extLst>
            <a:ext uri="{FF2B5EF4-FFF2-40B4-BE49-F238E27FC236}">
              <a16:creationId xmlns:a16="http://schemas.microsoft.com/office/drawing/2014/main" id="{C1CCBD59-7C84-4DF4-8AA8-2F2A1AFF2C4E}"/>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28" name="n_1mainValue【児童館】&#10;一人当たり面積">
          <a:extLst>
            <a:ext uri="{FF2B5EF4-FFF2-40B4-BE49-F238E27FC236}">
              <a16:creationId xmlns:a16="http://schemas.microsoft.com/office/drawing/2014/main" id="{4CCC6B36-B209-4EDA-82E7-4A6DC131833C}"/>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29" name="n_2mainValue【児童館】&#10;一人当たり面積">
          <a:extLst>
            <a:ext uri="{FF2B5EF4-FFF2-40B4-BE49-F238E27FC236}">
              <a16:creationId xmlns:a16="http://schemas.microsoft.com/office/drawing/2014/main" id="{D466FD24-5CD4-4E9D-8BC8-12FD70694F4C}"/>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30" name="n_3mainValue【児童館】&#10;一人当たり面積">
          <a:extLst>
            <a:ext uri="{FF2B5EF4-FFF2-40B4-BE49-F238E27FC236}">
              <a16:creationId xmlns:a16="http://schemas.microsoft.com/office/drawing/2014/main" id="{AAB53B37-480A-4498-93B1-DFC1E095F5A7}"/>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31" name="n_4mainValue【児童館】&#10;一人当たり面積">
          <a:extLst>
            <a:ext uri="{FF2B5EF4-FFF2-40B4-BE49-F238E27FC236}">
              <a16:creationId xmlns:a16="http://schemas.microsoft.com/office/drawing/2014/main" id="{67CF98B6-7463-428D-BA85-72B6FBED2BC8}"/>
            </a:ext>
          </a:extLst>
        </xdr:cNvPr>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893A100B-6845-48A6-A8C4-73D3E076D6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DEAB6C44-1AB7-4DDD-8607-80523A8FA4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25384A0-E0C8-45E8-A83F-ECD9672963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48718BAC-41BB-4666-84F8-65C6315F29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4FBE5E3D-80F9-4580-8A84-3A1B10F4B6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765A937A-FA58-4FE6-A9C4-64FB9F7D7F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FD9CE2E3-A7D7-4E0D-B99A-8094BAC0E8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A5A398C6-3273-4817-ADC8-9475D97D16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34F07D11-9A48-407E-8E4F-5ACB4F4AC5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89F702E7-8644-438A-948D-EBEB5FF100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7B6ED367-7084-485F-A6D0-71EF342FA4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3CEDBFD4-C986-42E4-9900-1EA1856FA73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F9BB2F03-4277-4002-9984-EDDE25AEE05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423AD346-9F4D-4E9D-97E3-071E436AA3E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226302D0-FC5D-4EF8-9A7F-45CEC1CDC51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CA62D315-8935-4A9A-BF6D-B44DB0EDA1A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3BF0CB84-CEC2-4C4A-998A-B0FB398EB39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84AFBFE8-F684-4C8A-9F69-9FD74D2B4E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E8B487A1-FCB2-44A5-89BE-77E51559C01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104E3C86-E045-4055-85F3-9E0304CC528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E0551DDA-EC15-4A88-923F-E1D97BAC062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A5CE2B5D-399E-49B3-AA36-6D4022006B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BF595133-A502-4AFA-BBF5-568E3E7B797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E9A1F8F9-3505-4CAC-9329-76E2C87A30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AF248C83-382C-4C20-8BDB-0C94ACDF9167}"/>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F1C941E1-F409-4C01-B62C-F8107A3629D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67DF7EA7-4E25-472B-8D84-8F3F3C80B05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9" name="【公民館】&#10;有形固定資産減価償却率最大値テキスト">
          <a:extLst>
            <a:ext uri="{FF2B5EF4-FFF2-40B4-BE49-F238E27FC236}">
              <a16:creationId xmlns:a16="http://schemas.microsoft.com/office/drawing/2014/main" id="{E2AAB726-BFE8-4CF5-97C1-4ACA356F8895}"/>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0" name="直線コネクタ 859">
          <a:extLst>
            <a:ext uri="{FF2B5EF4-FFF2-40B4-BE49-F238E27FC236}">
              <a16:creationId xmlns:a16="http://schemas.microsoft.com/office/drawing/2014/main" id="{2369C7C4-255E-420B-8C8C-B1A5AA94DF49}"/>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1" name="【公民館】&#10;有形固定資産減価償却率平均値テキスト">
          <a:extLst>
            <a:ext uri="{FF2B5EF4-FFF2-40B4-BE49-F238E27FC236}">
              <a16:creationId xmlns:a16="http://schemas.microsoft.com/office/drawing/2014/main" id="{DC41F398-3CD7-4A80-925D-E2D787B8B01F}"/>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2" name="フローチャート: 判断 861">
          <a:extLst>
            <a:ext uri="{FF2B5EF4-FFF2-40B4-BE49-F238E27FC236}">
              <a16:creationId xmlns:a16="http://schemas.microsoft.com/office/drawing/2014/main" id="{3027B4C9-2A4F-426B-84F3-1821F3982B8A}"/>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3" name="フローチャート: 判断 862">
          <a:extLst>
            <a:ext uri="{FF2B5EF4-FFF2-40B4-BE49-F238E27FC236}">
              <a16:creationId xmlns:a16="http://schemas.microsoft.com/office/drawing/2014/main" id="{9C2F15CF-348E-4238-B778-884E6AD5B3CF}"/>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64" name="フローチャート: 判断 863">
          <a:extLst>
            <a:ext uri="{FF2B5EF4-FFF2-40B4-BE49-F238E27FC236}">
              <a16:creationId xmlns:a16="http://schemas.microsoft.com/office/drawing/2014/main" id="{B15A751D-2AE1-4807-AA79-D4FB6AB6DC49}"/>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5" name="フローチャート: 判断 864">
          <a:extLst>
            <a:ext uri="{FF2B5EF4-FFF2-40B4-BE49-F238E27FC236}">
              <a16:creationId xmlns:a16="http://schemas.microsoft.com/office/drawing/2014/main" id="{EA3292CF-0E61-4FF4-B0A8-00462805A81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66" name="フローチャート: 判断 865">
          <a:extLst>
            <a:ext uri="{FF2B5EF4-FFF2-40B4-BE49-F238E27FC236}">
              <a16:creationId xmlns:a16="http://schemas.microsoft.com/office/drawing/2014/main" id="{5B132D9B-5CDD-4FF4-BEAB-872840125021}"/>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2679A5C-068D-45FD-9062-C93F02C417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B97ABD9-178B-469F-88A6-41C90FFB89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E7FC987-C4F4-4FA9-8091-8AF0C39046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D873911-3924-4B14-A159-56566ACCE5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B011940-74DA-498B-BE4A-0A68DCA3D8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72" name="楕円 871">
          <a:extLst>
            <a:ext uri="{FF2B5EF4-FFF2-40B4-BE49-F238E27FC236}">
              <a16:creationId xmlns:a16="http://schemas.microsoft.com/office/drawing/2014/main" id="{90C49DB7-741A-4BB0-93C7-FEE1FC209356}"/>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873" name="【公民館】&#10;有形固定資産減価償却率該当値テキスト">
          <a:extLst>
            <a:ext uri="{FF2B5EF4-FFF2-40B4-BE49-F238E27FC236}">
              <a16:creationId xmlns:a16="http://schemas.microsoft.com/office/drawing/2014/main" id="{0E6F1E60-E854-429A-8BC1-71109FED1E58}"/>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74" name="楕円 873">
          <a:extLst>
            <a:ext uri="{FF2B5EF4-FFF2-40B4-BE49-F238E27FC236}">
              <a16:creationId xmlns:a16="http://schemas.microsoft.com/office/drawing/2014/main" id="{615DE267-5F0F-45AD-AC90-FCBB89DB9935}"/>
            </a:ext>
          </a:extLst>
        </xdr:cNvPr>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53339</xdr:rowOff>
    </xdr:to>
    <xdr:cxnSp macro="">
      <xdr:nvCxnSpPr>
        <xdr:cNvPr id="875" name="直線コネクタ 874">
          <a:extLst>
            <a:ext uri="{FF2B5EF4-FFF2-40B4-BE49-F238E27FC236}">
              <a16:creationId xmlns:a16="http://schemas.microsoft.com/office/drawing/2014/main" id="{43F2FF27-ABA8-4BEA-AB67-05536956B9CA}"/>
            </a:ext>
          </a:extLst>
        </xdr:cNvPr>
        <xdr:cNvCxnSpPr/>
      </xdr:nvCxnSpPr>
      <xdr:spPr>
        <a:xfrm>
          <a:off x="15481300" y="180041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6" name="楕円 875">
          <a:extLst>
            <a:ext uri="{FF2B5EF4-FFF2-40B4-BE49-F238E27FC236}">
              <a16:creationId xmlns:a16="http://schemas.microsoft.com/office/drawing/2014/main" id="{8042645F-512B-4DF4-A877-EF3D2AF23660}"/>
            </a:ext>
          </a:extLst>
        </xdr:cNvPr>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1905</xdr:rowOff>
    </xdr:to>
    <xdr:cxnSp macro="">
      <xdr:nvCxnSpPr>
        <xdr:cNvPr id="877" name="直線コネクタ 876">
          <a:extLst>
            <a:ext uri="{FF2B5EF4-FFF2-40B4-BE49-F238E27FC236}">
              <a16:creationId xmlns:a16="http://schemas.microsoft.com/office/drawing/2014/main" id="{3E985F30-C243-4A38-B025-BDA80562DF34}"/>
            </a:ext>
          </a:extLst>
        </xdr:cNvPr>
        <xdr:cNvCxnSpPr/>
      </xdr:nvCxnSpPr>
      <xdr:spPr>
        <a:xfrm>
          <a:off x="14592300" y="1800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88264</xdr:rowOff>
    </xdr:from>
    <xdr:to>
      <xdr:col>72</xdr:col>
      <xdr:colOff>38100</xdr:colOff>
      <xdr:row>105</xdr:row>
      <xdr:rowOff>18414</xdr:rowOff>
    </xdr:to>
    <xdr:sp macro="" textlink="">
      <xdr:nvSpPr>
        <xdr:cNvPr id="878" name="楕円 877">
          <a:extLst>
            <a:ext uri="{FF2B5EF4-FFF2-40B4-BE49-F238E27FC236}">
              <a16:creationId xmlns:a16="http://schemas.microsoft.com/office/drawing/2014/main" id="{345512B1-9B46-4F32-8E47-D8CB1E4369B5}"/>
            </a:ext>
          </a:extLst>
        </xdr:cNvPr>
        <xdr:cNvSpPr/>
      </xdr:nvSpPr>
      <xdr:spPr>
        <a:xfrm>
          <a:off x="13652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139064</xdr:rowOff>
    </xdr:from>
    <xdr:to>
      <xdr:col>76</xdr:col>
      <xdr:colOff>114300</xdr:colOff>
      <xdr:row>105</xdr:row>
      <xdr:rowOff>1905</xdr:rowOff>
    </xdr:to>
    <xdr:cxnSp macro="">
      <xdr:nvCxnSpPr>
        <xdr:cNvPr id="879" name="直線コネクタ 878">
          <a:extLst>
            <a:ext uri="{FF2B5EF4-FFF2-40B4-BE49-F238E27FC236}">
              <a16:creationId xmlns:a16="http://schemas.microsoft.com/office/drawing/2014/main" id="{E444F61B-B43F-4210-9CA2-F7FEA172944F}"/>
            </a:ext>
          </a:extLst>
        </xdr:cNvPr>
        <xdr:cNvCxnSpPr/>
      </xdr:nvCxnSpPr>
      <xdr:spPr>
        <a:xfrm>
          <a:off x="13703300" y="1796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880" name="楕円 879">
          <a:extLst>
            <a:ext uri="{FF2B5EF4-FFF2-40B4-BE49-F238E27FC236}">
              <a16:creationId xmlns:a16="http://schemas.microsoft.com/office/drawing/2014/main" id="{2B14645E-0C86-4E11-9BD7-8744351CAFFB}"/>
            </a:ext>
          </a:extLst>
        </xdr:cNvPr>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139064</xdr:rowOff>
    </xdr:to>
    <xdr:cxnSp macro="">
      <xdr:nvCxnSpPr>
        <xdr:cNvPr id="881" name="直線コネクタ 880">
          <a:extLst>
            <a:ext uri="{FF2B5EF4-FFF2-40B4-BE49-F238E27FC236}">
              <a16:creationId xmlns:a16="http://schemas.microsoft.com/office/drawing/2014/main" id="{23E9C784-5B32-4F80-B015-16BB14BC85B0}"/>
            </a:ext>
          </a:extLst>
        </xdr:cNvPr>
        <xdr:cNvCxnSpPr/>
      </xdr:nvCxnSpPr>
      <xdr:spPr>
        <a:xfrm>
          <a:off x="12814300" y="1794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2" name="n_1aveValue【公民館】&#10;有形固定資産減価償却率">
          <a:extLst>
            <a:ext uri="{FF2B5EF4-FFF2-40B4-BE49-F238E27FC236}">
              <a16:creationId xmlns:a16="http://schemas.microsoft.com/office/drawing/2014/main" id="{56142982-8156-4B97-A6A7-84F3F39302C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3" name="n_2aveValue【公民館】&#10;有形固定資産減価償却率">
          <a:extLst>
            <a:ext uri="{FF2B5EF4-FFF2-40B4-BE49-F238E27FC236}">
              <a16:creationId xmlns:a16="http://schemas.microsoft.com/office/drawing/2014/main" id="{44A50E89-AA8C-4EDC-9DF3-E960CDB383A1}"/>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4" name="n_3aveValue【公民館】&#10;有形固定資産減価償却率">
          <a:extLst>
            <a:ext uri="{FF2B5EF4-FFF2-40B4-BE49-F238E27FC236}">
              <a16:creationId xmlns:a16="http://schemas.microsoft.com/office/drawing/2014/main" id="{1C006DD5-B325-4817-BD89-2E82848BEECE}"/>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85" name="n_4aveValue【公民館】&#10;有形固定資産減価償却率">
          <a:extLst>
            <a:ext uri="{FF2B5EF4-FFF2-40B4-BE49-F238E27FC236}">
              <a16:creationId xmlns:a16="http://schemas.microsoft.com/office/drawing/2014/main" id="{6A15AEC0-F2CB-45DA-8AC4-94B6C2C9EA4C}"/>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886" name="n_1mainValue【公民館】&#10;有形固定資産減価償却率">
          <a:extLst>
            <a:ext uri="{FF2B5EF4-FFF2-40B4-BE49-F238E27FC236}">
              <a16:creationId xmlns:a16="http://schemas.microsoft.com/office/drawing/2014/main" id="{23538085-8FEC-4F81-81B3-2F50D510939D}"/>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7" name="n_2mainValue【公民館】&#10;有形固定資産減価償却率">
          <a:extLst>
            <a:ext uri="{FF2B5EF4-FFF2-40B4-BE49-F238E27FC236}">
              <a16:creationId xmlns:a16="http://schemas.microsoft.com/office/drawing/2014/main" id="{910CA71D-85C5-47F4-8EEB-F882D6E399AB}"/>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34941</xdr:rowOff>
    </xdr:from>
    <xdr:ext cx="405111" cy="259045"/>
    <xdr:sp macro="" textlink="">
      <xdr:nvSpPr>
        <xdr:cNvPr id="888" name="n_3mainValue【公民館】&#10;有形固定資産減価償却率">
          <a:extLst>
            <a:ext uri="{FF2B5EF4-FFF2-40B4-BE49-F238E27FC236}">
              <a16:creationId xmlns:a16="http://schemas.microsoft.com/office/drawing/2014/main" id="{3C17E09E-68E1-4DCE-8AD5-1BFB387DC1F5}"/>
            </a:ext>
          </a:extLst>
        </xdr:cNvPr>
        <xdr:cNvSpPr txBox="1"/>
      </xdr:nvSpPr>
      <xdr:spPr>
        <a:xfrm>
          <a:off x="13500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10177</xdr:rowOff>
    </xdr:from>
    <xdr:ext cx="405111" cy="259045"/>
    <xdr:sp macro="" textlink="">
      <xdr:nvSpPr>
        <xdr:cNvPr id="889" name="n_4mainValue【公民館】&#10;有形固定資産減価償却率">
          <a:extLst>
            <a:ext uri="{FF2B5EF4-FFF2-40B4-BE49-F238E27FC236}">
              <a16:creationId xmlns:a16="http://schemas.microsoft.com/office/drawing/2014/main" id="{977ECC1C-551C-45C4-A499-37F6F348AFF9}"/>
            </a:ext>
          </a:extLst>
        </xdr:cNvPr>
        <xdr:cNvSpPr txBox="1"/>
      </xdr:nvSpPr>
      <xdr:spPr>
        <a:xfrm>
          <a:off x="12611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41BC4C60-CCBF-4769-AF52-792A8AF02E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B02F39F-385C-4F28-85AF-55FE4F05BC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CA232321-4052-4196-9104-E16693AA2B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AAB52EFC-043C-4DD0-AEE9-E3CB28634A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9D0F8DE3-74F2-4FF3-91DC-F3FB7147DA0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A0394F5E-29F9-4B7C-97C1-8B51A7580B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6E1A25DF-9C0D-427C-9CF3-38EDCE5F08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54ECE7F-13D4-49F3-846C-3ACC408EFF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55936F8-2157-435F-AB9A-C13D40B561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4704FA9-BFE9-41AB-B2B4-6DA5817719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4D907F9C-16A1-4534-8309-E2FE49678E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112F305D-9061-4992-B834-ED68830C2C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56DAC3A6-2016-49E9-9BF2-00AB228107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23409879-9E97-46FB-AA8A-FC35792D5BC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ED2A7A03-D3FB-4846-A02D-B589C3E68B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64EE6C1C-E28C-44EF-A5C7-7FBE4C1605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BFC52CC0-DB9F-40BD-AB4B-5AB545E1211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681034AC-ADF2-4669-94CD-D356D5EF9A3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FA59F329-7715-4C79-82F6-0BE2C97935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F58E24D7-D59E-4EDA-B160-88A2402F2E9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6518D86D-5FB2-471A-B8EF-128D49ED551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6102C34-5FB9-4165-ADD9-8E5C1F0FE3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AE39F4E-677E-4625-B2C2-2BCE8E5663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8A6678CE-2142-474B-AF76-3AB32E7D5F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52687775-6DA8-4C07-8A13-E501ABBB28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15" name="直線コネクタ 914">
          <a:extLst>
            <a:ext uri="{FF2B5EF4-FFF2-40B4-BE49-F238E27FC236}">
              <a16:creationId xmlns:a16="http://schemas.microsoft.com/office/drawing/2014/main" id="{11D69848-9075-4DD1-BDD9-AADB0CEE28F9}"/>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6" name="【公民館】&#10;一人当たり面積最小値テキスト">
          <a:extLst>
            <a:ext uri="{FF2B5EF4-FFF2-40B4-BE49-F238E27FC236}">
              <a16:creationId xmlns:a16="http://schemas.microsoft.com/office/drawing/2014/main" id="{619FD68F-00C7-48CE-B682-AF5D2A70F80B}"/>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7" name="直線コネクタ 916">
          <a:extLst>
            <a:ext uri="{FF2B5EF4-FFF2-40B4-BE49-F238E27FC236}">
              <a16:creationId xmlns:a16="http://schemas.microsoft.com/office/drawing/2014/main" id="{9F3DE028-FB27-434C-8202-CC048DE6ACB4}"/>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18" name="【公民館】&#10;一人当たり面積最大値テキスト">
          <a:extLst>
            <a:ext uri="{FF2B5EF4-FFF2-40B4-BE49-F238E27FC236}">
              <a16:creationId xmlns:a16="http://schemas.microsoft.com/office/drawing/2014/main" id="{F3B76B3A-EC99-4229-BD9E-891465200C9E}"/>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19" name="直線コネクタ 918">
          <a:extLst>
            <a:ext uri="{FF2B5EF4-FFF2-40B4-BE49-F238E27FC236}">
              <a16:creationId xmlns:a16="http://schemas.microsoft.com/office/drawing/2014/main" id="{80E22FD1-65C2-4692-989E-6BA7D006707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0" name="【公民館】&#10;一人当たり面積平均値テキスト">
          <a:extLst>
            <a:ext uri="{FF2B5EF4-FFF2-40B4-BE49-F238E27FC236}">
              <a16:creationId xmlns:a16="http://schemas.microsoft.com/office/drawing/2014/main" id="{5ECF1F6E-5010-465E-85A6-04A819B34E94}"/>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1" name="フローチャート: 判断 920">
          <a:extLst>
            <a:ext uri="{FF2B5EF4-FFF2-40B4-BE49-F238E27FC236}">
              <a16:creationId xmlns:a16="http://schemas.microsoft.com/office/drawing/2014/main" id="{DE264873-4D45-46D4-8599-3C382ADCD67A}"/>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2" name="フローチャート: 判断 921">
          <a:extLst>
            <a:ext uri="{FF2B5EF4-FFF2-40B4-BE49-F238E27FC236}">
              <a16:creationId xmlns:a16="http://schemas.microsoft.com/office/drawing/2014/main" id="{76C57E71-3A75-4E42-A20E-EBEC7D46EE4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3" name="フローチャート: 判断 922">
          <a:extLst>
            <a:ext uri="{FF2B5EF4-FFF2-40B4-BE49-F238E27FC236}">
              <a16:creationId xmlns:a16="http://schemas.microsoft.com/office/drawing/2014/main" id="{0B57F5D9-0511-4634-BB36-EB3B4368424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24" name="フローチャート: 判断 923">
          <a:extLst>
            <a:ext uri="{FF2B5EF4-FFF2-40B4-BE49-F238E27FC236}">
              <a16:creationId xmlns:a16="http://schemas.microsoft.com/office/drawing/2014/main" id="{893BA5FD-4DA0-433B-B32A-4A26F95A6E09}"/>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25" name="フローチャート: 判断 924">
          <a:extLst>
            <a:ext uri="{FF2B5EF4-FFF2-40B4-BE49-F238E27FC236}">
              <a16:creationId xmlns:a16="http://schemas.microsoft.com/office/drawing/2014/main" id="{9645E28B-3741-4722-A7A8-4D2D70F5AADF}"/>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A6EA0D3-014E-4A10-B625-B9906CD8912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E3C1556-CD56-4064-BC09-774176F689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C7135C0-2393-4188-8343-03A5324904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9C53FE0-DBD1-4DB3-9B15-A44743C8EF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6911BDA-CEBE-4057-8691-C7C4A47170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931" name="楕円 930">
          <a:extLst>
            <a:ext uri="{FF2B5EF4-FFF2-40B4-BE49-F238E27FC236}">
              <a16:creationId xmlns:a16="http://schemas.microsoft.com/office/drawing/2014/main" id="{E6F0D7AB-A057-4393-9FDB-73CC7A9B6CBE}"/>
            </a:ext>
          </a:extLst>
        </xdr:cNvPr>
        <xdr:cNvSpPr/>
      </xdr:nvSpPr>
      <xdr:spPr>
        <a:xfrm>
          <a:off x="22110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154413</xdr:rowOff>
    </xdr:from>
    <xdr:ext cx="469744" cy="259045"/>
    <xdr:sp macro="" textlink="">
      <xdr:nvSpPr>
        <xdr:cNvPr id="932" name="【公民館】&#10;一人当たり面積該当値テキスト">
          <a:extLst>
            <a:ext uri="{FF2B5EF4-FFF2-40B4-BE49-F238E27FC236}">
              <a16:creationId xmlns:a16="http://schemas.microsoft.com/office/drawing/2014/main" id="{569249D9-E1D4-40D3-B45C-B0E93DEDC894}"/>
            </a:ext>
          </a:extLst>
        </xdr:cNvPr>
        <xdr:cNvSpPr txBox="1"/>
      </xdr:nvSpPr>
      <xdr:spPr>
        <a:xfrm>
          <a:off x="22199600" y="1815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933" name="楕円 932">
          <a:extLst>
            <a:ext uri="{FF2B5EF4-FFF2-40B4-BE49-F238E27FC236}">
              <a16:creationId xmlns:a16="http://schemas.microsoft.com/office/drawing/2014/main" id="{501F5F38-F69A-4FED-BDAF-B3BF69D19848}"/>
            </a:ext>
          </a:extLst>
        </xdr:cNvPr>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20682</xdr:rowOff>
    </xdr:to>
    <xdr:cxnSp macro="">
      <xdr:nvCxnSpPr>
        <xdr:cNvPr id="934" name="直線コネクタ 933">
          <a:extLst>
            <a:ext uri="{FF2B5EF4-FFF2-40B4-BE49-F238E27FC236}">
              <a16:creationId xmlns:a16="http://schemas.microsoft.com/office/drawing/2014/main" id="{C2085DE8-7CEE-4AE9-A9AF-48B1F353F430}"/>
            </a:ext>
          </a:extLst>
        </xdr:cNvPr>
        <xdr:cNvCxnSpPr/>
      </xdr:nvCxnSpPr>
      <xdr:spPr>
        <a:xfrm flipV="1">
          <a:off x="21323300" y="1835603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147864</xdr:rowOff>
    </xdr:from>
    <xdr:to>
      <xdr:col>107</xdr:col>
      <xdr:colOff>101600</xdr:colOff>
      <xdr:row>107</xdr:row>
      <xdr:rowOff>78014</xdr:rowOff>
    </xdr:to>
    <xdr:sp macro="" textlink="">
      <xdr:nvSpPr>
        <xdr:cNvPr id="935" name="楕円 934">
          <a:extLst>
            <a:ext uri="{FF2B5EF4-FFF2-40B4-BE49-F238E27FC236}">
              <a16:creationId xmlns:a16="http://schemas.microsoft.com/office/drawing/2014/main" id="{AA6C6467-B20A-4E19-BD47-1A939E785AC7}"/>
            </a:ext>
          </a:extLst>
        </xdr:cNvPr>
        <xdr:cNvSpPr/>
      </xdr:nvSpPr>
      <xdr:spPr>
        <a:xfrm>
          <a:off x="2038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27214</xdr:rowOff>
    </xdr:to>
    <xdr:cxnSp macro="">
      <xdr:nvCxnSpPr>
        <xdr:cNvPr id="936" name="直線コネクタ 935">
          <a:extLst>
            <a:ext uri="{FF2B5EF4-FFF2-40B4-BE49-F238E27FC236}">
              <a16:creationId xmlns:a16="http://schemas.microsoft.com/office/drawing/2014/main" id="{1B86707F-5510-49AB-9DB2-FFA60E13842F}"/>
            </a:ext>
          </a:extLst>
        </xdr:cNvPr>
        <xdr:cNvCxnSpPr/>
      </xdr:nvCxnSpPr>
      <xdr:spPr>
        <a:xfrm flipV="1">
          <a:off x="20434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154395</xdr:rowOff>
    </xdr:from>
    <xdr:to>
      <xdr:col>102</xdr:col>
      <xdr:colOff>165100</xdr:colOff>
      <xdr:row>107</xdr:row>
      <xdr:rowOff>84545</xdr:rowOff>
    </xdr:to>
    <xdr:sp macro="" textlink="">
      <xdr:nvSpPr>
        <xdr:cNvPr id="937" name="楕円 936">
          <a:extLst>
            <a:ext uri="{FF2B5EF4-FFF2-40B4-BE49-F238E27FC236}">
              <a16:creationId xmlns:a16="http://schemas.microsoft.com/office/drawing/2014/main" id="{9A15F42B-3705-4B74-AAF8-3CE2039F590A}"/>
            </a:ext>
          </a:extLst>
        </xdr:cNvPr>
        <xdr:cNvSpPr/>
      </xdr:nvSpPr>
      <xdr:spPr>
        <a:xfrm>
          <a:off x="19494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27214</xdr:rowOff>
    </xdr:from>
    <xdr:to>
      <xdr:col>107</xdr:col>
      <xdr:colOff>50800</xdr:colOff>
      <xdr:row>107</xdr:row>
      <xdr:rowOff>33745</xdr:rowOff>
    </xdr:to>
    <xdr:cxnSp macro="">
      <xdr:nvCxnSpPr>
        <xdr:cNvPr id="938" name="直線コネクタ 937">
          <a:extLst>
            <a:ext uri="{FF2B5EF4-FFF2-40B4-BE49-F238E27FC236}">
              <a16:creationId xmlns:a16="http://schemas.microsoft.com/office/drawing/2014/main" id="{9ADE7F70-B1FA-4BE8-8CB2-8706675E5048}"/>
            </a:ext>
          </a:extLst>
        </xdr:cNvPr>
        <xdr:cNvCxnSpPr/>
      </xdr:nvCxnSpPr>
      <xdr:spPr>
        <a:xfrm flipV="1">
          <a:off x="19545300" y="183723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39" name="楕円 938">
          <a:extLst>
            <a:ext uri="{FF2B5EF4-FFF2-40B4-BE49-F238E27FC236}">
              <a16:creationId xmlns:a16="http://schemas.microsoft.com/office/drawing/2014/main" id="{D059064B-2AA8-4249-B542-C3915813B30E}"/>
            </a:ext>
          </a:extLst>
        </xdr:cNvPr>
        <xdr:cNvSpPr/>
      </xdr:nvSpPr>
      <xdr:spPr>
        <a:xfrm>
          <a:off x="18605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33745</xdr:rowOff>
    </xdr:from>
    <xdr:to>
      <xdr:col>102</xdr:col>
      <xdr:colOff>114300</xdr:colOff>
      <xdr:row>107</xdr:row>
      <xdr:rowOff>40277</xdr:rowOff>
    </xdr:to>
    <xdr:cxnSp macro="">
      <xdr:nvCxnSpPr>
        <xdr:cNvPr id="940" name="直線コネクタ 939">
          <a:extLst>
            <a:ext uri="{FF2B5EF4-FFF2-40B4-BE49-F238E27FC236}">
              <a16:creationId xmlns:a16="http://schemas.microsoft.com/office/drawing/2014/main" id="{EB13EA16-A544-49D2-A1FC-E2E2D59D94EB}"/>
            </a:ext>
          </a:extLst>
        </xdr:cNvPr>
        <xdr:cNvCxnSpPr/>
      </xdr:nvCxnSpPr>
      <xdr:spPr>
        <a:xfrm flipV="1">
          <a:off x="18656300" y="1837889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1" name="n_1aveValue【公民館】&#10;一人当たり面積">
          <a:extLst>
            <a:ext uri="{FF2B5EF4-FFF2-40B4-BE49-F238E27FC236}">
              <a16:creationId xmlns:a16="http://schemas.microsoft.com/office/drawing/2014/main" id="{131BCDAA-C938-4523-9636-6BA0E8803CE4}"/>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2" name="n_2aveValue【公民館】&#10;一人当たり面積">
          <a:extLst>
            <a:ext uri="{FF2B5EF4-FFF2-40B4-BE49-F238E27FC236}">
              <a16:creationId xmlns:a16="http://schemas.microsoft.com/office/drawing/2014/main" id="{6803D985-CDE6-47FF-B91F-BC44938B78E2}"/>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3" name="n_3aveValue【公民館】&#10;一人当たり面積">
          <a:extLst>
            <a:ext uri="{FF2B5EF4-FFF2-40B4-BE49-F238E27FC236}">
              <a16:creationId xmlns:a16="http://schemas.microsoft.com/office/drawing/2014/main" id="{9603FA33-FE42-4A94-B16D-6126332C37B4}"/>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44" name="n_4aveValue【公民館】&#10;一人当たり面積">
          <a:extLst>
            <a:ext uri="{FF2B5EF4-FFF2-40B4-BE49-F238E27FC236}">
              <a16:creationId xmlns:a16="http://schemas.microsoft.com/office/drawing/2014/main" id="{3E3DC64F-4E43-4246-9E4D-72874BA10140}"/>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88009</xdr:rowOff>
    </xdr:from>
    <xdr:ext cx="469744" cy="259045"/>
    <xdr:sp macro="" textlink="">
      <xdr:nvSpPr>
        <xdr:cNvPr id="945" name="n_1mainValue【公民館】&#10;一人当たり面積">
          <a:extLst>
            <a:ext uri="{FF2B5EF4-FFF2-40B4-BE49-F238E27FC236}">
              <a16:creationId xmlns:a16="http://schemas.microsoft.com/office/drawing/2014/main" id="{027E4E7D-081A-418B-BB29-2D9645542349}"/>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69141</xdr:rowOff>
    </xdr:from>
    <xdr:ext cx="469744" cy="259045"/>
    <xdr:sp macro="" textlink="">
      <xdr:nvSpPr>
        <xdr:cNvPr id="946" name="n_2mainValue【公民館】&#10;一人当たり面積">
          <a:extLst>
            <a:ext uri="{FF2B5EF4-FFF2-40B4-BE49-F238E27FC236}">
              <a16:creationId xmlns:a16="http://schemas.microsoft.com/office/drawing/2014/main" id="{6247D9D3-5890-4312-AEEE-128A86524A62}"/>
            </a:ext>
          </a:extLst>
        </xdr:cNvPr>
        <xdr:cNvSpPr txBox="1"/>
      </xdr:nvSpPr>
      <xdr:spPr>
        <a:xfrm>
          <a:off x="201994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75672</xdr:rowOff>
    </xdr:from>
    <xdr:ext cx="469744" cy="259045"/>
    <xdr:sp macro="" textlink="">
      <xdr:nvSpPr>
        <xdr:cNvPr id="947" name="n_3mainValue【公民館】&#10;一人当たり面積">
          <a:extLst>
            <a:ext uri="{FF2B5EF4-FFF2-40B4-BE49-F238E27FC236}">
              <a16:creationId xmlns:a16="http://schemas.microsoft.com/office/drawing/2014/main" id="{8D6C0770-5304-4F69-964F-E69F21D5FDEB}"/>
            </a:ext>
          </a:extLst>
        </xdr:cNvPr>
        <xdr:cNvSpPr txBox="1"/>
      </xdr:nvSpPr>
      <xdr:spPr>
        <a:xfrm>
          <a:off x="19310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82204</xdr:rowOff>
    </xdr:from>
    <xdr:ext cx="469744" cy="259045"/>
    <xdr:sp macro="" textlink="">
      <xdr:nvSpPr>
        <xdr:cNvPr id="948" name="n_4mainValue【公民館】&#10;一人当たり面積">
          <a:extLst>
            <a:ext uri="{FF2B5EF4-FFF2-40B4-BE49-F238E27FC236}">
              <a16:creationId xmlns:a16="http://schemas.microsoft.com/office/drawing/2014/main" id="{D69CCE07-30F1-4B7C-B7F5-86BD40C2C5A2}"/>
            </a:ext>
          </a:extLst>
        </xdr:cNvPr>
        <xdr:cNvSpPr txBox="1"/>
      </xdr:nvSpPr>
      <xdr:spPr>
        <a:xfrm>
          <a:off x="18421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A9B5F61D-CF2B-4BC0-A701-2089D13BE9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E17A929A-1D8E-45A4-B219-FF1C56DAEA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E9AB65F3-9F92-48B7-8905-C76BBD0A4A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は、公営住宅及び・港湾・漁港を除くほとんどの項目において類似団体平均を上回っている。公営住宅及び港湾・漁港においては、長寿命化計画を策定しており、同計画に基づき、施設の修繕や更新を行っていく予定に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今後は、壱岐市公共施設個別施設計画に基づき、公共施設の修繕や更新、集約化・複合化を推進していく必要がある。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C319C0-26EE-4A0D-958A-CC493FEBCD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D527D2-DB00-492E-9C2C-19ABC07E3B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4497B4-4EC4-4EA7-A997-81E0FA68A0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91D589-2D1F-4058-9704-74E9027BA8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B9F79A-AD64-4744-B411-95294DE089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52D1B9-3222-4E4A-8097-72ED509F7F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A97108-A99F-4A62-8BF8-C48050A156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747E2A-FD94-439B-9B1E-CDD126BF80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113997-F2FC-40C7-8EBC-7D1EE65B70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B45B66-A83B-463F-A61D-2F8B22A304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DF7819-DB3F-45B2-BDDB-9665C51851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7BC367-3619-438B-B72B-740AE554A3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B00B70-79B2-45C3-8009-FDBBEFDDF4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841971-FDDF-405B-8AFD-95E8559D4A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62FA3A-BAB0-463D-A886-705296BD23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36D1C2-8697-4228-9C4D-3F7FDF2D29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847273-2B46-43B0-8C92-52928DC67A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673BAB-9D0F-4F47-99CF-1DFB329A8F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79E0DF-A5DC-4F03-86CD-09EDCFCD11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D12DAB-7394-4671-9961-5669549442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2F4A1E-BAFA-4ED8-AA03-45275F85B4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813EE7-7DCF-4A39-B4B7-493325DD23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F78DFC-154C-4E2F-9A38-AB9E532C27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D18D54-C006-46AB-9571-B321BA890C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996367-F98E-4DD8-BDA9-B96312B090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C8D7F8-E365-4A8B-B877-F777869072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AF90FE-7E99-4E23-AB68-730C7F55A2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428125-971A-4BD4-BEA4-A0FD61DC6E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82F850-A82B-49C7-864F-80D8F16E25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40EB28-FB58-4EBB-A549-BE18E4C0BD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704827-833F-4B65-A91D-D5AA1231AD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5D37C6-69C7-4118-8A22-211B8239E1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38F31E-132E-4B81-AB3F-AE9540D9DC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FEB886-5169-46C4-B0FE-7C8BF1040E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83B180-1FBA-4A3F-ABF8-102A2366EB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308A78-7257-4AAB-B98C-6AEE0A30E0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EA5839-B494-4592-B5A7-A77F6D8B4E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2E2D8D-E16C-4EF1-9DF6-10A528FE3E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56A947-23FA-4937-8736-CB992EEA18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FCE707-F450-4C6A-A6EA-87531E28CD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660242-5935-420C-8B51-E7995C9073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7C61AF-6D3B-49EA-8D89-D242E25726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78D0AF5-3F60-456F-9A8F-FFEA5B76BC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8C1C3A-6D5F-4897-8319-6381C1E067B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543A5F-ED47-46AA-8706-DD9AB37FA3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18623E1-EF2C-497B-A663-CC43A183485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ED0CF2D-D868-43C7-8009-E0AFCA50CEB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6B63443-8AC9-40F5-B478-1152A17ACED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52C8F01-A57F-4A5B-BCCD-2FF55F10EE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CC9B9D5-ABFF-4C70-A7B7-9F4D9F82CA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49EDBB7-66B2-49FD-BBB3-900A14FB80B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7BA358-6A7F-40A1-BFE8-D9A2BA82B1C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B5F67E9-7B12-41B1-B84B-33391457378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DD99422-B595-4707-A58F-9205BC75CE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9FC20B-F546-4489-B0E7-B2CD83A830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7DE2579-ED2A-4E39-8648-2B71113CFB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DD619A3-B04F-4080-A778-209376C9E529}"/>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5967051-D71B-4471-A44B-7DD6E1773B8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5BD8AF1-96A2-47E7-BEF9-A0A22CB07D0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97A95E8A-2D40-481E-B1FF-5D084FE9924B}"/>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06E3229-0598-43DA-B317-9AE649AE5F5D}"/>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10D27CE-3D04-4D31-BD21-28E46958B29E}"/>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6D75C700-6E2F-4390-B9FD-C079926D8E8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D4C3A54-889B-454B-9BE0-DB44C60457F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12CD0BE-69CD-47E7-B482-67B25289BB8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0A72FBE-6DEE-4775-A19E-9DBC1C86FD3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CBC3A6F-65E1-4317-9E13-484E06515462}"/>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7ADBB1-3CC6-4530-87FF-4125BAB4FC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5DC5DC-19A1-419D-9AE0-6A9843C59F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B7CB4D-AE9A-4E9F-B916-98F3F2DEA6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54CF07-79FB-4F60-BEB9-2E59A17D23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557F85-D09B-4F7A-A9EA-C1BAA6FC0C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a:extLst>
            <a:ext uri="{FF2B5EF4-FFF2-40B4-BE49-F238E27FC236}">
              <a16:creationId xmlns:a16="http://schemas.microsoft.com/office/drawing/2014/main" id="{452D6234-F6DB-4023-A0D7-E68CDEB4A185}"/>
            </a:ext>
          </a:extLst>
        </xdr:cNvPr>
        <xdr:cNvSpPr/>
      </xdr:nvSpPr>
      <xdr:spPr>
        <a:xfrm>
          <a:off x="4584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5" name="【図書館】&#10;有形固定資産減価償却率該当値テキスト">
          <a:extLst>
            <a:ext uri="{FF2B5EF4-FFF2-40B4-BE49-F238E27FC236}">
              <a16:creationId xmlns:a16="http://schemas.microsoft.com/office/drawing/2014/main" id="{38B78E89-0F67-459B-82D2-7F00ED9E4615}"/>
            </a:ext>
          </a:extLst>
        </xdr:cNvPr>
        <xdr:cNvSpPr txBox="1"/>
      </xdr:nvSpPr>
      <xdr:spPr>
        <a:xfrm>
          <a:off x="4673600"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a:extLst>
            <a:ext uri="{FF2B5EF4-FFF2-40B4-BE49-F238E27FC236}">
              <a16:creationId xmlns:a16="http://schemas.microsoft.com/office/drawing/2014/main" id="{E1053F96-189A-4B14-B584-16F775A09E92}"/>
            </a:ext>
          </a:extLst>
        </xdr:cNvPr>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37</xdr:row>
      <xdr:rowOff>169273</xdr:rowOff>
    </xdr:to>
    <xdr:cxnSp macro="">
      <xdr:nvCxnSpPr>
        <xdr:cNvPr id="77" name="直線コネクタ 76">
          <a:extLst>
            <a:ext uri="{FF2B5EF4-FFF2-40B4-BE49-F238E27FC236}">
              <a16:creationId xmlns:a16="http://schemas.microsoft.com/office/drawing/2014/main" id="{1E56EF8C-EF1B-40F4-8E9A-B8CFDA09AA71}"/>
            </a:ext>
          </a:extLst>
        </xdr:cNvPr>
        <xdr:cNvCxnSpPr/>
      </xdr:nvCxnSpPr>
      <xdr:spPr>
        <a:xfrm>
          <a:off x="3797300" y="65014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120106</xdr:rowOff>
    </xdr:from>
    <xdr:to>
      <xdr:col>15</xdr:col>
      <xdr:colOff>101600</xdr:colOff>
      <xdr:row>38</xdr:row>
      <xdr:rowOff>50256</xdr:rowOff>
    </xdr:to>
    <xdr:sp macro="" textlink="">
      <xdr:nvSpPr>
        <xdr:cNvPr id="78" name="楕円 77">
          <a:extLst>
            <a:ext uri="{FF2B5EF4-FFF2-40B4-BE49-F238E27FC236}">
              <a16:creationId xmlns:a16="http://schemas.microsoft.com/office/drawing/2014/main" id="{3B57E2FF-B0BB-41FE-8B95-80E3F5887DA9}"/>
            </a:ext>
          </a:extLst>
        </xdr:cNvPr>
        <xdr:cNvSpPr/>
      </xdr:nvSpPr>
      <xdr:spPr>
        <a:xfrm>
          <a:off x="2857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37</xdr:row>
      <xdr:rowOff>170906</xdr:rowOff>
    </xdr:to>
    <xdr:cxnSp macro="">
      <xdr:nvCxnSpPr>
        <xdr:cNvPr id="79" name="直線コネクタ 78">
          <a:extLst>
            <a:ext uri="{FF2B5EF4-FFF2-40B4-BE49-F238E27FC236}">
              <a16:creationId xmlns:a16="http://schemas.microsoft.com/office/drawing/2014/main" id="{A175B299-4177-4B96-9974-18A1634CBE94}"/>
            </a:ext>
          </a:extLst>
        </xdr:cNvPr>
        <xdr:cNvCxnSpPr/>
      </xdr:nvCxnSpPr>
      <xdr:spPr>
        <a:xfrm flipV="1">
          <a:off x="2908300" y="65014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a:extLst>
            <a:ext uri="{FF2B5EF4-FFF2-40B4-BE49-F238E27FC236}">
              <a16:creationId xmlns:a16="http://schemas.microsoft.com/office/drawing/2014/main" id="{D36E4DA1-ECA1-4CBA-BCC5-A5B83F26D32F}"/>
            </a:ext>
          </a:extLst>
        </xdr:cNvPr>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37</xdr:row>
      <xdr:rowOff>170906</xdr:rowOff>
    </xdr:to>
    <xdr:cxnSp macro="">
      <xdr:nvCxnSpPr>
        <xdr:cNvPr id="81" name="直線コネクタ 80">
          <a:extLst>
            <a:ext uri="{FF2B5EF4-FFF2-40B4-BE49-F238E27FC236}">
              <a16:creationId xmlns:a16="http://schemas.microsoft.com/office/drawing/2014/main" id="{0871AEBD-4AEF-4B34-8829-98388841FEFD}"/>
            </a:ext>
          </a:extLst>
        </xdr:cNvPr>
        <xdr:cNvCxnSpPr/>
      </xdr:nvCxnSpPr>
      <xdr:spPr>
        <a:xfrm>
          <a:off x="2019300" y="65014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a:extLst>
            <a:ext uri="{FF2B5EF4-FFF2-40B4-BE49-F238E27FC236}">
              <a16:creationId xmlns:a16="http://schemas.microsoft.com/office/drawing/2014/main" id="{7B8B8409-FD54-46C5-A596-B28229B48109}"/>
            </a:ext>
          </a:extLst>
        </xdr:cNvPr>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37</xdr:row>
      <xdr:rowOff>157843</xdr:rowOff>
    </xdr:to>
    <xdr:cxnSp macro="">
      <xdr:nvCxnSpPr>
        <xdr:cNvPr id="83" name="直線コネクタ 82">
          <a:extLst>
            <a:ext uri="{FF2B5EF4-FFF2-40B4-BE49-F238E27FC236}">
              <a16:creationId xmlns:a16="http://schemas.microsoft.com/office/drawing/2014/main" id="{DB2BF464-0EA4-4C68-905C-BBDAD176ECAC}"/>
            </a:ext>
          </a:extLst>
        </xdr:cNvPr>
        <xdr:cNvCxnSpPr/>
      </xdr:nvCxnSpPr>
      <xdr:spPr>
        <a:xfrm>
          <a:off x="1130300" y="64900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82D8A7F9-EE17-47D1-AE11-277596E26E99}"/>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46C64E11-3A17-4161-B370-DEC06259722A}"/>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6380515D-12D1-415C-8E2E-45BCBC4D6096}"/>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97F15E83-B1D0-478D-94BA-26E11FD2D22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DE3FC5DF-2B16-4B33-A0C3-7669676032C2}"/>
            </a:ext>
          </a:extLst>
        </xdr:cNvPr>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DA3883B4-20C3-46B0-A07D-90859B1F14A9}"/>
            </a:ext>
          </a:extLst>
        </xdr:cNvPr>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683B5A34-60D0-4213-80D6-1B202AE28628}"/>
            </a:ext>
          </a:extLst>
        </xdr:cNvPr>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a:extLst>
            <a:ext uri="{FF2B5EF4-FFF2-40B4-BE49-F238E27FC236}">
              <a16:creationId xmlns:a16="http://schemas.microsoft.com/office/drawing/2014/main" id="{D5EDA2C7-6A2A-4C5E-A042-1A3FBCE9840F}"/>
            </a:ext>
          </a:extLst>
        </xdr:cNvPr>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C7C1AA0-0F2C-401E-9388-CB1B26D18A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A3DF8A-850C-4FB0-80BD-A423950AE2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AB7615C-8DA5-44DF-B21E-88A01F9726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525965-26D1-401E-B164-78EDFD4EC5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B03F6E-64A0-404B-AACD-BE3333FB97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D6A3994-C9A2-4E91-AE93-936C19C4F1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8EE0FB8-506B-4F1E-B490-B2815BE38E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030420B-9E90-4E46-9FAB-BD7059447A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9CEBA64-8061-48D4-A9A7-5182C4317F1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6B32F85-C1CE-431D-A194-096746EEE1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E247832-83E0-45E7-9F85-E9A8B21E5C1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B6637C0-B9B8-44B1-AF0D-13FC393EA1C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E5FDB09-5D3D-4680-B537-21D918F7B9E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FECA256-13DB-421E-9DA7-13C4564DFDF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4E3B670-3BC3-449B-A9C6-00DEF32BAEC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339ADF3-8A36-41AB-A3A2-A06DB7CDD4B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B007349-1655-4E93-9F04-2525ED1F059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A599025-4246-4A61-BE63-08A016FFBA6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074BA68-F23D-4AC2-A078-FE48CDEC99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65B63E5-D205-434A-8E07-7D8455CDD2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7795272-95B3-45F7-9ED6-21F744486C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5EA79F5-1CE7-4455-B5FB-342A407E87C7}"/>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3E37B6F-E809-46CB-A7DD-7C48066119E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97804215-FC0E-47A7-8910-B06C724C94D1}"/>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4E420839-354A-49AE-82BB-372613137196}"/>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7CEA34A-CA8F-4F26-9A25-761F0C1EEF2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AADE114-2FC0-4444-B426-7498C886C6C7}"/>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5F3F6A9-7D16-4099-895E-C9C7F8826DFB}"/>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D134165-8CCD-4E08-B122-38548051BD4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1AF27C1-DC20-480E-B452-2BB5D68D727F}"/>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A90B8A28-36EB-4D5E-A1DD-570E1C15AD5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4CC327E1-DF4A-4DEB-A6B6-FEFEC6CC9445}"/>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67A798-5913-40C6-ABF4-435D7D40F7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14E567-B0F9-4E44-BB25-ABBC2336D24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306D01-A38E-4715-8570-3208947E1E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4FA127-D92E-4468-AA24-FA9E6C4EF4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5519E7-F093-4264-A311-366283BCC1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77AA5E39-E08B-4915-8AEB-2E5E831F1F43}"/>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551B865A-1368-451F-9DEE-CC421117313A}"/>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a:extLst>
            <a:ext uri="{FF2B5EF4-FFF2-40B4-BE49-F238E27FC236}">
              <a16:creationId xmlns:a16="http://schemas.microsoft.com/office/drawing/2014/main" id="{0B688641-F6F2-49CD-86BB-AE7425560460}"/>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40</xdr:row>
      <xdr:rowOff>7620</xdr:rowOff>
    </xdr:to>
    <xdr:cxnSp macro="">
      <xdr:nvCxnSpPr>
        <xdr:cNvPr id="132" name="直線コネクタ 131">
          <a:extLst>
            <a:ext uri="{FF2B5EF4-FFF2-40B4-BE49-F238E27FC236}">
              <a16:creationId xmlns:a16="http://schemas.microsoft.com/office/drawing/2014/main" id="{15E96AF1-B395-4A13-B79B-89651CE6ED62}"/>
            </a:ext>
          </a:extLst>
        </xdr:cNvPr>
        <xdr:cNvCxnSpPr/>
      </xdr:nvCxnSpPr>
      <xdr:spPr>
        <a:xfrm flipV="1">
          <a:off x="9639300" y="6856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a:extLst>
            <a:ext uri="{FF2B5EF4-FFF2-40B4-BE49-F238E27FC236}">
              <a16:creationId xmlns:a16="http://schemas.microsoft.com/office/drawing/2014/main" id="{2CB3FB3E-1DBE-419B-A530-42B411349F03}"/>
            </a:ext>
          </a:extLst>
        </xdr:cNvPr>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12192</xdr:rowOff>
    </xdr:to>
    <xdr:cxnSp macro="">
      <xdr:nvCxnSpPr>
        <xdr:cNvPr id="134" name="直線コネクタ 133">
          <a:extLst>
            <a:ext uri="{FF2B5EF4-FFF2-40B4-BE49-F238E27FC236}">
              <a16:creationId xmlns:a16="http://schemas.microsoft.com/office/drawing/2014/main" id="{439F4548-B02D-49AC-A1E6-14D33C5DB22E}"/>
            </a:ext>
          </a:extLst>
        </xdr:cNvPr>
        <xdr:cNvCxnSpPr/>
      </xdr:nvCxnSpPr>
      <xdr:spPr>
        <a:xfrm flipV="1">
          <a:off x="8750300" y="686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5" name="楕円 134">
          <a:extLst>
            <a:ext uri="{FF2B5EF4-FFF2-40B4-BE49-F238E27FC236}">
              <a16:creationId xmlns:a16="http://schemas.microsoft.com/office/drawing/2014/main" id="{588DB724-701F-436B-9EFA-EF77D2893E40}"/>
            </a:ext>
          </a:extLst>
        </xdr:cNvPr>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16764</xdr:rowOff>
    </xdr:to>
    <xdr:cxnSp macro="">
      <xdr:nvCxnSpPr>
        <xdr:cNvPr id="136" name="直線コネクタ 135">
          <a:extLst>
            <a:ext uri="{FF2B5EF4-FFF2-40B4-BE49-F238E27FC236}">
              <a16:creationId xmlns:a16="http://schemas.microsoft.com/office/drawing/2014/main" id="{EBDD026A-DB36-4208-8FA6-FAC3CC21BB39}"/>
            </a:ext>
          </a:extLst>
        </xdr:cNvPr>
        <xdr:cNvCxnSpPr/>
      </xdr:nvCxnSpPr>
      <xdr:spPr>
        <a:xfrm flipV="1">
          <a:off x="7861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23008472-A1F7-439E-889C-0B82AEE5509A}"/>
            </a:ext>
          </a:extLst>
        </xdr:cNvPr>
        <xdr:cNvSpPr/>
      </xdr:nvSpPr>
      <xdr:spPr>
        <a:xfrm>
          <a:off x="6921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343AE1BD-2B87-4732-87C2-A9B23D754037}"/>
            </a:ext>
          </a:extLst>
        </xdr:cNvPr>
        <xdr:cNvCxnSpPr/>
      </xdr:nvCxnSpPr>
      <xdr:spPr>
        <a:xfrm flipV="1">
          <a:off x="6972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4EF6DC99-369E-469C-A391-9BCE085400DD}"/>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697EBF8-D789-4978-B600-0220B5A9721B}"/>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2F72EF69-EE1C-46CD-B1D1-C42F4723E739}"/>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10EB7500-ED5A-41A5-AEC7-240868DDF56B}"/>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a:extLst>
            <a:ext uri="{FF2B5EF4-FFF2-40B4-BE49-F238E27FC236}">
              <a16:creationId xmlns:a16="http://schemas.microsoft.com/office/drawing/2014/main" id="{221F8F29-4830-4D09-AB85-1CDCB7BC6A08}"/>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4" name="n_2mainValue【図書館】&#10;一人当たり面積">
          <a:extLst>
            <a:ext uri="{FF2B5EF4-FFF2-40B4-BE49-F238E27FC236}">
              <a16:creationId xmlns:a16="http://schemas.microsoft.com/office/drawing/2014/main" id="{FDDEDD55-9AD4-4C7D-98A8-1D270BBF99FC}"/>
            </a:ext>
          </a:extLst>
        </xdr:cNvPr>
        <xdr:cNvSpPr txBox="1"/>
      </xdr:nvSpPr>
      <xdr:spPr>
        <a:xfrm>
          <a:off x="8515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58691</xdr:rowOff>
    </xdr:from>
    <xdr:ext cx="469744" cy="259045"/>
    <xdr:sp macro="" textlink="">
      <xdr:nvSpPr>
        <xdr:cNvPr id="145" name="n_3mainValue【図書館】&#10;一人当たり面積">
          <a:extLst>
            <a:ext uri="{FF2B5EF4-FFF2-40B4-BE49-F238E27FC236}">
              <a16:creationId xmlns:a16="http://schemas.microsoft.com/office/drawing/2014/main" id="{B5DA5EE4-9D8F-4214-9421-83606D0E8BAD}"/>
            </a:ext>
          </a:extLst>
        </xdr:cNvPr>
        <xdr:cNvSpPr txBox="1"/>
      </xdr:nvSpPr>
      <xdr:spPr>
        <a:xfrm>
          <a:off x="7626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a:extLst>
            <a:ext uri="{FF2B5EF4-FFF2-40B4-BE49-F238E27FC236}">
              <a16:creationId xmlns:a16="http://schemas.microsoft.com/office/drawing/2014/main" id="{F642BE56-6C6C-40C9-BB6C-C2545C068B93}"/>
            </a:ext>
          </a:extLst>
        </xdr:cNvPr>
        <xdr:cNvSpPr txBox="1"/>
      </xdr:nvSpPr>
      <xdr:spPr>
        <a:xfrm>
          <a:off x="6737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2DFDE99-904B-4620-801B-E3BFBB8FB0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A3637E9-14AE-4182-8471-AACA05E015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6C9F729-89A7-4FA5-BD14-EF878B80EC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CF11922-9A8E-4765-9E3F-6C30245765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FE85E9C-5090-47AD-813F-3296E8DEF2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B22B17-F1BA-4760-8310-FDFE4031FD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232B1B2-B84B-4F7C-A586-32037478D9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70EF7C0-B249-46D2-B26C-9E5878E83D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17E5373-886C-439A-90D6-27068F14EF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034B5F5-3ADE-4A59-A297-1147DECE50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27CBAAE-CA24-48A2-882C-ADAAA0D5A3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3406B3D-9A65-4F42-AC35-0040B9315CF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3883C69-2390-47D9-8154-5F680707C1D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B70AAC7-167C-4731-A962-87E583F2C82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6987B30-F7E0-48B0-A93D-6A9E4820315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6A915EE-D1AB-4333-BEF0-E7FF22AB0BD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22D46E8-21BE-473E-8540-2D938419B67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58FA7B3-1DE4-4FC3-93D5-57107528BBD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C25CC5B-A3D0-4BA5-A4EC-4EB846B8C40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F3F9F9A-8920-449A-B3F1-6984D7A765C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48F1080-AB1D-40F6-B76F-D451EF42167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F7B859B-7BC8-495A-8AFB-7F85CD3E42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0F1F313-CFD6-43D7-B4C3-58252CE1F07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BA4742C-FE38-414D-8392-D45C9DBF31F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67C057A-9AE1-4F1E-8D3D-0FAE0E2AD64D}"/>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29D5658-E409-4EBE-90CF-75294BA0949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CB54278-88DF-4644-8ABA-FC98C864360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DB93E79-BCA7-4B5E-8DCC-130113B3198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31C066A0-E2CE-492D-A5A6-9B21AB5DBB81}"/>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3FFD84C-E6E7-4739-89D6-D27E7B79ACCD}"/>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7BAEC2BD-599A-4AF9-85FC-0528218DBA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444006A-DE8A-4DDD-B8D4-FD14F2673CE5}"/>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8AC54F7-401D-4286-A64E-C79926A40C8E}"/>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5721E7B3-C8E1-4437-BF85-797EAF6F8269}"/>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07B8A8F-9773-47D0-97BC-392510A139E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1727FF-A91A-4AE3-B338-961649192C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D7BCDE-C1C6-4DDF-B6B0-424E5CC51E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DFD755-E283-40AB-B3E1-D069D6F952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0D890A-F0AB-46E7-A998-2FEF163E89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3E4AAF-C1F4-4D50-B57D-DEF77BBB6E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87" name="楕円 186">
          <a:extLst>
            <a:ext uri="{FF2B5EF4-FFF2-40B4-BE49-F238E27FC236}">
              <a16:creationId xmlns:a16="http://schemas.microsoft.com/office/drawing/2014/main" id="{D73EE380-C41A-462F-BE9A-07B214991C3F}"/>
            </a:ext>
          </a:extLst>
        </xdr:cNvPr>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BC9045B-007B-476E-A59E-8352E2D4DD91}"/>
            </a:ext>
          </a:extLst>
        </xdr:cNvPr>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114935</xdr:rowOff>
    </xdr:from>
    <xdr:to>
      <xdr:col>20</xdr:col>
      <xdr:colOff>38100</xdr:colOff>
      <xdr:row>59</xdr:row>
      <xdr:rowOff>45085</xdr:rowOff>
    </xdr:to>
    <xdr:sp macro="" textlink="">
      <xdr:nvSpPr>
        <xdr:cNvPr id="189" name="楕円 188">
          <a:extLst>
            <a:ext uri="{FF2B5EF4-FFF2-40B4-BE49-F238E27FC236}">
              <a16:creationId xmlns:a16="http://schemas.microsoft.com/office/drawing/2014/main" id="{591CC810-3B92-4FF4-A77C-7878CF45A968}"/>
            </a:ext>
          </a:extLst>
        </xdr:cNvPr>
        <xdr:cNvSpPr/>
      </xdr:nvSpPr>
      <xdr:spPr>
        <a:xfrm>
          <a:off x="3746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165735</xdr:rowOff>
    </xdr:from>
    <xdr:to>
      <xdr:col>24</xdr:col>
      <xdr:colOff>63500</xdr:colOff>
      <xdr:row>59</xdr:row>
      <xdr:rowOff>30480</xdr:rowOff>
    </xdr:to>
    <xdr:cxnSp macro="">
      <xdr:nvCxnSpPr>
        <xdr:cNvPr id="190" name="直線コネクタ 189">
          <a:extLst>
            <a:ext uri="{FF2B5EF4-FFF2-40B4-BE49-F238E27FC236}">
              <a16:creationId xmlns:a16="http://schemas.microsoft.com/office/drawing/2014/main" id="{DC4AC59A-F886-42E1-A49E-A22757D032E0}"/>
            </a:ext>
          </a:extLst>
        </xdr:cNvPr>
        <xdr:cNvCxnSpPr/>
      </xdr:nvCxnSpPr>
      <xdr:spPr>
        <a:xfrm>
          <a:off x="3797300" y="101098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1" name="楕円 190">
          <a:extLst>
            <a:ext uri="{FF2B5EF4-FFF2-40B4-BE49-F238E27FC236}">
              <a16:creationId xmlns:a16="http://schemas.microsoft.com/office/drawing/2014/main" id="{373C1DBA-D2E4-4FB1-9EE6-8575B551DAF0}"/>
            </a:ext>
          </a:extLst>
        </xdr:cNvPr>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165735</xdr:rowOff>
    </xdr:from>
    <xdr:to>
      <xdr:col>19</xdr:col>
      <xdr:colOff>177800</xdr:colOff>
      <xdr:row>59</xdr:row>
      <xdr:rowOff>7620</xdr:rowOff>
    </xdr:to>
    <xdr:cxnSp macro="">
      <xdr:nvCxnSpPr>
        <xdr:cNvPr id="192" name="直線コネクタ 191">
          <a:extLst>
            <a:ext uri="{FF2B5EF4-FFF2-40B4-BE49-F238E27FC236}">
              <a16:creationId xmlns:a16="http://schemas.microsoft.com/office/drawing/2014/main" id="{78D6F968-04DF-4C7E-8C27-FAE771C08151}"/>
            </a:ext>
          </a:extLst>
        </xdr:cNvPr>
        <xdr:cNvCxnSpPr/>
      </xdr:nvCxnSpPr>
      <xdr:spPr>
        <a:xfrm flipV="1">
          <a:off x="2908300" y="101098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193" name="楕円 192">
          <a:extLst>
            <a:ext uri="{FF2B5EF4-FFF2-40B4-BE49-F238E27FC236}">
              <a16:creationId xmlns:a16="http://schemas.microsoft.com/office/drawing/2014/main" id="{51D00282-1159-4C6A-A1DF-5AAD2C4D06E7}"/>
            </a:ext>
          </a:extLst>
        </xdr:cNvPr>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28575</xdr:rowOff>
    </xdr:to>
    <xdr:cxnSp macro="">
      <xdr:nvCxnSpPr>
        <xdr:cNvPr id="194" name="直線コネクタ 193">
          <a:extLst>
            <a:ext uri="{FF2B5EF4-FFF2-40B4-BE49-F238E27FC236}">
              <a16:creationId xmlns:a16="http://schemas.microsoft.com/office/drawing/2014/main" id="{2131F9B3-480B-457A-8ED5-FF579D19292B}"/>
            </a:ext>
          </a:extLst>
        </xdr:cNvPr>
        <xdr:cNvCxnSpPr/>
      </xdr:nvCxnSpPr>
      <xdr:spPr>
        <a:xfrm flipV="1">
          <a:off x="2019300" y="10123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5" name="楕円 194">
          <a:extLst>
            <a:ext uri="{FF2B5EF4-FFF2-40B4-BE49-F238E27FC236}">
              <a16:creationId xmlns:a16="http://schemas.microsoft.com/office/drawing/2014/main" id="{E49AD077-A689-4955-B506-815BEF18732A}"/>
            </a:ext>
          </a:extLst>
        </xdr:cNvPr>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28575</xdr:rowOff>
    </xdr:to>
    <xdr:cxnSp macro="">
      <xdr:nvCxnSpPr>
        <xdr:cNvPr id="196" name="直線コネクタ 195">
          <a:extLst>
            <a:ext uri="{FF2B5EF4-FFF2-40B4-BE49-F238E27FC236}">
              <a16:creationId xmlns:a16="http://schemas.microsoft.com/office/drawing/2014/main" id="{E4488797-0DA4-4C05-B262-71C3B4966789}"/>
            </a:ext>
          </a:extLst>
        </xdr:cNvPr>
        <xdr:cNvCxnSpPr/>
      </xdr:nvCxnSpPr>
      <xdr:spPr>
        <a:xfrm>
          <a:off x="1130300" y="1010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C10FE16D-D986-4EB5-A796-E80E0815EBE9}"/>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332D9FD7-0EE9-4F71-8C74-6FB26FCB16F6}"/>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BE0E76B4-7635-436E-99A6-B85181FA5181}"/>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5EF5A980-3DA5-4DF4-A141-1CD1C87E327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61612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965408E-E9C8-4C2E-9B15-8862F4C57BDA}"/>
            </a:ext>
          </a:extLst>
        </xdr:cNvPr>
        <xdr:cNvSpPr txBox="1"/>
      </xdr:nvSpPr>
      <xdr:spPr>
        <a:xfrm>
          <a:off x="3582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2" name="n_2mainValue【体育館・プール】&#10;有形固定資産減価償却率">
          <a:extLst>
            <a:ext uri="{FF2B5EF4-FFF2-40B4-BE49-F238E27FC236}">
              <a16:creationId xmlns:a16="http://schemas.microsoft.com/office/drawing/2014/main" id="{D20C9A66-877D-4938-B0C3-86A6061C01D4}"/>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95902</xdr:rowOff>
    </xdr:from>
    <xdr:ext cx="405111" cy="259045"/>
    <xdr:sp macro="" textlink="">
      <xdr:nvSpPr>
        <xdr:cNvPr id="203" name="n_3mainValue【体育館・プール】&#10;有形固定資産減価償却率">
          <a:extLst>
            <a:ext uri="{FF2B5EF4-FFF2-40B4-BE49-F238E27FC236}">
              <a16:creationId xmlns:a16="http://schemas.microsoft.com/office/drawing/2014/main" id="{67F6147C-2C8C-40FF-8140-CFB300805B5C}"/>
            </a:ext>
          </a:extLst>
        </xdr:cNvPr>
        <xdr:cNvSpPr txBox="1"/>
      </xdr:nvSpPr>
      <xdr:spPr>
        <a:xfrm>
          <a:off x="1816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4" name="n_4mainValue【体育館・プール】&#10;有形固定資産減価償却率">
          <a:extLst>
            <a:ext uri="{FF2B5EF4-FFF2-40B4-BE49-F238E27FC236}">
              <a16:creationId xmlns:a16="http://schemas.microsoft.com/office/drawing/2014/main" id="{9359B0C3-03EA-41AC-83CA-C48B1C319834}"/>
            </a:ext>
          </a:extLst>
        </xdr:cNvPr>
        <xdr:cNvSpPr txBox="1"/>
      </xdr:nvSpPr>
      <xdr:spPr>
        <a:xfrm>
          <a:off x="927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B8C10C9-1808-4010-B2A0-422EE96609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A6D067-A3ED-4C17-8A42-D4C17F2E9D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775785A-19BA-437C-8A04-B84A595BDE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3A973C3-8D90-44CB-B100-0BC20BB2B3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BC35869-6697-40F9-8E9E-46427509D8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FD05231-D6B4-4BC3-921E-A19E5477C16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B330946-40EA-4A38-9FEE-6FAF5CD735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10F3869-F3EA-4E55-B48E-03FCDC21A9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5BE94AB-E892-4EE2-A1F9-9D38C0FA7B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7B3F2E5-6C54-4A57-9064-23847D0DF0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0D279FA-EB52-4381-B0D0-67426D6AE5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F03D17C-B302-48A8-8656-64A4EC98CDC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7C5B19E-DBAA-4140-BC6D-06F801175CF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4F9918-EE91-40DF-B1D8-97CF1FF7AC8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0BEABDE-0684-49FB-8856-8E06D179CB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1BD5D39-E816-4B25-89D5-680AF091A2D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844A4E1-C773-4824-A51C-A23CA773F2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3134BAB-852B-4A49-8D60-AE5B892E380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CDB03C7-036B-4ED5-A3B3-973DE32D68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4F3185F-20B6-48AD-8AF6-A7E8B7DBF9B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613636D-E6DA-41B8-B2FA-F78E51D786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B93075E-8D8D-4E0E-937D-693AAA02D8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7EFF29C-E49E-49AC-A775-EBB3BD500E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6731721-62B4-41D7-95BE-CD00051A8E72}"/>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57B1C08-2ECC-4777-B422-4BFAE282B6FB}"/>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8CD6911-4B62-4608-B4BF-A9536DAFAE7C}"/>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F9C9443D-0692-462C-8C93-96681AA5864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62C9246F-4DEC-4091-971B-24FA4BE17D0A}"/>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379A0929-B265-4FB7-A5BD-5318FDC82A37}"/>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E96F14B8-21E1-4E5D-BC43-67C4470EA113}"/>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5923083-03C0-42C2-BBF7-A55123191A1E}"/>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AED0E85-0F96-4637-A876-1409CF6E049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A2F5D63-64C4-4B06-B8E9-EF9DF616016A}"/>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78C79B7-30E0-46FA-80E0-A3E1C836B4A9}"/>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1B9F62-B05D-445D-94D7-D1A7D4E06F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A884B4-7A7B-43C8-B315-2970C3351D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DA2E9E-71DE-4612-9440-0A8376F68C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5B6938-31BB-4A62-AB2E-9BE585BC5A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231A5A-51F3-4A2D-88D7-0C46FF8E3D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51689</xdr:rowOff>
    </xdr:from>
    <xdr:to>
      <xdr:col>55</xdr:col>
      <xdr:colOff>50800</xdr:colOff>
      <xdr:row>63</xdr:row>
      <xdr:rowOff>153289</xdr:rowOff>
    </xdr:to>
    <xdr:sp macro="" textlink="">
      <xdr:nvSpPr>
        <xdr:cNvPr id="244" name="楕円 243">
          <a:extLst>
            <a:ext uri="{FF2B5EF4-FFF2-40B4-BE49-F238E27FC236}">
              <a16:creationId xmlns:a16="http://schemas.microsoft.com/office/drawing/2014/main" id="{987416C5-D94F-49C2-BB45-957F068CBCCA}"/>
            </a:ext>
          </a:extLst>
        </xdr:cNvPr>
        <xdr:cNvSpPr/>
      </xdr:nvSpPr>
      <xdr:spPr>
        <a:xfrm>
          <a:off x="104267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30116</xdr:rowOff>
    </xdr:from>
    <xdr:ext cx="469744" cy="259045"/>
    <xdr:sp macro="" textlink="">
      <xdr:nvSpPr>
        <xdr:cNvPr id="245" name="【体育館・プール】&#10;一人当たり面積該当値テキスト">
          <a:extLst>
            <a:ext uri="{FF2B5EF4-FFF2-40B4-BE49-F238E27FC236}">
              <a16:creationId xmlns:a16="http://schemas.microsoft.com/office/drawing/2014/main" id="{4354C46D-CA07-4919-926E-642B58E27206}"/>
            </a:ext>
          </a:extLst>
        </xdr:cNvPr>
        <xdr:cNvSpPr txBox="1"/>
      </xdr:nvSpPr>
      <xdr:spPr>
        <a:xfrm>
          <a:off x="10515600"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55118</xdr:rowOff>
    </xdr:from>
    <xdr:to>
      <xdr:col>50</xdr:col>
      <xdr:colOff>165100</xdr:colOff>
      <xdr:row>63</xdr:row>
      <xdr:rowOff>156718</xdr:rowOff>
    </xdr:to>
    <xdr:sp macro="" textlink="">
      <xdr:nvSpPr>
        <xdr:cNvPr id="246" name="楕円 245">
          <a:extLst>
            <a:ext uri="{FF2B5EF4-FFF2-40B4-BE49-F238E27FC236}">
              <a16:creationId xmlns:a16="http://schemas.microsoft.com/office/drawing/2014/main" id="{1580D0FC-5136-4E52-8207-404BE3ED4234}"/>
            </a:ext>
          </a:extLst>
        </xdr:cNvPr>
        <xdr:cNvSpPr/>
      </xdr:nvSpPr>
      <xdr:spPr>
        <a:xfrm>
          <a:off x="9588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102489</xdr:rowOff>
    </xdr:from>
    <xdr:to>
      <xdr:col>55</xdr:col>
      <xdr:colOff>0</xdr:colOff>
      <xdr:row>63</xdr:row>
      <xdr:rowOff>105918</xdr:rowOff>
    </xdr:to>
    <xdr:cxnSp macro="">
      <xdr:nvCxnSpPr>
        <xdr:cNvPr id="247" name="直線コネクタ 246">
          <a:extLst>
            <a:ext uri="{FF2B5EF4-FFF2-40B4-BE49-F238E27FC236}">
              <a16:creationId xmlns:a16="http://schemas.microsoft.com/office/drawing/2014/main" id="{6301D676-D1A3-4640-AE79-0A5F540EC50E}"/>
            </a:ext>
          </a:extLst>
        </xdr:cNvPr>
        <xdr:cNvCxnSpPr/>
      </xdr:nvCxnSpPr>
      <xdr:spPr>
        <a:xfrm flipV="1">
          <a:off x="9639300" y="1090383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58166</xdr:rowOff>
    </xdr:from>
    <xdr:to>
      <xdr:col>46</xdr:col>
      <xdr:colOff>38100</xdr:colOff>
      <xdr:row>63</xdr:row>
      <xdr:rowOff>159766</xdr:rowOff>
    </xdr:to>
    <xdr:sp macro="" textlink="">
      <xdr:nvSpPr>
        <xdr:cNvPr id="248" name="楕円 247">
          <a:extLst>
            <a:ext uri="{FF2B5EF4-FFF2-40B4-BE49-F238E27FC236}">
              <a16:creationId xmlns:a16="http://schemas.microsoft.com/office/drawing/2014/main" id="{6B7A988C-2369-456A-A656-538AAD765B0F}"/>
            </a:ext>
          </a:extLst>
        </xdr:cNvPr>
        <xdr:cNvSpPr/>
      </xdr:nvSpPr>
      <xdr:spPr>
        <a:xfrm>
          <a:off x="8699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105918</xdr:rowOff>
    </xdr:from>
    <xdr:to>
      <xdr:col>50</xdr:col>
      <xdr:colOff>114300</xdr:colOff>
      <xdr:row>63</xdr:row>
      <xdr:rowOff>108966</xdr:rowOff>
    </xdr:to>
    <xdr:cxnSp macro="">
      <xdr:nvCxnSpPr>
        <xdr:cNvPr id="249" name="直線コネクタ 248">
          <a:extLst>
            <a:ext uri="{FF2B5EF4-FFF2-40B4-BE49-F238E27FC236}">
              <a16:creationId xmlns:a16="http://schemas.microsoft.com/office/drawing/2014/main" id="{46C19578-FFED-4035-8E07-E5194B44ADBF}"/>
            </a:ext>
          </a:extLst>
        </xdr:cNvPr>
        <xdr:cNvCxnSpPr/>
      </xdr:nvCxnSpPr>
      <xdr:spPr>
        <a:xfrm flipV="1">
          <a:off x="8750300" y="109072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60833</xdr:rowOff>
    </xdr:from>
    <xdr:to>
      <xdr:col>41</xdr:col>
      <xdr:colOff>101600</xdr:colOff>
      <xdr:row>63</xdr:row>
      <xdr:rowOff>162433</xdr:rowOff>
    </xdr:to>
    <xdr:sp macro="" textlink="">
      <xdr:nvSpPr>
        <xdr:cNvPr id="250" name="楕円 249">
          <a:extLst>
            <a:ext uri="{FF2B5EF4-FFF2-40B4-BE49-F238E27FC236}">
              <a16:creationId xmlns:a16="http://schemas.microsoft.com/office/drawing/2014/main" id="{1BFF9074-A040-435A-AF08-BF4B67AC357E}"/>
            </a:ext>
          </a:extLst>
        </xdr:cNvPr>
        <xdr:cNvSpPr/>
      </xdr:nvSpPr>
      <xdr:spPr>
        <a:xfrm>
          <a:off x="7810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108966</xdr:rowOff>
    </xdr:from>
    <xdr:to>
      <xdr:col>45</xdr:col>
      <xdr:colOff>177800</xdr:colOff>
      <xdr:row>63</xdr:row>
      <xdr:rowOff>111633</xdr:rowOff>
    </xdr:to>
    <xdr:cxnSp macro="">
      <xdr:nvCxnSpPr>
        <xdr:cNvPr id="251" name="直線コネクタ 250">
          <a:extLst>
            <a:ext uri="{FF2B5EF4-FFF2-40B4-BE49-F238E27FC236}">
              <a16:creationId xmlns:a16="http://schemas.microsoft.com/office/drawing/2014/main" id="{A07E4B48-FC8F-4974-8FDF-EFA14E940BE2}"/>
            </a:ext>
          </a:extLst>
        </xdr:cNvPr>
        <xdr:cNvCxnSpPr/>
      </xdr:nvCxnSpPr>
      <xdr:spPr>
        <a:xfrm flipV="1">
          <a:off x="7861300" y="109103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63119</xdr:rowOff>
    </xdr:from>
    <xdr:to>
      <xdr:col>36</xdr:col>
      <xdr:colOff>165100</xdr:colOff>
      <xdr:row>63</xdr:row>
      <xdr:rowOff>164719</xdr:rowOff>
    </xdr:to>
    <xdr:sp macro="" textlink="">
      <xdr:nvSpPr>
        <xdr:cNvPr id="252" name="楕円 251">
          <a:extLst>
            <a:ext uri="{FF2B5EF4-FFF2-40B4-BE49-F238E27FC236}">
              <a16:creationId xmlns:a16="http://schemas.microsoft.com/office/drawing/2014/main" id="{430A1E40-42D7-4A1B-A4AE-478956D8A8B1}"/>
            </a:ext>
          </a:extLst>
        </xdr:cNvPr>
        <xdr:cNvSpPr/>
      </xdr:nvSpPr>
      <xdr:spPr>
        <a:xfrm>
          <a:off x="6921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111633</xdr:rowOff>
    </xdr:from>
    <xdr:to>
      <xdr:col>41</xdr:col>
      <xdr:colOff>50800</xdr:colOff>
      <xdr:row>63</xdr:row>
      <xdr:rowOff>113919</xdr:rowOff>
    </xdr:to>
    <xdr:cxnSp macro="">
      <xdr:nvCxnSpPr>
        <xdr:cNvPr id="253" name="直線コネクタ 252">
          <a:extLst>
            <a:ext uri="{FF2B5EF4-FFF2-40B4-BE49-F238E27FC236}">
              <a16:creationId xmlns:a16="http://schemas.microsoft.com/office/drawing/2014/main" id="{8132909E-D622-4D85-8F9D-AAD9C121B68F}"/>
            </a:ext>
          </a:extLst>
        </xdr:cNvPr>
        <xdr:cNvCxnSpPr/>
      </xdr:nvCxnSpPr>
      <xdr:spPr>
        <a:xfrm flipV="1">
          <a:off x="6972300" y="109129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96D952CD-91F0-4DCE-9C9B-6C962E2939BC}"/>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1BC6ADD-6CA3-4E70-B8A2-C8C2A60ED81E}"/>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AA0C6866-FC9A-43A6-94E8-19C86ACF2783}"/>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EFC1447F-C3BC-41FE-A6FF-11B946EB9511}"/>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147845</xdr:rowOff>
    </xdr:from>
    <xdr:ext cx="469744" cy="259045"/>
    <xdr:sp macro="" textlink="">
      <xdr:nvSpPr>
        <xdr:cNvPr id="258" name="n_1mainValue【体育館・プール】&#10;一人当たり面積">
          <a:extLst>
            <a:ext uri="{FF2B5EF4-FFF2-40B4-BE49-F238E27FC236}">
              <a16:creationId xmlns:a16="http://schemas.microsoft.com/office/drawing/2014/main" id="{266C6353-ACA1-4534-A7D9-36C8430B3478}"/>
            </a:ext>
          </a:extLst>
        </xdr:cNvPr>
        <xdr:cNvSpPr txBox="1"/>
      </xdr:nvSpPr>
      <xdr:spPr>
        <a:xfrm>
          <a:off x="93917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150893</xdr:rowOff>
    </xdr:from>
    <xdr:ext cx="469744" cy="259045"/>
    <xdr:sp macro="" textlink="">
      <xdr:nvSpPr>
        <xdr:cNvPr id="259" name="n_2mainValue【体育館・プール】&#10;一人当たり面積">
          <a:extLst>
            <a:ext uri="{FF2B5EF4-FFF2-40B4-BE49-F238E27FC236}">
              <a16:creationId xmlns:a16="http://schemas.microsoft.com/office/drawing/2014/main" id="{EA19F0DF-7FB3-4312-8B7C-97BA4A8736E2}"/>
            </a:ext>
          </a:extLst>
        </xdr:cNvPr>
        <xdr:cNvSpPr txBox="1"/>
      </xdr:nvSpPr>
      <xdr:spPr>
        <a:xfrm>
          <a:off x="8515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153560</xdr:rowOff>
    </xdr:from>
    <xdr:ext cx="469744" cy="259045"/>
    <xdr:sp macro="" textlink="">
      <xdr:nvSpPr>
        <xdr:cNvPr id="260" name="n_3mainValue【体育館・プール】&#10;一人当たり面積">
          <a:extLst>
            <a:ext uri="{FF2B5EF4-FFF2-40B4-BE49-F238E27FC236}">
              <a16:creationId xmlns:a16="http://schemas.microsoft.com/office/drawing/2014/main" id="{5D37520C-425C-49C1-8839-B7746C50DB8D}"/>
            </a:ext>
          </a:extLst>
        </xdr:cNvPr>
        <xdr:cNvSpPr txBox="1"/>
      </xdr:nvSpPr>
      <xdr:spPr>
        <a:xfrm>
          <a:off x="76264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9796</xdr:rowOff>
    </xdr:from>
    <xdr:ext cx="469744" cy="259045"/>
    <xdr:sp macro="" textlink="">
      <xdr:nvSpPr>
        <xdr:cNvPr id="261" name="n_4mainValue【体育館・プール】&#10;一人当たり面積">
          <a:extLst>
            <a:ext uri="{FF2B5EF4-FFF2-40B4-BE49-F238E27FC236}">
              <a16:creationId xmlns:a16="http://schemas.microsoft.com/office/drawing/2014/main" id="{6EEBDE09-FEBE-46CA-AF08-CD6F06D84EE2}"/>
            </a:ext>
          </a:extLst>
        </xdr:cNvPr>
        <xdr:cNvSpPr txBox="1"/>
      </xdr:nvSpPr>
      <xdr:spPr>
        <a:xfrm>
          <a:off x="67374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A2F212D-F3CE-4CA4-9C9A-65012E3F0C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05FA50C-83F5-4CCE-B69C-D33D9E42F1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D316CE1-3611-44B8-B256-0947BACF5F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A0E0D38-5951-4D79-AC11-D88BCE1D6B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16D4E09-FBB9-4B83-AA6A-A0563C3644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15628D1-A040-44EE-B284-212289DFCE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CE94AD3-A170-4D17-8772-26DBCF6E7C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C789232-4728-4EE4-992A-F9570CD236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9339102-3197-496F-BBF1-9D56140636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E46E118-2A1E-47A5-BFB0-ABBEFC7C54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28D481B-84FC-40F8-B7FE-DAADDEC77E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D52AC0F-36F2-454B-8FB5-C0124D31BDF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ED9C98D-1B60-495A-BC59-86AA1B9AA0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5F6C459-CC12-43F3-AD89-5B85636A1D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D0B6D98-72C5-4728-A2BA-D88E66301E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C0DF01F-CAC5-491C-8993-C21F228DCD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BC0262F-627A-41CE-9821-008B529D648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8406D53-E785-43CA-8A0D-C85E7469381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7DA6DF1-9B51-49AF-890A-94F61ED1D4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C70ED9B-4AF8-4E9B-85EE-B37072573F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C07D652-5DB0-48A8-B18D-2C4380CFD7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F174093-1FEA-45C1-8FE0-9CF072DAC6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E443725-45C0-4D23-8BB4-6B273B0E30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8FD4516-EB45-4E69-9336-FB25F0BF55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1798BD7-121B-4A23-B951-FDDACCD2C98F}"/>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CE588C7-E18D-415B-B231-ACC8ECD8185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0F1E226-402A-4C6A-B8C6-30B96EF22D8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59B0BE1-F4D5-4D14-9BB8-D5BFB8E388EC}"/>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0EB4810-2261-4719-A3B7-25777A1D5143}"/>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14B3FF9-6F0F-4A3C-94DF-C0D2E2238C32}"/>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5A637D7-1ECB-4FBB-9A94-A71916B64AFB}"/>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F6E3B1D-B84B-4693-A9B2-C0BD12D12C5D}"/>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B2BD60C-D43F-4870-A19B-81C83BE508F8}"/>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B8FCD67-4E89-47E8-ACDA-65207C0E3E93}"/>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F04C338-94C4-4367-BAF5-46FB0AFDD04C}"/>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54BE4D9-5B3D-469F-899E-B49DC462DC2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1A2CAA4-B958-469C-8A79-1B5657EC54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7655E2-9F20-4551-AF21-94FD2606BB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F1D913E-C07F-4FFC-BB06-2E8D7BC3A8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AFBDA0-1507-4AA0-B40F-7E6D0D5966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302" name="楕円 301">
          <a:extLst>
            <a:ext uri="{FF2B5EF4-FFF2-40B4-BE49-F238E27FC236}">
              <a16:creationId xmlns:a16="http://schemas.microsoft.com/office/drawing/2014/main" id="{9F9D4176-A5B0-46A9-822F-8878BB72483E}"/>
            </a:ext>
          </a:extLst>
        </xdr:cNvPr>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47641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468C092-CCE1-44E0-90CB-236102840BA7}"/>
            </a:ext>
          </a:extLst>
        </xdr:cNvPr>
        <xdr:cNvSpPr txBox="1"/>
      </xdr:nvSpPr>
      <xdr:spPr>
        <a:xfrm>
          <a:off x="4673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160655</xdr:rowOff>
    </xdr:from>
    <xdr:to>
      <xdr:col>20</xdr:col>
      <xdr:colOff>38100</xdr:colOff>
      <xdr:row>82</xdr:row>
      <xdr:rowOff>90805</xdr:rowOff>
    </xdr:to>
    <xdr:sp macro="" textlink="">
      <xdr:nvSpPr>
        <xdr:cNvPr id="304" name="楕円 303">
          <a:extLst>
            <a:ext uri="{FF2B5EF4-FFF2-40B4-BE49-F238E27FC236}">
              <a16:creationId xmlns:a16="http://schemas.microsoft.com/office/drawing/2014/main" id="{9E113F85-6A94-4079-B40A-0E56A990FAE9}"/>
            </a:ext>
          </a:extLst>
        </xdr:cNvPr>
        <xdr:cNvSpPr/>
      </xdr:nvSpPr>
      <xdr:spPr>
        <a:xfrm>
          <a:off x="3746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40005</xdr:rowOff>
    </xdr:from>
    <xdr:to>
      <xdr:col>24</xdr:col>
      <xdr:colOff>63500</xdr:colOff>
      <xdr:row>82</xdr:row>
      <xdr:rowOff>120014</xdr:rowOff>
    </xdr:to>
    <xdr:cxnSp macro="">
      <xdr:nvCxnSpPr>
        <xdr:cNvPr id="305" name="直線コネクタ 304">
          <a:extLst>
            <a:ext uri="{FF2B5EF4-FFF2-40B4-BE49-F238E27FC236}">
              <a16:creationId xmlns:a16="http://schemas.microsoft.com/office/drawing/2014/main" id="{D798026F-F487-4D70-8798-B91D757DDB4F}"/>
            </a:ext>
          </a:extLst>
        </xdr:cNvPr>
        <xdr:cNvCxnSpPr/>
      </xdr:nvCxnSpPr>
      <xdr:spPr>
        <a:xfrm>
          <a:off x="3797300" y="1409890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6" name="楕円 305">
          <a:extLst>
            <a:ext uri="{FF2B5EF4-FFF2-40B4-BE49-F238E27FC236}">
              <a16:creationId xmlns:a16="http://schemas.microsoft.com/office/drawing/2014/main" id="{160C7C94-5B22-4932-BB74-3D8D3F2A42DA}"/>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43814</xdr:rowOff>
    </xdr:to>
    <xdr:cxnSp macro="">
      <xdr:nvCxnSpPr>
        <xdr:cNvPr id="307" name="直線コネクタ 306">
          <a:extLst>
            <a:ext uri="{FF2B5EF4-FFF2-40B4-BE49-F238E27FC236}">
              <a16:creationId xmlns:a16="http://schemas.microsoft.com/office/drawing/2014/main" id="{0AF91161-C6B1-4C46-82BE-1233C1BA973E}"/>
            </a:ext>
          </a:extLst>
        </xdr:cNvPr>
        <xdr:cNvCxnSpPr/>
      </xdr:nvCxnSpPr>
      <xdr:spPr>
        <a:xfrm flipV="1">
          <a:off x="2908300" y="140989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08" name="楕円 307">
          <a:extLst>
            <a:ext uri="{FF2B5EF4-FFF2-40B4-BE49-F238E27FC236}">
              <a16:creationId xmlns:a16="http://schemas.microsoft.com/office/drawing/2014/main" id="{44C5EE6E-86B3-48FB-830E-66414901774B}"/>
            </a:ext>
          </a:extLst>
        </xdr:cNvPr>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43814</xdr:rowOff>
    </xdr:to>
    <xdr:cxnSp macro="">
      <xdr:nvCxnSpPr>
        <xdr:cNvPr id="309" name="直線コネクタ 308">
          <a:extLst>
            <a:ext uri="{FF2B5EF4-FFF2-40B4-BE49-F238E27FC236}">
              <a16:creationId xmlns:a16="http://schemas.microsoft.com/office/drawing/2014/main" id="{0507F48A-697B-4240-AB9B-70C51EA2946C}"/>
            </a:ext>
          </a:extLst>
        </xdr:cNvPr>
        <xdr:cNvCxnSpPr/>
      </xdr:nvCxnSpPr>
      <xdr:spPr>
        <a:xfrm>
          <a:off x="2019300" y="140589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76836</xdr:rowOff>
    </xdr:from>
    <xdr:to>
      <xdr:col>6</xdr:col>
      <xdr:colOff>38100</xdr:colOff>
      <xdr:row>82</xdr:row>
      <xdr:rowOff>6986</xdr:rowOff>
    </xdr:to>
    <xdr:sp macro="" textlink="">
      <xdr:nvSpPr>
        <xdr:cNvPr id="310" name="楕円 309">
          <a:extLst>
            <a:ext uri="{FF2B5EF4-FFF2-40B4-BE49-F238E27FC236}">
              <a16:creationId xmlns:a16="http://schemas.microsoft.com/office/drawing/2014/main" id="{C8EF358A-D822-44BF-97DE-9F1F1CDBC6FB}"/>
            </a:ext>
          </a:extLst>
        </xdr:cNvPr>
        <xdr:cNvSpPr/>
      </xdr:nvSpPr>
      <xdr:spPr>
        <a:xfrm>
          <a:off x="1079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127636</xdr:rowOff>
    </xdr:from>
    <xdr:to>
      <xdr:col>10</xdr:col>
      <xdr:colOff>114300</xdr:colOff>
      <xdr:row>82</xdr:row>
      <xdr:rowOff>0</xdr:rowOff>
    </xdr:to>
    <xdr:cxnSp macro="">
      <xdr:nvCxnSpPr>
        <xdr:cNvPr id="311" name="直線コネクタ 310">
          <a:extLst>
            <a:ext uri="{FF2B5EF4-FFF2-40B4-BE49-F238E27FC236}">
              <a16:creationId xmlns:a16="http://schemas.microsoft.com/office/drawing/2014/main" id="{112BC30F-2079-499C-A73F-264E7BB3E185}"/>
            </a:ext>
          </a:extLst>
        </xdr:cNvPr>
        <xdr:cNvCxnSpPr/>
      </xdr:nvCxnSpPr>
      <xdr:spPr>
        <a:xfrm>
          <a:off x="1130300" y="140150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80034DC6-7C43-4D06-B1F8-6AF9F2220365}"/>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F4AB0067-9096-4857-BCF5-CCF881C6C4EA}"/>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64D7CBFA-9239-4FBB-AC43-1E7BC0C63497}"/>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680156AB-9C58-458B-B579-4800AAC959BA}"/>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81932</xdr:rowOff>
    </xdr:from>
    <xdr:ext cx="405111" cy="259045"/>
    <xdr:sp macro="" textlink="">
      <xdr:nvSpPr>
        <xdr:cNvPr id="316" name="n_1mainValue【福祉施設】&#10;有形固定資産減価償却率">
          <a:extLst>
            <a:ext uri="{FF2B5EF4-FFF2-40B4-BE49-F238E27FC236}">
              <a16:creationId xmlns:a16="http://schemas.microsoft.com/office/drawing/2014/main" id="{A6620E18-0FF9-4841-8AC4-C916408664F2}"/>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317" name="n_2mainValue【福祉施設】&#10;有形固定資産減価償却率">
          <a:extLst>
            <a:ext uri="{FF2B5EF4-FFF2-40B4-BE49-F238E27FC236}">
              <a16:creationId xmlns:a16="http://schemas.microsoft.com/office/drawing/2014/main" id="{0A55E9C5-6262-4338-91CC-484AB5D21FEE}"/>
            </a:ext>
          </a:extLst>
        </xdr:cNvPr>
        <xdr:cNvSpPr txBox="1"/>
      </xdr:nvSpPr>
      <xdr:spPr>
        <a:xfrm>
          <a:off x="2705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18" name="n_3mainValue【福祉施設】&#10;有形固定資産減価償却率">
          <a:extLst>
            <a:ext uri="{FF2B5EF4-FFF2-40B4-BE49-F238E27FC236}">
              <a16:creationId xmlns:a16="http://schemas.microsoft.com/office/drawing/2014/main" id="{D14CAA0A-9367-4A46-8493-6088D816D557}"/>
            </a:ext>
          </a:extLst>
        </xdr:cNvPr>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23513</xdr:rowOff>
    </xdr:from>
    <xdr:ext cx="405111" cy="259045"/>
    <xdr:sp macro="" textlink="">
      <xdr:nvSpPr>
        <xdr:cNvPr id="319" name="n_4mainValue【福祉施設】&#10;有形固定資産減価償却率">
          <a:extLst>
            <a:ext uri="{FF2B5EF4-FFF2-40B4-BE49-F238E27FC236}">
              <a16:creationId xmlns:a16="http://schemas.microsoft.com/office/drawing/2014/main" id="{DEC42809-3846-4DD2-8CDC-253386F0C3B6}"/>
            </a:ext>
          </a:extLst>
        </xdr:cNvPr>
        <xdr:cNvSpPr txBox="1"/>
      </xdr:nvSpPr>
      <xdr:spPr>
        <a:xfrm>
          <a:off x="927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52309C4-74E6-4A33-982C-8107B233A8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04AC2E8-E502-47B1-8D52-E2BF6CA248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AC37F0E-6E28-4A22-A742-E7C856021F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E61F00B-CF04-4085-96FC-C4B0A9CD22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D16F0F0-2CF9-4A6C-9325-09FC00DDCF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72E4802-1156-44E7-89AC-5BA5CE53EC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59DE272-FEE1-4D2C-A49C-21F2F38F26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8A3D6D9-2F05-48A7-8E47-539553F168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EBD9139-2F82-4763-B37A-4B7099DDDA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AAC9734-DFF0-4046-B1CB-FDDDB0D3D6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75ADFB4-0920-49E2-974E-4B35EF3433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89F3A89-54E3-4C29-9180-4C63B78245D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1FB6A36-0AEA-4D57-8B7B-9D870A621E1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BD2AD0C3-343C-4283-A758-369AD549071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29FE052-392C-4EE9-8415-59CB86BD558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FBD8D03D-5E20-4B84-B1F6-79C1A2EFB48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6DC3238-630C-4F69-AAEA-7DC445D8D77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DDFA34B-BF3A-4B18-99C3-8933FE44E2B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F78DB1D-90F4-4EB5-9AA8-2B4CC17893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B48EEB8-639A-4D15-913A-61844F4C81A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9EB2D43-DF9E-4645-94DC-E25B049B1C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0E383F7-F9C8-4612-B649-B20C174C6B9A}"/>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22A0AFFA-F4CF-44D1-97EF-79A61DFDA38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FD45DDE2-8932-438D-BE56-FA4AD8AC7EAB}"/>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30B1DF0B-9C30-4627-AC37-D62C0B09C0C5}"/>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2301A29-745B-42A0-81B6-A73F29EAE17B}"/>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FFD8AB44-D75C-448B-A652-24E99C76D7F8}"/>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D978226F-DA3C-47BA-B29B-DE89C8FBF61C}"/>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91F7ECDD-8418-41FB-A579-BBC3AE31AFB8}"/>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D325520-E270-4DEF-8DA6-94D52F364DD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51456D91-B42D-404B-B85D-313DEE201769}"/>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54A49C9-858E-4137-A434-B58261DBA345}"/>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DC07564-6102-4A15-9AD0-4F0F0618E5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1D470D-D3D4-4B70-B699-90BB6C1E78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B525C6-4DF8-471B-841B-62307524C3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0820D0-AD87-4958-B7BF-ACF2E1391B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F99DD3E-0CC6-435E-A20F-D11E16C45C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60452</xdr:rowOff>
    </xdr:from>
    <xdr:to>
      <xdr:col>55</xdr:col>
      <xdr:colOff>50800</xdr:colOff>
      <xdr:row>77</xdr:row>
      <xdr:rowOff>162052</xdr:rowOff>
    </xdr:to>
    <xdr:sp macro="" textlink="">
      <xdr:nvSpPr>
        <xdr:cNvPr id="357" name="楕円 356">
          <a:extLst>
            <a:ext uri="{FF2B5EF4-FFF2-40B4-BE49-F238E27FC236}">
              <a16:creationId xmlns:a16="http://schemas.microsoft.com/office/drawing/2014/main" id="{44B3345B-EB68-4986-976E-C36453242ACE}"/>
            </a:ext>
          </a:extLst>
        </xdr:cNvPr>
        <xdr:cNvSpPr/>
      </xdr:nvSpPr>
      <xdr:spPr>
        <a:xfrm>
          <a:off x="104267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13479</xdr:rowOff>
    </xdr:from>
    <xdr:ext cx="469744" cy="259045"/>
    <xdr:sp macro="" textlink="">
      <xdr:nvSpPr>
        <xdr:cNvPr id="358" name="【福祉施設】&#10;一人当たり面積該当値テキスト">
          <a:extLst>
            <a:ext uri="{FF2B5EF4-FFF2-40B4-BE49-F238E27FC236}">
              <a16:creationId xmlns:a16="http://schemas.microsoft.com/office/drawing/2014/main" id="{3E4F48FC-24F4-4B38-9BDC-61CC788F8F0B}"/>
            </a:ext>
          </a:extLst>
        </xdr:cNvPr>
        <xdr:cNvSpPr txBox="1"/>
      </xdr:nvSpPr>
      <xdr:spPr>
        <a:xfrm>
          <a:off x="10515600" y="1321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97028</xdr:rowOff>
    </xdr:from>
    <xdr:to>
      <xdr:col>50</xdr:col>
      <xdr:colOff>165100</xdr:colOff>
      <xdr:row>78</xdr:row>
      <xdr:rowOff>27178</xdr:rowOff>
    </xdr:to>
    <xdr:sp macro="" textlink="">
      <xdr:nvSpPr>
        <xdr:cNvPr id="359" name="楕円 358">
          <a:extLst>
            <a:ext uri="{FF2B5EF4-FFF2-40B4-BE49-F238E27FC236}">
              <a16:creationId xmlns:a16="http://schemas.microsoft.com/office/drawing/2014/main" id="{CA46B9C2-3A14-4574-991A-C674D29D8CAD}"/>
            </a:ext>
          </a:extLst>
        </xdr:cNvPr>
        <xdr:cNvSpPr/>
      </xdr:nvSpPr>
      <xdr:spPr>
        <a:xfrm>
          <a:off x="9588500" y="132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111252</xdr:rowOff>
    </xdr:from>
    <xdr:to>
      <xdr:col>55</xdr:col>
      <xdr:colOff>0</xdr:colOff>
      <xdr:row>77</xdr:row>
      <xdr:rowOff>147828</xdr:rowOff>
    </xdr:to>
    <xdr:cxnSp macro="">
      <xdr:nvCxnSpPr>
        <xdr:cNvPr id="360" name="直線コネクタ 359">
          <a:extLst>
            <a:ext uri="{FF2B5EF4-FFF2-40B4-BE49-F238E27FC236}">
              <a16:creationId xmlns:a16="http://schemas.microsoft.com/office/drawing/2014/main" id="{3484DAD0-45A8-4F75-95F4-9A5E1F724203}"/>
            </a:ext>
          </a:extLst>
        </xdr:cNvPr>
        <xdr:cNvCxnSpPr/>
      </xdr:nvCxnSpPr>
      <xdr:spPr>
        <a:xfrm flipV="1">
          <a:off x="9639300" y="133129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126746</xdr:rowOff>
    </xdr:from>
    <xdr:to>
      <xdr:col>46</xdr:col>
      <xdr:colOff>38100</xdr:colOff>
      <xdr:row>78</xdr:row>
      <xdr:rowOff>56896</xdr:rowOff>
    </xdr:to>
    <xdr:sp macro="" textlink="">
      <xdr:nvSpPr>
        <xdr:cNvPr id="361" name="楕円 360">
          <a:extLst>
            <a:ext uri="{FF2B5EF4-FFF2-40B4-BE49-F238E27FC236}">
              <a16:creationId xmlns:a16="http://schemas.microsoft.com/office/drawing/2014/main" id="{30BA6B6E-BD3E-43F6-81E7-D9B479B07917}"/>
            </a:ext>
          </a:extLst>
        </xdr:cNvPr>
        <xdr:cNvSpPr/>
      </xdr:nvSpPr>
      <xdr:spPr>
        <a:xfrm>
          <a:off x="8699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147828</xdr:rowOff>
    </xdr:from>
    <xdr:to>
      <xdr:col>50</xdr:col>
      <xdr:colOff>114300</xdr:colOff>
      <xdr:row>78</xdr:row>
      <xdr:rowOff>6096</xdr:rowOff>
    </xdr:to>
    <xdr:cxnSp macro="">
      <xdr:nvCxnSpPr>
        <xdr:cNvPr id="362" name="直線コネクタ 361">
          <a:extLst>
            <a:ext uri="{FF2B5EF4-FFF2-40B4-BE49-F238E27FC236}">
              <a16:creationId xmlns:a16="http://schemas.microsoft.com/office/drawing/2014/main" id="{5DE25A48-CC55-47BB-AEBF-2D4EBBE39CC8}"/>
            </a:ext>
          </a:extLst>
        </xdr:cNvPr>
        <xdr:cNvCxnSpPr/>
      </xdr:nvCxnSpPr>
      <xdr:spPr>
        <a:xfrm flipV="1">
          <a:off x="8750300" y="133494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151892</xdr:rowOff>
    </xdr:from>
    <xdr:to>
      <xdr:col>41</xdr:col>
      <xdr:colOff>101600</xdr:colOff>
      <xdr:row>78</xdr:row>
      <xdr:rowOff>82042</xdr:rowOff>
    </xdr:to>
    <xdr:sp macro="" textlink="">
      <xdr:nvSpPr>
        <xdr:cNvPr id="363" name="楕円 362">
          <a:extLst>
            <a:ext uri="{FF2B5EF4-FFF2-40B4-BE49-F238E27FC236}">
              <a16:creationId xmlns:a16="http://schemas.microsoft.com/office/drawing/2014/main" id="{4518EE90-DCA9-43B5-9CDE-97E477ADEE44}"/>
            </a:ext>
          </a:extLst>
        </xdr:cNvPr>
        <xdr:cNvSpPr/>
      </xdr:nvSpPr>
      <xdr:spPr>
        <a:xfrm>
          <a:off x="7810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6096</xdr:rowOff>
    </xdr:from>
    <xdr:to>
      <xdr:col>45</xdr:col>
      <xdr:colOff>177800</xdr:colOff>
      <xdr:row>78</xdr:row>
      <xdr:rowOff>31242</xdr:rowOff>
    </xdr:to>
    <xdr:cxnSp macro="">
      <xdr:nvCxnSpPr>
        <xdr:cNvPr id="364" name="直線コネクタ 363">
          <a:extLst>
            <a:ext uri="{FF2B5EF4-FFF2-40B4-BE49-F238E27FC236}">
              <a16:creationId xmlns:a16="http://schemas.microsoft.com/office/drawing/2014/main" id="{8B951C1D-4483-4D6A-B409-6C079B2C2D70}"/>
            </a:ext>
          </a:extLst>
        </xdr:cNvPr>
        <xdr:cNvCxnSpPr/>
      </xdr:nvCxnSpPr>
      <xdr:spPr>
        <a:xfrm flipV="1">
          <a:off x="7861300" y="133791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5587</xdr:rowOff>
    </xdr:from>
    <xdr:to>
      <xdr:col>36</xdr:col>
      <xdr:colOff>165100</xdr:colOff>
      <xdr:row>78</xdr:row>
      <xdr:rowOff>107187</xdr:rowOff>
    </xdr:to>
    <xdr:sp macro="" textlink="">
      <xdr:nvSpPr>
        <xdr:cNvPr id="365" name="楕円 364">
          <a:extLst>
            <a:ext uri="{FF2B5EF4-FFF2-40B4-BE49-F238E27FC236}">
              <a16:creationId xmlns:a16="http://schemas.microsoft.com/office/drawing/2014/main" id="{9E4DCB92-4F51-483B-9511-BF5368E9D3A9}"/>
            </a:ext>
          </a:extLst>
        </xdr:cNvPr>
        <xdr:cNvSpPr/>
      </xdr:nvSpPr>
      <xdr:spPr>
        <a:xfrm>
          <a:off x="6921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31242</xdr:rowOff>
    </xdr:from>
    <xdr:to>
      <xdr:col>41</xdr:col>
      <xdr:colOff>50800</xdr:colOff>
      <xdr:row>78</xdr:row>
      <xdr:rowOff>56387</xdr:rowOff>
    </xdr:to>
    <xdr:cxnSp macro="">
      <xdr:nvCxnSpPr>
        <xdr:cNvPr id="366" name="直線コネクタ 365">
          <a:extLst>
            <a:ext uri="{FF2B5EF4-FFF2-40B4-BE49-F238E27FC236}">
              <a16:creationId xmlns:a16="http://schemas.microsoft.com/office/drawing/2014/main" id="{6E16FAF9-9F0D-4B83-A749-4FCA382641DE}"/>
            </a:ext>
          </a:extLst>
        </xdr:cNvPr>
        <xdr:cNvCxnSpPr/>
      </xdr:nvCxnSpPr>
      <xdr:spPr>
        <a:xfrm flipV="1">
          <a:off x="6972300" y="134043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A346C385-7F35-4903-B5A4-396DB12ADFF1}"/>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CE549263-8466-4DFE-AAA9-4B86E96E1602}"/>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275A4081-B5D6-431D-967A-1A3342743031}"/>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C85C8948-8BB3-40A6-BC89-0D7064710B89}"/>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43705</xdr:rowOff>
    </xdr:from>
    <xdr:ext cx="469744" cy="259045"/>
    <xdr:sp macro="" textlink="">
      <xdr:nvSpPr>
        <xdr:cNvPr id="371" name="n_1mainValue【福祉施設】&#10;一人当たり面積">
          <a:extLst>
            <a:ext uri="{FF2B5EF4-FFF2-40B4-BE49-F238E27FC236}">
              <a16:creationId xmlns:a16="http://schemas.microsoft.com/office/drawing/2014/main" id="{C72B23A0-784B-4D8F-AD23-242DCF88FB4D}"/>
            </a:ext>
          </a:extLst>
        </xdr:cNvPr>
        <xdr:cNvSpPr txBox="1"/>
      </xdr:nvSpPr>
      <xdr:spPr>
        <a:xfrm>
          <a:off x="9391727" y="130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73423</xdr:rowOff>
    </xdr:from>
    <xdr:ext cx="469744" cy="259045"/>
    <xdr:sp macro="" textlink="">
      <xdr:nvSpPr>
        <xdr:cNvPr id="372" name="n_2mainValue【福祉施設】&#10;一人当たり面積">
          <a:extLst>
            <a:ext uri="{FF2B5EF4-FFF2-40B4-BE49-F238E27FC236}">
              <a16:creationId xmlns:a16="http://schemas.microsoft.com/office/drawing/2014/main" id="{61D8A330-EC71-491E-95F3-77AE06B74891}"/>
            </a:ext>
          </a:extLst>
        </xdr:cNvPr>
        <xdr:cNvSpPr txBox="1"/>
      </xdr:nvSpPr>
      <xdr:spPr>
        <a:xfrm>
          <a:off x="8515427" y="131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98569</xdr:rowOff>
    </xdr:from>
    <xdr:ext cx="469744" cy="259045"/>
    <xdr:sp macro="" textlink="">
      <xdr:nvSpPr>
        <xdr:cNvPr id="373" name="n_3mainValue【福祉施設】&#10;一人当たり面積">
          <a:extLst>
            <a:ext uri="{FF2B5EF4-FFF2-40B4-BE49-F238E27FC236}">
              <a16:creationId xmlns:a16="http://schemas.microsoft.com/office/drawing/2014/main" id="{19888302-3387-46DC-913C-BF6D13DEE0A2}"/>
            </a:ext>
          </a:extLst>
        </xdr:cNvPr>
        <xdr:cNvSpPr txBox="1"/>
      </xdr:nvSpPr>
      <xdr:spPr>
        <a:xfrm>
          <a:off x="762642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123714</xdr:rowOff>
    </xdr:from>
    <xdr:ext cx="469744" cy="259045"/>
    <xdr:sp macro="" textlink="">
      <xdr:nvSpPr>
        <xdr:cNvPr id="374" name="n_4mainValue【福祉施設】&#10;一人当たり面積">
          <a:extLst>
            <a:ext uri="{FF2B5EF4-FFF2-40B4-BE49-F238E27FC236}">
              <a16:creationId xmlns:a16="http://schemas.microsoft.com/office/drawing/2014/main" id="{C0D5CC11-02E1-4FAC-BC3F-61FF02D4D91F}"/>
            </a:ext>
          </a:extLst>
        </xdr:cNvPr>
        <xdr:cNvSpPr txBox="1"/>
      </xdr:nvSpPr>
      <xdr:spPr>
        <a:xfrm>
          <a:off x="6737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0388CAE-0439-4404-8248-38C95C664D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C2F9AC0-9BCC-4CC5-9692-10BBBEEE0C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DC9B397-8DFF-4E87-B1E7-3431761594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DA4830B-3F03-48B5-8EE7-B121BF7599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6AFC4A3-DD4A-4D23-9CE6-E87937392B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6555A1F-194D-469B-9B15-0F26944DB9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0244CAC-4AA9-4CCD-857C-A34E9C5563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77C350C-1FF0-487D-BBD5-A3A08841A3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05DEE9F-BFA1-4211-B11F-2C6D743983C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7881F47-BF3D-4522-AC7A-04A358B30A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74F282D-C5EB-413D-9910-1BCA69E7687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9D7FE86-4C5F-46CE-856D-5CEE8B23A4B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A5C9FA83-963E-414A-AA94-939F60FDF3A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2E51F483-67B0-453A-B95D-164CD7EBE45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E499EFA-8919-4B57-849B-819800B0DB9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CC81980-81FD-4D06-9D45-7524694E2BD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61E883C-4CAD-4D4B-A37E-A9FFA4DDE5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A9B87C98-B719-41D1-A3D1-DE431B7AAB1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19613FC-BB65-4FCE-A30A-AC543488CFE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3B3E1EE-FEBA-43A1-B21D-84CC0FD3377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1B70329-BE01-4A35-9A4B-5E0D816C5BB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32D1ADB-0300-4090-B0E8-E9A4EA98A11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1A7043D6-20C4-483E-B221-64FF3CC5807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E600177-0958-4C79-BA54-9A206F019CF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54E31AD-34AE-41CE-8487-255A4D01E4A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D67E4BE6-34B1-43A7-B377-A05199C3A79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C59C4E55-370A-44B6-918F-D43717E1151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7C19BA16-BD15-4AC5-8735-CB395BEC560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14587375-CB7D-4987-8B08-A95FB8B58AF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1BF91025-D86C-4E3B-B6A9-FE2BFF59405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AA138DE-FF15-45AF-B8D9-DE20F6D62F6B}"/>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0B48C59-F7D3-4B20-BB4E-9F61D8C665B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4CAEDD48-107D-4F82-B41C-48174F1BA093}"/>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1EF62FEA-9EC2-4716-A57E-9051B119B284}"/>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1BE67804-BB82-48FA-ACE9-F3809B65CC0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9E42D7BC-DBCD-4ECD-9DDE-0F6DDDF6E965}"/>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B6CA228-B651-46BD-8CF0-90312DC6AC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5D8192-E18D-4429-B914-E91614A57E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3779B19-72B8-46E1-BD57-90AD7F34BF8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1D21885-122A-4078-9297-6D113EDA937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928DFF6-699D-4134-B49F-AE6357F564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125005</xdr:rowOff>
    </xdr:from>
    <xdr:to>
      <xdr:col>24</xdr:col>
      <xdr:colOff>114300</xdr:colOff>
      <xdr:row>105</xdr:row>
      <xdr:rowOff>55155</xdr:rowOff>
    </xdr:to>
    <xdr:sp macro="" textlink="">
      <xdr:nvSpPr>
        <xdr:cNvPr id="416" name="楕円 415">
          <a:extLst>
            <a:ext uri="{FF2B5EF4-FFF2-40B4-BE49-F238E27FC236}">
              <a16:creationId xmlns:a16="http://schemas.microsoft.com/office/drawing/2014/main" id="{EEDCEF83-348B-4E8F-BB73-5E1FCB7081DF}"/>
            </a:ext>
          </a:extLst>
        </xdr:cNvPr>
        <xdr:cNvSpPr/>
      </xdr:nvSpPr>
      <xdr:spPr>
        <a:xfrm>
          <a:off x="4584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103432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82A8903A-34EF-427D-9991-4A3B14F71663}"/>
            </a:ext>
          </a:extLst>
        </xdr:cNvPr>
        <xdr:cNvSpPr txBox="1"/>
      </xdr:nvSpPr>
      <xdr:spPr>
        <a:xfrm>
          <a:off x="4673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18" name="楕円 417">
          <a:extLst>
            <a:ext uri="{FF2B5EF4-FFF2-40B4-BE49-F238E27FC236}">
              <a16:creationId xmlns:a16="http://schemas.microsoft.com/office/drawing/2014/main" id="{A5EBB02C-C5CB-47B6-86E8-B980467D6895}"/>
            </a:ext>
          </a:extLst>
        </xdr:cNvPr>
        <xdr:cNvSpPr/>
      </xdr:nvSpPr>
      <xdr:spPr>
        <a:xfrm>
          <a:off x="3746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105</xdr:row>
      <xdr:rowOff>4355</xdr:rowOff>
    </xdr:to>
    <xdr:cxnSp macro="">
      <xdr:nvCxnSpPr>
        <xdr:cNvPr id="419" name="直線コネクタ 418">
          <a:extLst>
            <a:ext uri="{FF2B5EF4-FFF2-40B4-BE49-F238E27FC236}">
              <a16:creationId xmlns:a16="http://schemas.microsoft.com/office/drawing/2014/main" id="{DE10493A-2CD3-4F8B-B48C-63A84CE95F1F}"/>
            </a:ext>
          </a:extLst>
        </xdr:cNvPr>
        <xdr:cNvCxnSpPr/>
      </xdr:nvCxnSpPr>
      <xdr:spPr>
        <a:xfrm>
          <a:off x="3797300" y="179690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102144</xdr:rowOff>
    </xdr:from>
    <xdr:to>
      <xdr:col>15</xdr:col>
      <xdr:colOff>101600</xdr:colOff>
      <xdr:row>105</xdr:row>
      <xdr:rowOff>32294</xdr:rowOff>
    </xdr:to>
    <xdr:sp macro="" textlink="">
      <xdr:nvSpPr>
        <xdr:cNvPr id="420" name="楕円 419">
          <a:extLst>
            <a:ext uri="{FF2B5EF4-FFF2-40B4-BE49-F238E27FC236}">
              <a16:creationId xmlns:a16="http://schemas.microsoft.com/office/drawing/2014/main" id="{5A856A2E-9DAF-4D5B-AD01-49144C968DF4}"/>
            </a:ext>
          </a:extLst>
        </xdr:cNvPr>
        <xdr:cNvSpPr/>
      </xdr:nvSpPr>
      <xdr:spPr>
        <a:xfrm>
          <a:off x="2857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104</xdr:row>
      <xdr:rowOff>152944</xdr:rowOff>
    </xdr:to>
    <xdr:cxnSp macro="">
      <xdr:nvCxnSpPr>
        <xdr:cNvPr id="421" name="直線コネクタ 420">
          <a:extLst>
            <a:ext uri="{FF2B5EF4-FFF2-40B4-BE49-F238E27FC236}">
              <a16:creationId xmlns:a16="http://schemas.microsoft.com/office/drawing/2014/main" id="{C31D0324-06D1-41AB-8DA8-511C5382F2A7}"/>
            </a:ext>
          </a:extLst>
        </xdr:cNvPr>
        <xdr:cNvCxnSpPr/>
      </xdr:nvCxnSpPr>
      <xdr:spPr>
        <a:xfrm flipV="1">
          <a:off x="2908300" y="179690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422" name="楕円 421">
          <a:extLst>
            <a:ext uri="{FF2B5EF4-FFF2-40B4-BE49-F238E27FC236}">
              <a16:creationId xmlns:a16="http://schemas.microsoft.com/office/drawing/2014/main" id="{944869A2-DBF3-4C5D-BC22-DD565222E022}"/>
            </a:ext>
          </a:extLst>
        </xdr:cNvPr>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152944</xdr:rowOff>
    </xdr:to>
    <xdr:cxnSp macro="">
      <xdr:nvCxnSpPr>
        <xdr:cNvPr id="423" name="直線コネクタ 422">
          <a:extLst>
            <a:ext uri="{FF2B5EF4-FFF2-40B4-BE49-F238E27FC236}">
              <a16:creationId xmlns:a16="http://schemas.microsoft.com/office/drawing/2014/main" id="{F2A9C705-9BC8-44B0-A739-3952E3FC5B00}"/>
            </a:ext>
          </a:extLst>
        </xdr:cNvPr>
        <xdr:cNvCxnSpPr/>
      </xdr:nvCxnSpPr>
      <xdr:spPr>
        <a:xfrm>
          <a:off x="2019300" y="179674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4" name="楕円 423">
          <a:extLst>
            <a:ext uri="{FF2B5EF4-FFF2-40B4-BE49-F238E27FC236}">
              <a16:creationId xmlns:a16="http://schemas.microsoft.com/office/drawing/2014/main" id="{138C1D57-4D40-4B5C-A5D1-237ABFC3B163}"/>
            </a:ext>
          </a:extLst>
        </xdr:cNvPr>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136616</xdr:rowOff>
    </xdr:to>
    <xdr:cxnSp macro="">
      <xdr:nvCxnSpPr>
        <xdr:cNvPr id="425" name="直線コネクタ 424">
          <a:extLst>
            <a:ext uri="{FF2B5EF4-FFF2-40B4-BE49-F238E27FC236}">
              <a16:creationId xmlns:a16="http://schemas.microsoft.com/office/drawing/2014/main" id="{3A350848-3BF7-4751-895C-6CF390F50020}"/>
            </a:ext>
          </a:extLst>
        </xdr:cNvPr>
        <xdr:cNvCxnSpPr/>
      </xdr:nvCxnSpPr>
      <xdr:spPr>
        <a:xfrm>
          <a:off x="1130300" y="179412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18ADEA74-7B0F-4110-85A9-6B2A72F34DD4}"/>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3E31BBDC-A473-4CDA-A985-C947028DA77D}"/>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404F9DAA-8569-4967-9F32-39DB0EC8010C}"/>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FC459999-9B98-4B5A-910F-56BF6FFFA93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8726</xdr:rowOff>
    </xdr:from>
    <xdr:ext cx="405111" cy="259045"/>
    <xdr:sp macro="" textlink="">
      <xdr:nvSpPr>
        <xdr:cNvPr id="430" name="n_1mainValue【市民会館】&#10;有形固定資産減価償却率">
          <a:extLst>
            <a:ext uri="{FF2B5EF4-FFF2-40B4-BE49-F238E27FC236}">
              <a16:creationId xmlns:a16="http://schemas.microsoft.com/office/drawing/2014/main" id="{D45D8CB1-24EB-4BEE-A23D-BD1E10C52707}"/>
            </a:ext>
          </a:extLst>
        </xdr:cNvPr>
        <xdr:cNvSpPr txBox="1"/>
      </xdr:nvSpPr>
      <xdr:spPr>
        <a:xfrm>
          <a:off x="3582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431" name="n_2mainValue【市民会館】&#10;有形固定資産減価償却率">
          <a:extLst>
            <a:ext uri="{FF2B5EF4-FFF2-40B4-BE49-F238E27FC236}">
              <a16:creationId xmlns:a16="http://schemas.microsoft.com/office/drawing/2014/main" id="{641D51AB-A78A-4CDA-B597-4F44B5B27663}"/>
            </a:ext>
          </a:extLst>
        </xdr:cNvPr>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432" name="n_3mainValue【市民会館】&#10;有形固定資産減価償却率">
          <a:extLst>
            <a:ext uri="{FF2B5EF4-FFF2-40B4-BE49-F238E27FC236}">
              <a16:creationId xmlns:a16="http://schemas.microsoft.com/office/drawing/2014/main" id="{D612482B-054B-44B2-A2AC-E6F76126ACA0}"/>
            </a:ext>
          </a:extLst>
        </xdr:cNvPr>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33" name="n_4mainValue【市民会館】&#10;有形固定資産減価償却率">
          <a:extLst>
            <a:ext uri="{FF2B5EF4-FFF2-40B4-BE49-F238E27FC236}">
              <a16:creationId xmlns:a16="http://schemas.microsoft.com/office/drawing/2014/main" id="{7560965C-C269-450C-9019-4F2CCB9973C6}"/>
            </a:ext>
          </a:extLst>
        </xdr:cNvPr>
        <xdr:cNvSpPr txBox="1"/>
      </xdr:nvSpPr>
      <xdr:spPr>
        <a:xfrm>
          <a:off x="927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FF04D54-F344-42A2-8712-939B234F76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2839CC6-11B3-40D4-876A-A310C866A4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18E00BF-36A1-4411-86D3-9B2B787D0C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7C084ED-23FF-4EB7-9264-92435B240B2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9355103-BAC8-4D53-8F50-B29331929E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C360F90B-9C0A-4048-BD4F-FCA6E74F5B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4AF1ACB-4703-4F8B-B4EC-10CBF1B584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3E0C343F-CA9A-4572-AE6B-87E5BBC569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893457F7-9C2E-456C-AFBB-DDA9A2A5F36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230AB3C-6AEC-413A-A705-6713430DA1F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2EA1AC1-7CE2-49B0-A7EE-9BE707921B7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C2BD25F5-FA01-4F7E-8452-64BF00927F4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FDF6EFE0-7BBA-4288-A737-ED9BE7BC0A8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7AD3F6A9-A4CB-4482-B861-5C00B191544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EE775F6-2F97-4797-96BA-7FF23BB91F5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90CFBA7-7DF1-423A-B68F-5208D1BB4B4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012307D-5B49-4EC6-A31C-12B0562A68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B1D9C80D-EF1F-4367-8F48-D84185653BB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B0C0D9E1-9E74-4C74-B2D4-1DB63F2CE7F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9AA510D4-CD71-4DA9-B2F4-2C29CD566CA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AAD1879-50A2-48BF-BE12-DE3C41D34C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7F0B0B5A-361A-49DA-9FA6-790CC75CB55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2E64AC2-E720-4013-9FA7-0F456A08F2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0CAAC03-8BC2-4B02-B1CD-39E88C8A8CA5}"/>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B9C35189-7B3D-489D-B414-FB66942FCBF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9EF3B21-D6BD-485D-8107-F1CF54174E8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DE0D551-3594-4B59-A616-E46DE5EBDBB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CBA0855E-B393-48B5-AE67-C808B3C83F9F}"/>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56E08359-A828-42C7-ABFF-ED6AD79EAB4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A0F2FDF-FCE5-4046-8DF1-1A27330463E7}"/>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9E56A9F8-1AC1-438E-A6C5-6759E7D8677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8E991765-A746-477D-BD20-42DE1F754CC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4BE867C9-BD06-4290-8B24-031690134DD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39166F7F-E88F-4900-83FC-C9E1709DE55C}"/>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22E120C-B2BF-4BDE-ACBD-6944A904E0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1890F88-8E2D-448A-A06D-DB18D5776D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FCD5BCA-3323-4402-82FD-1F963A41BA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5B366F3-DB53-45FD-BBB8-E26379ACB5A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1EF357-815A-49DB-AD5D-26456573E3C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82550</xdr:rowOff>
    </xdr:from>
    <xdr:to>
      <xdr:col>55</xdr:col>
      <xdr:colOff>50800</xdr:colOff>
      <xdr:row>100</xdr:row>
      <xdr:rowOff>12700</xdr:rowOff>
    </xdr:to>
    <xdr:sp macro="" textlink="">
      <xdr:nvSpPr>
        <xdr:cNvPr id="473" name="楕円 472">
          <a:extLst>
            <a:ext uri="{FF2B5EF4-FFF2-40B4-BE49-F238E27FC236}">
              <a16:creationId xmlns:a16="http://schemas.microsoft.com/office/drawing/2014/main" id="{DCAB2FAE-9D77-4B45-9CE7-FE54C2FBF421}"/>
            </a:ext>
          </a:extLst>
        </xdr:cNvPr>
        <xdr:cNvSpPr/>
      </xdr:nvSpPr>
      <xdr:spPr>
        <a:xfrm>
          <a:off x="10426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35577</xdr:rowOff>
    </xdr:from>
    <xdr:ext cx="469744" cy="259045"/>
    <xdr:sp macro="" textlink="">
      <xdr:nvSpPr>
        <xdr:cNvPr id="474" name="【市民会館】&#10;一人当たり面積該当値テキスト">
          <a:extLst>
            <a:ext uri="{FF2B5EF4-FFF2-40B4-BE49-F238E27FC236}">
              <a16:creationId xmlns:a16="http://schemas.microsoft.com/office/drawing/2014/main" id="{4F36E7BC-B4BC-4E86-9CC5-B71F975B1A5D}"/>
            </a:ext>
          </a:extLst>
        </xdr:cNvPr>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122555</xdr:rowOff>
    </xdr:from>
    <xdr:to>
      <xdr:col>50</xdr:col>
      <xdr:colOff>165100</xdr:colOff>
      <xdr:row>100</xdr:row>
      <xdr:rowOff>52705</xdr:rowOff>
    </xdr:to>
    <xdr:sp macro="" textlink="">
      <xdr:nvSpPr>
        <xdr:cNvPr id="475" name="楕円 474">
          <a:extLst>
            <a:ext uri="{FF2B5EF4-FFF2-40B4-BE49-F238E27FC236}">
              <a16:creationId xmlns:a16="http://schemas.microsoft.com/office/drawing/2014/main" id="{5C87B5F5-8828-4B17-9559-F59E604337E1}"/>
            </a:ext>
          </a:extLst>
        </xdr:cNvPr>
        <xdr:cNvSpPr/>
      </xdr:nvSpPr>
      <xdr:spPr>
        <a:xfrm>
          <a:off x="9588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133350</xdr:rowOff>
    </xdr:from>
    <xdr:to>
      <xdr:col>55</xdr:col>
      <xdr:colOff>0</xdr:colOff>
      <xdr:row>100</xdr:row>
      <xdr:rowOff>1905</xdr:rowOff>
    </xdr:to>
    <xdr:cxnSp macro="">
      <xdr:nvCxnSpPr>
        <xdr:cNvPr id="476" name="直線コネクタ 475">
          <a:extLst>
            <a:ext uri="{FF2B5EF4-FFF2-40B4-BE49-F238E27FC236}">
              <a16:creationId xmlns:a16="http://schemas.microsoft.com/office/drawing/2014/main" id="{9D4DCE14-1E18-47A1-AE3B-C2B41272F3F3}"/>
            </a:ext>
          </a:extLst>
        </xdr:cNvPr>
        <xdr:cNvCxnSpPr/>
      </xdr:nvCxnSpPr>
      <xdr:spPr>
        <a:xfrm flipV="1">
          <a:off x="9639300" y="171069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154939</xdr:rowOff>
    </xdr:from>
    <xdr:to>
      <xdr:col>46</xdr:col>
      <xdr:colOff>38100</xdr:colOff>
      <xdr:row>100</xdr:row>
      <xdr:rowOff>85089</xdr:rowOff>
    </xdr:to>
    <xdr:sp macro="" textlink="">
      <xdr:nvSpPr>
        <xdr:cNvPr id="477" name="楕円 476">
          <a:extLst>
            <a:ext uri="{FF2B5EF4-FFF2-40B4-BE49-F238E27FC236}">
              <a16:creationId xmlns:a16="http://schemas.microsoft.com/office/drawing/2014/main" id="{EF045728-C432-44E9-B1CA-4060702F01B0}"/>
            </a:ext>
          </a:extLst>
        </xdr:cNvPr>
        <xdr:cNvSpPr/>
      </xdr:nvSpPr>
      <xdr:spPr>
        <a:xfrm>
          <a:off x="8699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1905</xdr:rowOff>
    </xdr:from>
    <xdr:to>
      <xdr:col>50</xdr:col>
      <xdr:colOff>114300</xdr:colOff>
      <xdr:row>100</xdr:row>
      <xdr:rowOff>34289</xdr:rowOff>
    </xdr:to>
    <xdr:cxnSp macro="">
      <xdr:nvCxnSpPr>
        <xdr:cNvPr id="478" name="直線コネクタ 477">
          <a:extLst>
            <a:ext uri="{FF2B5EF4-FFF2-40B4-BE49-F238E27FC236}">
              <a16:creationId xmlns:a16="http://schemas.microsoft.com/office/drawing/2014/main" id="{62531F86-D02C-4FEC-97C7-BA0283601FFC}"/>
            </a:ext>
          </a:extLst>
        </xdr:cNvPr>
        <xdr:cNvCxnSpPr/>
      </xdr:nvCxnSpPr>
      <xdr:spPr>
        <a:xfrm flipV="1">
          <a:off x="8750300" y="171469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10161</xdr:rowOff>
    </xdr:from>
    <xdr:to>
      <xdr:col>41</xdr:col>
      <xdr:colOff>101600</xdr:colOff>
      <xdr:row>100</xdr:row>
      <xdr:rowOff>111761</xdr:rowOff>
    </xdr:to>
    <xdr:sp macro="" textlink="">
      <xdr:nvSpPr>
        <xdr:cNvPr id="479" name="楕円 478">
          <a:extLst>
            <a:ext uri="{FF2B5EF4-FFF2-40B4-BE49-F238E27FC236}">
              <a16:creationId xmlns:a16="http://schemas.microsoft.com/office/drawing/2014/main" id="{BD4B573A-602B-4596-8AE0-5A07DAE2A7B8}"/>
            </a:ext>
          </a:extLst>
        </xdr:cNvPr>
        <xdr:cNvSpPr/>
      </xdr:nvSpPr>
      <xdr:spPr>
        <a:xfrm>
          <a:off x="7810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34289</xdr:rowOff>
    </xdr:from>
    <xdr:to>
      <xdr:col>45</xdr:col>
      <xdr:colOff>177800</xdr:colOff>
      <xdr:row>100</xdr:row>
      <xdr:rowOff>60961</xdr:rowOff>
    </xdr:to>
    <xdr:cxnSp macro="">
      <xdr:nvCxnSpPr>
        <xdr:cNvPr id="480" name="直線コネクタ 479">
          <a:extLst>
            <a:ext uri="{FF2B5EF4-FFF2-40B4-BE49-F238E27FC236}">
              <a16:creationId xmlns:a16="http://schemas.microsoft.com/office/drawing/2014/main" id="{CC617BAA-6F3E-4557-8ADB-DFED61064E01}"/>
            </a:ext>
          </a:extLst>
        </xdr:cNvPr>
        <xdr:cNvCxnSpPr/>
      </xdr:nvCxnSpPr>
      <xdr:spPr>
        <a:xfrm flipV="1">
          <a:off x="7861300" y="17179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36830</xdr:rowOff>
    </xdr:from>
    <xdr:to>
      <xdr:col>36</xdr:col>
      <xdr:colOff>165100</xdr:colOff>
      <xdr:row>100</xdr:row>
      <xdr:rowOff>138430</xdr:rowOff>
    </xdr:to>
    <xdr:sp macro="" textlink="">
      <xdr:nvSpPr>
        <xdr:cNvPr id="481" name="楕円 480">
          <a:extLst>
            <a:ext uri="{FF2B5EF4-FFF2-40B4-BE49-F238E27FC236}">
              <a16:creationId xmlns:a16="http://schemas.microsoft.com/office/drawing/2014/main" id="{81098786-EB2C-4E20-A89F-3F76FD07A6FE}"/>
            </a:ext>
          </a:extLst>
        </xdr:cNvPr>
        <xdr:cNvSpPr/>
      </xdr:nvSpPr>
      <xdr:spPr>
        <a:xfrm>
          <a:off x="6921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60961</xdr:rowOff>
    </xdr:from>
    <xdr:to>
      <xdr:col>41</xdr:col>
      <xdr:colOff>50800</xdr:colOff>
      <xdr:row>100</xdr:row>
      <xdr:rowOff>87630</xdr:rowOff>
    </xdr:to>
    <xdr:cxnSp macro="">
      <xdr:nvCxnSpPr>
        <xdr:cNvPr id="482" name="直線コネクタ 481">
          <a:extLst>
            <a:ext uri="{FF2B5EF4-FFF2-40B4-BE49-F238E27FC236}">
              <a16:creationId xmlns:a16="http://schemas.microsoft.com/office/drawing/2014/main" id="{AE4F5D10-0766-4C23-B99B-D3C0B49DB93B}"/>
            </a:ext>
          </a:extLst>
        </xdr:cNvPr>
        <xdr:cNvCxnSpPr/>
      </xdr:nvCxnSpPr>
      <xdr:spPr>
        <a:xfrm flipV="1">
          <a:off x="6972300" y="17205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9E93FC5B-C73B-4241-A399-167F5CCDDFDF}"/>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1598057E-135B-492A-8FE5-D2E9CFCED22C}"/>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96B3B9C1-89CC-4B79-ABDE-B3B4C23F8498}"/>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C0B063DF-6A93-402E-AB09-9C63883900ED}"/>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69232</xdr:rowOff>
    </xdr:from>
    <xdr:ext cx="469744" cy="259045"/>
    <xdr:sp macro="" textlink="">
      <xdr:nvSpPr>
        <xdr:cNvPr id="487" name="n_1mainValue【市民会館】&#10;一人当たり面積">
          <a:extLst>
            <a:ext uri="{FF2B5EF4-FFF2-40B4-BE49-F238E27FC236}">
              <a16:creationId xmlns:a16="http://schemas.microsoft.com/office/drawing/2014/main" id="{7B367484-2A17-4CB7-91CB-D3BB999754CA}"/>
            </a:ext>
          </a:extLst>
        </xdr:cNvPr>
        <xdr:cNvSpPr txBox="1"/>
      </xdr:nvSpPr>
      <xdr:spPr>
        <a:xfrm>
          <a:off x="9391727" y="1687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101616</xdr:rowOff>
    </xdr:from>
    <xdr:ext cx="469744" cy="259045"/>
    <xdr:sp macro="" textlink="">
      <xdr:nvSpPr>
        <xdr:cNvPr id="488" name="n_2mainValue【市民会館】&#10;一人当たり面積">
          <a:extLst>
            <a:ext uri="{FF2B5EF4-FFF2-40B4-BE49-F238E27FC236}">
              <a16:creationId xmlns:a16="http://schemas.microsoft.com/office/drawing/2014/main" id="{03D8550D-01CC-4627-B566-ED8BB00F1A00}"/>
            </a:ext>
          </a:extLst>
        </xdr:cNvPr>
        <xdr:cNvSpPr txBox="1"/>
      </xdr:nvSpPr>
      <xdr:spPr>
        <a:xfrm>
          <a:off x="8515427"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128288</xdr:rowOff>
    </xdr:from>
    <xdr:ext cx="469744" cy="259045"/>
    <xdr:sp macro="" textlink="">
      <xdr:nvSpPr>
        <xdr:cNvPr id="489" name="n_3mainValue【市民会館】&#10;一人当たり面積">
          <a:extLst>
            <a:ext uri="{FF2B5EF4-FFF2-40B4-BE49-F238E27FC236}">
              <a16:creationId xmlns:a16="http://schemas.microsoft.com/office/drawing/2014/main" id="{86C7715C-22CE-4602-9321-DCBF501889ED}"/>
            </a:ext>
          </a:extLst>
        </xdr:cNvPr>
        <xdr:cNvSpPr txBox="1"/>
      </xdr:nvSpPr>
      <xdr:spPr>
        <a:xfrm>
          <a:off x="7626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154957</xdr:rowOff>
    </xdr:from>
    <xdr:ext cx="469744" cy="259045"/>
    <xdr:sp macro="" textlink="">
      <xdr:nvSpPr>
        <xdr:cNvPr id="490" name="n_4mainValue【市民会館】&#10;一人当たり面積">
          <a:extLst>
            <a:ext uri="{FF2B5EF4-FFF2-40B4-BE49-F238E27FC236}">
              <a16:creationId xmlns:a16="http://schemas.microsoft.com/office/drawing/2014/main" id="{0FF79CFF-BF6D-4B5C-97AC-C6C90D32C07B}"/>
            </a:ext>
          </a:extLst>
        </xdr:cNvPr>
        <xdr:cNvSpPr txBox="1"/>
      </xdr:nvSpPr>
      <xdr:spPr>
        <a:xfrm>
          <a:off x="67374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3E39219-84BE-48D3-8C43-A33A4E4D60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E370B1E-4D35-449E-B4EA-0D1E9031E4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8721027-AAAC-4798-9667-C3ADE62527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4741F99-631A-4B7B-856A-04AA9AFC09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CCB346E-B819-498A-9FE1-6EDA49ECEC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CBDB687-C431-48CA-AA17-56A8341620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60217B7-F5F1-4954-AF9D-45B957B373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E66A21C-882E-4388-93A0-1A508F1B0AF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F6B30C3-6232-4AB6-AAF9-95D5D83516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FAE50C7-843C-44A9-ABFE-B5C676FB19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31BB8D0-7522-40D7-986B-925283F3DF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CEA4A83-1737-4320-B5FA-392B25EA8E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ECAA42E-5470-4A66-B98A-B1E65B55FD4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D1FBC4F9-869B-42AD-931E-A6760DEBD96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B6FCA02-3287-464C-AA3D-9032B77E85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C0332585-F925-4B72-B81F-F07E621B456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174806F-F311-47E9-8400-B5018ABAFCA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E9F7C7A0-D2BE-4EC5-9D42-024842CFA5D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226153C-2F5B-4E68-8A27-EC62396D31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2ABF3861-85A7-4560-B040-573D15173AE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2627B33-305E-4188-A836-E62F547FDC0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A10E849-551C-45F5-950E-4132F97E1E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AFDBEB1B-0B31-46CD-A9C2-AC8834D942D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E665901-B42F-4EC4-AC32-CFF899CB71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E257F9B-C13D-41F7-B189-259B86FB6687}"/>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8C90A051-4980-400B-9BA3-ECA232EA079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32C5CD6-8100-48A0-84EE-1E4CF69F745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AEFFB4E-8766-4E4C-8ED2-CE3B236E105E}"/>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29E96067-0629-44C3-AD65-9EF8FA3E7175}"/>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111EE95-2F23-4B56-97C1-F9B011BB195C}"/>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7CBDA2C3-F84A-4C6C-9EEE-B90C3A11FE2D}"/>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2967A565-D803-42EC-94F2-43C7D639B80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98DCE7C-AEBD-47A7-88DD-A2A107A4FA5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F7BFD68B-A39E-4BEB-900E-CAD5A58829A2}"/>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E810248A-D3AE-4E46-9C39-FDF1CAC0130A}"/>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6092253-CCC5-4E29-BECF-92733BC4DA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4A368D7-BB58-4899-AFB9-0896A42D78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A5CDF54-2C70-4880-9697-4A09F49228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4C7C3F7-BA87-4B43-910E-7C59A35FC5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89A5C56-539D-4A56-A02F-F103EBD8B4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531" name="楕円 530">
          <a:extLst>
            <a:ext uri="{FF2B5EF4-FFF2-40B4-BE49-F238E27FC236}">
              <a16:creationId xmlns:a16="http://schemas.microsoft.com/office/drawing/2014/main" id="{7A3D1009-0605-4800-8F59-1217C7FCAD44}"/>
            </a:ext>
          </a:extLst>
        </xdr:cNvPr>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4C002F86-81A0-45E9-88C3-E21798CAE45D}"/>
            </a:ext>
          </a:extLst>
        </xdr:cNvPr>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xdr:rowOff>
    </xdr:from>
    <xdr:to>
      <xdr:col>81</xdr:col>
      <xdr:colOff>101600</xdr:colOff>
      <xdr:row>35</xdr:row>
      <xdr:rowOff>107950</xdr:rowOff>
    </xdr:to>
    <xdr:sp macro="" textlink="">
      <xdr:nvSpPr>
        <xdr:cNvPr id="533" name="楕円 532">
          <a:extLst>
            <a:ext uri="{FF2B5EF4-FFF2-40B4-BE49-F238E27FC236}">
              <a16:creationId xmlns:a16="http://schemas.microsoft.com/office/drawing/2014/main" id="{A94FC968-770F-4AF5-B5ED-29D2B2239E0A}"/>
            </a:ext>
          </a:extLst>
        </xdr:cNvPr>
        <xdr:cNvSpPr/>
      </xdr:nvSpPr>
      <xdr:spPr>
        <a:xfrm>
          <a:off x="1543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35</xdr:row>
      <xdr:rowOff>116205</xdr:rowOff>
    </xdr:to>
    <xdr:cxnSp macro="">
      <xdr:nvCxnSpPr>
        <xdr:cNvPr id="534" name="直線コネクタ 533">
          <a:extLst>
            <a:ext uri="{FF2B5EF4-FFF2-40B4-BE49-F238E27FC236}">
              <a16:creationId xmlns:a16="http://schemas.microsoft.com/office/drawing/2014/main" id="{130A7C5C-94B9-476F-9588-E5506496DFC5}"/>
            </a:ext>
          </a:extLst>
        </xdr:cNvPr>
        <xdr:cNvCxnSpPr/>
      </xdr:nvCxnSpPr>
      <xdr:spPr>
        <a:xfrm>
          <a:off x="15481300" y="60579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23495</xdr:rowOff>
    </xdr:from>
    <xdr:to>
      <xdr:col>76</xdr:col>
      <xdr:colOff>165100</xdr:colOff>
      <xdr:row>35</xdr:row>
      <xdr:rowOff>125095</xdr:rowOff>
    </xdr:to>
    <xdr:sp macro="" textlink="">
      <xdr:nvSpPr>
        <xdr:cNvPr id="535" name="楕円 534">
          <a:extLst>
            <a:ext uri="{FF2B5EF4-FFF2-40B4-BE49-F238E27FC236}">
              <a16:creationId xmlns:a16="http://schemas.microsoft.com/office/drawing/2014/main" id="{3D220329-9C5F-4171-B5FD-744B23F604E5}"/>
            </a:ext>
          </a:extLst>
        </xdr:cNvPr>
        <xdr:cNvSpPr/>
      </xdr:nvSpPr>
      <xdr:spPr>
        <a:xfrm>
          <a:off x="14541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35</xdr:row>
      <xdr:rowOff>74295</xdr:rowOff>
    </xdr:to>
    <xdr:cxnSp macro="">
      <xdr:nvCxnSpPr>
        <xdr:cNvPr id="536" name="直線コネクタ 535">
          <a:extLst>
            <a:ext uri="{FF2B5EF4-FFF2-40B4-BE49-F238E27FC236}">
              <a16:creationId xmlns:a16="http://schemas.microsoft.com/office/drawing/2014/main" id="{E793EEF6-CEDB-4C67-9A94-5FC9D5F6E5C7}"/>
            </a:ext>
          </a:extLst>
        </xdr:cNvPr>
        <xdr:cNvCxnSpPr/>
      </xdr:nvCxnSpPr>
      <xdr:spPr>
        <a:xfrm flipV="1">
          <a:off x="14592300" y="6057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137795</xdr:rowOff>
    </xdr:from>
    <xdr:to>
      <xdr:col>72</xdr:col>
      <xdr:colOff>38100</xdr:colOff>
      <xdr:row>35</xdr:row>
      <xdr:rowOff>67945</xdr:rowOff>
    </xdr:to>
    <xdr:sp macro="" textlink="">
      <xdr:nvSpPr>
        <xdr:cNvPr id="537" name="楕円 536">
          <a:extLst>
            <a:ext uri="{FF2B5EF4-FFF2-40B4-BE49-F238E27FC236}">
              <a16:creationId xmlns:a16="http://schemas.microsoft.com/office/drawing/2014/main" id="{6475DD26-D0F8-432B-9B70-8037A32824C6}"/>
            </a:ext>
          </a:extLst>
        </xdr:cNvPr>
        <xdr:cNvSpPr/>
      </xdr:nvSpPr>
      <xdr:spPr>
        <a:xfrm>
          <a:off x="13652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17145</xdr:rowOff>
    </xdr:from>
    <xdr:to>
      <xdr:col>76</xdr:col>
      <xdr:colOff>114300</xdr:colOff>
      <xdr:row>35</xdr:row>
      <xdr:rowOff>74295</xdr:rowOff>
    </xdr:to>
    <xdr:cxnSp macro="">
      <xdr:nvCxnSpPr>
        <xdr:cNvPr id="538" name="直線コネクタ 537">
          <a:extLst>
            <a:ext uri="{FF2B5EF4-FFF2-40B4-BE49-F238E27FC236}">
              <a16:creationId xmlns:a16="http://schemas.microsoft.com/office/drawing/2014/main" id="{23EACD34-1428-45A5-90F7-EE6DBB21B806}"/>
            </a:ext>
          </a:extLst>
        </xdr:cNvPr>
        <xdr:cNvCxnSpPr/>
      </xdr:nvCxnSpPr>
      <xdr:spPr>
        <a:xfrm>
          <a:off x="13703300" y="6017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82550</xdr:rowOff>
    </xdr:from>
    <xdr:to>
      <xdr:col>67</xdr:col>
      <xdr:colOff>101600</xdr:colOff>
      <xdr:row>35</xdr:row>
      <xdr:rowOff>12700</xdr:rowOff>
    </xdr:to>
    <xdr:sp macro="" textlink="">
      <xdr:nvSpPr>
        <xdr:cNvPr id="539" name="楕円 538">
          <a:extLst>
            <a:ext uri="{FF2B5EF4-FFF2-40B4-BE49-F238E27FC236}">
              <a16:creationId xmlns:a16="http://schemas.microsoft.com/office/drawing/2014/main" id="{5BE15C72-54EF-4BBE-9D32-7F3E92DA127A}"/>
            </a:ext>
          </a:extLst>
        </xdr:cNvPr>
        <xdr:cNvSpPr/>
      </xdr:nvSpPr>
      <xdr:spPr>
        <a:xfrm>
          <a:off x="12763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133350</xdr:rowOff>
    </xdr:from>
    <xdr:to>
      <xdr:col>71</xdr:col>
      <xdr:colOff>177800</xdr:colOff>
      <xdr:row>35</xdr:row>
      <xdr:rowOff>17145</xdr:rowOff>
    </xdr:to>
    <xdr:cxnSp macro="">
      <xdr:nvCxnSpPr>
        <xdr:cNvPr id="540" name="直線コネクタ 539">
          <a:extLst>
            <a:ext uri="{FF2B5EF4-FFF2-40B4-BE49-F238E27FC236}">
              <a16:creationId xmlns:a16="http://schemas.microsoft.com/office/drawing/2014/main" id="{B7A67E5B-39ED-4122-9493-2CBE9FEB2450}"/>
            </a:ext>
          </a:extLst>
        </xdr:cNvPr>
        <xdr:cNvCxnSpPr/>
      </xdr:nvCxnSpPr>
      <xdr:spPr>
        <a:xfrm>
          <a:off x="12814300" y="59626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779A949-DD34-43E1-9299-F823C8BE3A6B}"/>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147F671-93AE-43CD-9605-A7EC4E9239E2}"/>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97F2220-FE42-461A-B092-CE91FAC2B35D}"/>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C909782-D086-40FB-A805-D79840A6E29C}"/>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124477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9612F21-C399-445D-80B5-4AEB4A288F16}"/>
            </a:ext>
          </a:extLst>
        </xdr:cNvPr>
        <xdr:cNvSpPr txBox="1"/>
      </xdr:nvSpPr>
      <xdr:spPr>
        <a:xfrm>
          <a:off x="15266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141622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F4D4AE16-12EA-44EA-AD20-49A848EDF188}"/>
            </a:ext>
          </a:extLst>
        </xdr:cNvPr>
        <xdr:cNvSpPr txBox="1"/>
      </xdr:nvSpPr>
      <xdr:spPr>
        <a:xfrm>
          <a:off x="14389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84472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C24AEAF7-7FE3-4672-B916-8AF8E358EC46}"/>
            </a:ext>
          </a:extLst>
        </xdr:cNvPr>
        <xdr:cNvSpPr txBox="1"/>
      </xdr:nvSpPr>
      <xdr:spPr>
        <a:xfrm>
          <a:off x="13500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29227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E8E4CBA-23F4-49D6-AC93-3C0F46F54FF3}"/>
            </a:ext>
          </a:extLst>
        </xdr:cNvPr>
        <xdr:cNvSpPr txBox="1"/>
      </xdr:nvSpPr>
      <xdr:spPr>
        <a:xfrm>
          <a:off x="12611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EB2A51D-D183-40D2-932B-730E2857EC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6C9856D-41BC-4933-AB0C-71FD3D749A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551B04F-410E-4BA9-96F0-2E10524876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2AA3407-4293-4CEE-BE3B-3D0F51B88D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C83D37C-E940-4587-A218-0BF8E878AB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DEC94F5-AD03-434B-8D6B-3CA595C81D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2D63212-F71D-4775-AFE6-E67632D579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8037150-4A48-414D-8600-F11A61395E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99C8341-4CB8-4EF8-AB62-2451F20ADF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0731100-0266-4D36-85CF-E366384EE8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7B3A507-4AFF-4B9F-9777-FE5327CE90E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20C40F8E-4E86-42DA-AC41-3BDB9B23592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F890094C-17F0-470E-8965-B361153E501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7DB9BF2-4ED3-4374-98A8-99BD72E5F64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1E64BEF-3D53-4FDA-9412-A951EA66B46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3F236461-5719-45E3-A9E4-6B174A002A6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C9E59AA4-094B-4A8E-8D4D-07B657CC69F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E7376A9-5307-42CC-87D5-57D41140DE1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137EB8C5-4B1E-46B2-82F5-32EE5AE86B9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840F4D8-2E9E-43A6-9D53-6457CB4FCF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745BE83-1B3D-47D3-9C0A-FE41F40442F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11602C5-E1D3-4A72-85DC-343C1E8961A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996C6D5-B2DC-40AE-9181-5B7F81309E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48BC33F1-A2D8-4737-AAD3-04C8B0CE4C89}"/>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39DE5659-79CB-4BA8-8B9C-77790D2473FC}"/>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9521FC3-112B-497A-99B5-8D18B4B9E388}"/>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F56C5AF2-A0A9-4425-B44E-201A2388D9F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17234625-8FDD-49C5-B580-F224E6136F08}"/>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5B012472-768D-45E7-932B-7D54DBBF9C96}"/>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67B16C26-E13A-4334-933C-C2009DDAC72D}"/>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A677A4D-628D-4EC4-946C-ECC6E7C6B9A2}"/>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4C84E7B-777D-42AB-81DB-5F008CC4310D}"/>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1CB9A9E0-F00B-4659-A157-BB0CC67D0A72}"/>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72106A22-E4BB-4608-9B0E-E7A3D6E819E9}"/>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EEEBDB6-102A-439D-A394-32E1288D4C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D611D28-C7A8-4B91-AA23-6E53BFC03F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E7E441B-0814-41DC-9BCC-80E7ACCD25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697C531-A37F-4BD5-BE70-40C5E8EE66D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A833218-DB5A-4E46-888F-03493BC1E5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76546</xdr:rowOff>
    </xdr:from>
    <xdr:to>
      <xdr:col>116</xdr:col>
      <xdr:colOff>114300</xdr:colOff>
      <xdr:row>40</xdr:row>
      <xdr:rowOff>6696</xdr:rowOff>
    </xdr:to>
    <xdr:sp macro="" textlink="">
      <xdr:nvSpPr>
        <xdr:cNvPr id="588" name="楕円 587">
          <a:extLst>
            <a:ext uri="{FF2B5EF4-FFF2-40B4-BE49-F238E27FC236}">
              <a16:creationId xmlns:a16="http://schemas.microsoft.com/office/drawing/2014/main" id="{787CF169-EB18-4110-8709-2C13A8AD99F5}"/>
            </a:ext>
          </a:extLst>
        </xdr:cNvPr>
        <xdr:cNvSpPr/>
      </xdr:nvSpPr>
      <xdr:spPr>
        <a:xfrm>
          <a:off x="22110700" y="67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54973</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59A7107-E08C-4B2F-A9C5-10BC8924A994}"/>
            </a:ext>
          </a:extLst>
        </xdr:cNvPr>
        <xdr:cNvSpPr txBox="1"/>
      </xdr:nvSpPr>
      <xdr:spPr>
        <a:xfrm>
          <a:off x="22199600" y="674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121450</xdr:rowOff>
    </xdr:from>
    <xdr:to>
      <xdr:col>112</xdr:col>
      <xdr:colOff>38100</xdr:colOff>
      <xdr:row>40</xdr:row>
      <xdr:rowOff>51600</xdr:rowOff>
    </xdr:to>
    <xdr:sp macro="" textlink="">
      <xdr:nvSpPr>
        <xdr:cNvPr id="590" name="楕円 589">
          <a:extLst>
            <a:ext uri="{FF2B5EF4-FFF2-40B4-BE49-F238E27FC236}">
              <a16:creationId xmlns:a16="http://schemas.microsoft.com/office/drawing/2014/main" id="{04A6447B-223A-466B-858B-D9AEE67BE12A}"/>
            </a:ext>
          </a:extLst>
        </xdr:cNvPr>
        <xdr:cNvSpPr/>
      </xdr:nvSpPr>
      <xdr:spPr>
        <a:xfrm>
          <a:off x="21272500" y="68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127346</xdr:rowOff>
    </xdr:from>
    <xdr:to>
      <xdr:col>116</xdr:col>
      <xdr:colOff>63500</xdr:colOff>
      <xdr:row>40</xdr:row>
      <xdr:rowOff>800</xdr:rowOff>
    </xdr:to>
    <xdr:cxnSp macro="">
      <xdr:nvCxnSpPr>
        <xdr:cNvPr id="591" name="直線コネクタ 590">
          <a:extLst>
            <a:ext uri="{FF2B5EF4-FFF2-40B4-BE49-F238E27FC236}">
              <a16:creationId xmlns:a16="http://schemas.microsoft.com/office/drawing/2014/main" id="{AFF5B9A6-2398-40B7-BF43-15B6DEDD0D1B}"/>
            </a:ext>
          </a:extLst>
        </xdr:cNvPr>
        <xdr:cNvCxnSpPr/>
      </xdr:nvCxnSpPr>
      <xdr:spPr>
        <a:xfrm flipV="1">
          <a:off x="21323300" y="6813896"/>
          <a:ext cx="8382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138801</xdr:rowOff>
    </xdr:from>
    <xdr:to>
      <xdr:col>107</xdr:col>
      <xdr:colOff>101600</xdr:colOff>
      <xdr:row>40</xdr:row>
      <xdr:rowOff>68951</xdr:rowOff>
    </xdr:to>
    <xdr:sp macro="" textlink="">
      <xdr:nvSpPr>
        <xdr:cNvPr id="592" name="楕円 591">
          <a:extLst>
            <a:ext uri="{FF2B5EF4-FFF2-40B4-BE49-F238E27FC236}">
              <a16:creationId xmlns:a16="http://schemas.microsoft.com/office/drawing/2014/main" id="{6350781F-2366-4383-9A20-5BD78DCEB6AA}"/>
            </a:ext>
          </a:extLst>
        </xdr:cNvPr>
        <xdr:cNvSpPr/>
      </xdr:nvSpPr>
      <xdr:spPr>
        <a:xfrm>
          <a:off x="20383500" y="68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800</xdr:rowOff>
    </xdr:from>
    <xdr:to>
      <xdr:col>111</xdr:col>
      <xdr:colOff>177800</xdr:colOff>
      <xdr:row>40</xdr:row>
      <xdr:rowOff>18151</xdr:rowOff>
    </xdr:to>
    <xdr:cxnSp macro="">
      <xdr:nvCxnSpPr>
        <xdr:cNvPr id="593" name="直線コネクタ 592">
          <a:extLst>
            <a:ext uri="{FF2B5EF4-FFF2-40B4-BE49-F238E27FC236}">
              <a16:creationId xmlns:a16="http://schemas.microsoft.com/office/drawing/2014/main" id="{71413524-633F-48A1-90E5-AB7BE9F68BE5}"/>
            </a:ext>
          </a:extLst>
        </xdr:cNvPr>
        <xdr:cNvCxnSpPr/>
      </xdr:nvCxnSpPr>
      <xdr:spPr>
        <a:xfrm flipV="1">
          <a:off x="20434300" y="6858800"/>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145545</xdr:rowOff>
    </xdr:from>
    <xdr:to>
      <xdr:col>102</xdr:col>
      <xdr:colOff>165100</xdr:colOff>
      <xdr:row>40</xdr:row>
      <xdr:rowOff>75695</xdr:rowOff>
    </xdr:to>
    <xdr:sp macro="" textlink="">
      <xdr:nvSpPr>
        <xdr:cNvPr id="594" name="楕円 593">
          <a:extLst>
            <a:ext uri="{FF2B5EF4-FFF2-40B4-BE49-F238E27FC236}">
              <a16:creationId xmlns:a16="http://schemas.microsoft.com/office/drawing/2014/main" id="{BA311B98-6C37-4214-BB21-8C303C4055C2}"/>
            </a:ext>
          </a:extLst>
        </xdr:cNvPr>
        <xdr:cNvSpPr/>
      </xdr:nvSpPr>
      <xdr:spPr>
        <a:xfrm>
          <a:off x="19494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18151</xdr:rowOff>
    </xdr:from>
    <xdr:to>
      <xdr:col>107</xdr:col>
      <xdr:colOff>50800</xdr:colOff>
      <xdr:row>40</xdr:row>
      <xdr:rowOff>24895</xdr:rowOff>
    </xdr:to>
    <xdr:cxnSp macro="">
      <xdr:nvCxnSpPr>
        <xdr:cNvPr id="595" name="直線コネクタ 594">
          <a:extLst>
            <a:ext uri="{FF2B5EF4-FFF2-40B4-BE49-F238E27FC236}">
              <a16:creationId xmlns:a16="http://schemas.microsoft.com/office/drawing/2014/main" id="{951F6DBA-565B-405B-BE24-A63ADD49DB89}"/>
            </a:ext>
          </a:extLst>
        </xdr:cNvPr>
        <xdr:cNvCxnSpPr/>
      </xdr:nvCxnSpPr>
      <xdr:spPr>
        <a:xfrm flipV="1">
          <a:off x="19545300" y="687615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151770</xdr:rowOff>
    </xdr:from>
    <xdr:to>
      <xdr:col>98</xdr:col>
      <xdr:colOff>38100</xdr:colOff>
      <xdr:row>40</xdr:row>
      <xdr:rowOff>81920</xdr:rowOff>
    </xdr:to>
    <xdr:sp macro="" textlink="">
      <xdr:nvSpPr>
        <xdr:cNvPr id="596" name="楕円 595">
          <a:extLst>
            <a:ext uri="{FF2B5EF4-FFF2-40B4-BE49-F238E27FC236}">
              <a16:creationId xmlns:a16="http://schemas.microsoft.com/office/drawing/2014/main" id="{1F45DD41-7A3B-4531-8EBE-FF67682946B0}"/>
            </a:ext>
          </a:extLst>
        </xdr:cNvPr>
        <xdr:cNvSpPr/>
      </xdr:nvSpPr>
      <xdr:spPr>
        <a:xfrm>
          <a:off x="18605500" y="68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24895</xdr:rowOff>
    </xdr:from>
    <xdr:to>
      <xdr:col>102</xdr:col>
      <xdr:colOff>114300</xdr:colOff>
      <xdr:row>40</xdr:row>
      <xdr:rowOff>31120</xdr:rowOff>
    </xdr:to>
    <xdr:cxnSp macro="">
      <xdr:nvCxnSpPr>
        <xdr:cNvPr id="597" name="直線コネクタ 596">
          <a:extLst>
            <a:ext uri="{FF2B5EF4-FFF2-40B4-BE49-F238E27FC236}">
              <a16:creationId xmlns:a16="http://schemas.microsoft.com/office/drawing/2014/main" id="{57616432-402A-40B0-B5BF-AAE94D0E7152}"/>
            </a:ext>
          </a:extLst>
        </xdr:cNvPr>
        <xdr:cNvCxnSpPr/>
      </xdr:nvCxnSpPr>
      <xdr:spPr>
        <a:xfrm flipV="1">
          <a:off x="18656300" y="6882895"/>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9582A6D-53E2-4D2D-8295-99773ED8524C}"/>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AC265B9-E023-4033-A167-D6A46E09AC9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6365A6F6-B8EA-40A1-87D3-7B4EC02E94B2}"/>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877A8944-2C29-4260-980D-AAD52E9430EA}"/>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42727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585F6318-8AFD-4C67-8D5A-464F2469195D}"/>
            </a:ext>
          </a:extLst>
        </xdr:cNvPr>
        <xdr:cNvSpPr txBox="1"/>
      </xdr:nvSpPr>
      <xdr:spPr>
        <a:xfrm>
          <a:off x="21043411" y="69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60078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D8C07CBC-CD40-4D12-AF4A-7E2045B33B0D}"/>
            </a:ext>
          </a:extLst>
        </xdr:cNvPr>
        <xdr:cNvSpPr txBox="1"/>
      </xdr:nvSpPr>
      <xdr:spPr>
        <a:xfrm>
          <a:off x="20167111" y="691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66822</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1780AA95-1765-4CB4-8778-C33F1318BE0C}"/>
            </a:ext>
          </a:extLst>
        </xdr:cNvPr>
        <xdr:cNvSpPr txBox="1"/>
      </xdr:nvSpPr>
      <xdr:spPr>
        <a:xfrm>
          <a:off x="19278111" y="69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73047</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5A5EAC2B-489C-402A-8766-D109C030C16D}"/>
            </a:ext>
          </a:extLst>
        </xdr:cNvPr>
        <xdr:cNvSpPr txBox="1"/>
      </xdr:nvSpPr>
      <xdr:spPr>
        <a:xfrm>
          <a:off x="18389111" y="69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D854E63-3EDD-41BC-B09C-5DF86F600B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3B31083-F3B3-4045-8D2A-9FA42EFF47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C102465-941E-4179-A093-D5A10AEC2A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CA00ACD4-9C24-4940-8C3B-1118AD314E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4E26931-DF34-4D48-A2E2-B84E84B97C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8A465B8-8F8D-4D88-8251-0DF3B5F40C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189DF8B6-BDD6-4EED-AF79-427D276114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159C0FF-2727-40C3-919C-A74D66275BD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340D6F7C-6069-4E86-B03A-A022571346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7B2E0C2F-6DC1-4338-B8A6-69B413D629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7D9F4CFC-F421-4BD8-A5A1-F7910FDC4C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744873FD-F2FD-4CD1-87FC-FB74639EC6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39E67BF4-63AC-4071-96C2-885605526E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6D4448A7-B86F-4BB1-B426-D8E1F0BF52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71B6F1BF-876E-4BE1-B319-27DF0BDFF1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54E1900D-3436-4DF5-8E32-A8005E7354F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C917EF5-174F-4929-B9E2-6D746CA662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A821D29-6A92-4EFB-B9BC-110CABB71F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B31B9BB-AD20-4DA8-81C1-57C7A3B25D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6F201995-3CE4-465E-87FB-E38890B482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2B21B28-B6E6-4D70-BF71-9CFCD26DF6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834476BA-6107-4D18-9204-7B3E0DFC07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71349E9-2016-4FC3-BDC1-9740EAE139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B1B34AD-D1B5-421B-AB72-1177229E6BC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F58DE9C2-36B9-43F6-8640-5D9A8AC699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4CC2FB-9D3F-432C-AD7A-AB8D6F20E0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A6F0A6DD-90B1-4528-884F-22F3E72B70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CD530850-73C5-433D-A318-8B6EC46B0D8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EAC3D028-9185-48EC-923A-FCA49C3CFA7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93FC9ADF-7EB2-4FD7-B02C-B0BA4E9ABC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DF47EF24-A547-42FD-97FB-35C5137195E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F3B06813-3CF2-415B-BAB5-5FAB3E95F0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DE9B00FC-FCC5-4170-8FBF-0F7259DE46F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146BE404-5E8C-42ED-B955-DF6C6BDA48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31A25E90-5721-433A-94B5-50007B26238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488496E9-868B-4867-A75A-F1622D31D0F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60AF3657-83C6-47F0-A841-B5C2049C08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73AACC85-EAAE-42DD-8487-2A3C56ECF6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6EA2C50B-0F54-41C7-A131-A7E0314BDC2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5B9A1E7B-5BE1-4FAA-8194-F9A7778539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BE8608D1-4D6E-4C25-BEFB-875D58D57BF5}"/>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8E180D0-D213-4404-AFC7-915C367F90F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AE18C252-739D-4477-AEC4-BDEA3FB6B5B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84DC16FD-83C1-41F9-9BAE-5EEF275BAB86}"/>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73404570-CA6A-44CB-8C66-BE7C46BEB2F3}"/>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5E21514-DAC5-4A06-B9B2-04528E9ED7A6}"/>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DF2935B1-C58A-4FD9-A4A0-7454A387E077}"/>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3D86A903-0A56-4122-B336-C127D1F754E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5F312203-E778-4A9A-9649-169B1231E09D}"/>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DECBD9D3-77EC-49AF-B379-F7C24BDDBA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C823B244-E274-49B7-A79F-6DCEDE4100E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051949E-FAC3-4D80-8681-0A8DC62324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0B682AF-CBAD-4D0E-B043-F2AAF2557C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0972843-BE61-45C4-88E0-D1661C2090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D0A115A-91F3-4140-892B-7014E40702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33524E5-E055-4C91-B948-73C54B3E22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662" name="楕円 661">
          <a:extLst>
            <a:ext uri="{FF2B5EF4-FFF2-40B4-BE49-F238E27FC236}">
              <a16:creationId xmlns:a16="http://schemas.microsoft.com/office/drawing/2014/main" id="{72D4C54A-AFA3-4D53-82BF-427729F773BF}"/>
            </a:ext>
          </a:extLst>
        </xdr:cNvPr>
        <xdr:cNvSpPr/>
      </xdr:nvSpPr>
      <xdr:spPr>
        <a:xfrm>
          <a:off x="16268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3ED85E4A-7483-4B97-A943-D8432AAE96CD}"/>
            </a:ext>
          </a:extLst>
        </xdr:cNvPr>
        <xdr:cNvSpPr txBox="1"/>
      </xdr:nvSpPr>
      <xdr:spPr>
        <a:xfrm>
          <a:off x="16357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664" name="楕円 663">
          <a:extLst>
            <a:ext uri="{FF2B5EF4-FFF2-40B4-BE49-F238E27FC236}">
              <a16:creationId xmlns:a16="http://schemas.microsoft.com/office/drawing/2014/main" id="{CF1DA4C7-92FA-48A0-B024-3555D437B7DB}"/>
            </a:ext>
          </a:extLst>
        </xdr:cNvPr>
        <xdr:cNvSpPr/>
      </xdr:nvSpPr>
      <xdr:spPr>
        <a:xfrm>
          <a:off x="15430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55245</xdr:rowOff>
    </xdr:from>
    <xdr:to>
      <xdr:col>85</xdr:col>
      <xdr:colOff>127000</xdr:colOff>
      <xdr:row>81</xdr:row>
      <xdr:rowOff>158114</xdr:rowOff>
    </xdr:to>
    <xdr:cxnSp macro="">
      <xdr:nvCxnSpPr>
        <xdr:cNvPr id="665" name="直線コネクタ 664">
          <a:extLst>
            <a:ext uri="{FF2B5EF4-FFF2-40B4-BE49-F238E27FC236}">
              <a16:creationId xmlns:a16="http://schemas.microsoft.com/office/drawing/2014/main" id="{B2D5341F-A1FB-4AA9-AA4D-5E00D1195355}"/>
            </a:ext>
          </a:extLst>
        </xdr:cNvPr>
        <xdr:cNvCxnSpPr/>
      </xdr:nvCxnSpPr>
      <xdr:spPr>
        <a:xfrm flipV="1">
          <a:off x="15481300" y="13942695"/>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116839</xdr:rowOff>
    </xdr:from>
    <xdr:to>
      <xdr:col>76</xdr:col>
      <xdr:colOff>165100</xdr:colOff>
      <xdr:row>82</xdr:row>
      <xdr:rowOff>46989</xdr:rowOff>
    </xdr:to>
    <xdr:sp macro="" textlink="">
      <xdr:nvSpPr>
        <xdr:cNvPr id="666" name="楕円 665">
          <a:extLst>
            <a:ext uri="{FF2B5EF4-FFF2-40B4-BE49-F238E27FC236}">
              <a16:creationId xmlns:a16="http://schemas.microsoft.com/office/drawing/2014/main" id="{E42FD9A6-B84B-4432-B6FA-9C50CFA2313F}"/>
            </a:ext>
          </a:extLst>
        </xdr:cNvPr>
        <xdr:cNvSpPr/>
      </xdr:nvSpPr>
      <xdr:spPr>
        <a:xfrm>
          <a:off x="14541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81</xdr:row>
      <xdr:rowOff>167639</xdr:rowOff>
    </xdr:to>
    <xdr:cxnSp macro="">
      <xdr:nvCxnSpPr>
        <xdr:cNvPr id="667" name="直線コネクタ 666">
          <a:extLst>
            <a:ext uri="{FF2B5EF4-FFF2-40B4-BE49-F238E27FC236}">
              <a16:creationId xmlns:a16="http://schemas.microsoft.com/office/drawing/2014/main" id="{0C8C130E-DF0A-43C7-B7DF-FCEA766DC7CC}"/>
            </a:ext>
          </a:extLst>
        </xdr:cNvPr>
        <xdr:cNvCxnSpPr/>
      </xdr:nvCxnSpPr>
      <xdr:spPr>
        <a:xfrm flipV="1">
          <a:off x="14592300" y="14045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668" name="楕円 667">
          <a:extLst>
            <a:ext uri="{FF2B5EF4-FFF2-40B4-BE49-F238E27FC236}">
              <a16:creationId xmlns:a16="http://schemas.microsoft.com/office/drawing/2014/main" id="{7EEB43C8-E8C8-4304-BF06-5BF1B99371B5}"/>
            </a:ext>
          </a:extLst>
        </xdr:cNvPr>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81</xdr:row>
      <xdr:rowOff>167639</xdr:rowOff>
    </xdr:to>
    <xdr:cxnSp macro="">
      <xdr:nvCxnSpPr>
        <xdr:cNvPr id="669" name="直線コネクタ 668">
          <a:extLst>
            <a:ext uri="{FF2B5EF4-FFF2-40B4-BE49-F238E27FC236}">
              <a16:creationId xmlns:a16="http://schemas.microsoft.com/office/drawing/2014/main" id="{B062639E-D20A-4307-86DA-53A7897735C0}"/>
            </a:ext>
          </a:extLst>
        </xdr:cNvPr>
        <xdr:cNvCxnSpPr/>
      </xdr:nvCxnSpPr>
      <xdr:spPr>
        <a:xfrm>
          <a:off x="13703300" y="14018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670" name="楕円 669">
          <a:extLst>
            <a:ext uri="{FF2B5EF4-FFF2-40B4-BE49-F238E27FC236}">
              <a16:creationId xmlns:a16="http://schemas.microsoft.com/office/drawing/2014/main" id="{001F9E9E-AA87-4104-8E1D-181676A4795A}"/>
            </a:ext>
          </a:extLst>
        </xdr:cNvPr>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81</xdr:row>
      <xdr:rowOff>139064</xdr:rowOff>
    </xdr:to>
    <xdr:cxnSp macro="">
      <xdr:nvCxnSpPr>
        <xdr:cNvPr id="671" name="直線コネクタ 670">
          <a:extLst>
            <a:ext uri="{FF2B5EF4-FFF2-40B4-BE49-F238E27FC236}">
              <a16:creationId xmlns:a16="http://schemas.microsoft.com/office/drawing/2014/main" id="{57959434-69C0-4467-9177-02625C4478D1}"/>
            </a:ext>
          </a:extLst>
        </xdr:cNvPr>
        <xdr:cNvCxnSpPr/>
      </xdr:nvCxnSpPr>
      <xdr:spPr>
        <a:xfrm flipV="1">
          <a:off x="12814300" y="140188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2" name="n_1aveValue【消防施設】&#10;有形固定資産減価償却率">
          <a:extLst>
            <a:ext uri="{FF2B5EF4-FFF2-40B4-BE49-F238E27FC236}">
              <a16:creationId xmlns:a16="http://schemas.microsoft.com/office/drawing/2014/main" id="{D29D9188-D017-4D9C-B20A-4FFB7B6B527A}"/>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3" name="n_2aveValue【消防施設】&#10;有形固定資産減価償却率">
          <a:extLst>
            <a:ext uri="{FF2B5EF4-FFF2-40B4-BE49-F238E27FC236}">
              <a16:creationId xmlns:a16="http://schemas.microsoft.com/office/drawing/2014/main" id="{D51BA0F3-2770-40E6-99AD-756BBDCD7794}"/>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消防施設】&#10;有形固定資産減価償却率">
          <a:extLst>
            <a:ext uri="{FF2B5EF4-FFF2-40B4-BE49-F238E27FC236}">
              <a16:creationId xmlns:a16="http://schemas.microsoft.com/office/drawing/2014/main" id="{57FC6CB5-8052-4C0A-8808-AFDE7723C1D2}"/>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5" name="n_4aveValue【消防施設】&#10;有形固定資産減価償却率">
          <a:extLst>
            <a:ext uri="{FF2B5EF4-FFF2-40B4-BE49-F238E27FC236}">
              <a16:creationId xmlns:a16="http://schemas.microsoft.com/office/drawing/2014/main" id="{BE46D80E-031B-4985-AA23-B763D606D715}"/>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676" name="n_1mainValue【消防施設】&#10;有形固定資産減価償却率">
          <a:extLst>
            <a:ext uri="{FF2B5EF4-FFF2-40B4-BE49-F238E27FC236}">
              <a16:creationId xmlns:a16="http://schemas.microsoft.com/office/drawing/2014/main" id="{752C4368-2DD8-4B11-B587-A381D253D3B7}"/>
            </a:ext>
          </a:extLst>
        </xdr:cNvPr>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677" name="n_2mainValue【消防施設】&#10;有形固定資産減価償却率">
          <a:extLst>
            <a:ext uri="{FF2B5EF4-FFF2-40B4-BE49-F238E27FC236}">
              <a16:creationId xmlns:a16="http://schemas.microsoft.com/office/drawing/2014/main" id="{CF789CB7-E996-48F1-8EAB-924CF1E29C6F}"/>
            </a:ext>
          </a:extLst>
        </xdr:cNvPr>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78" name="n_3mainValue【消防施設】&#10;有形固定資産減価償却率">
          <a:extLst>
            <a:ext uri="{FF2B5EF4-FFF2-40B4-BE49-F238E27FC236}">
              <a16:creationId xmlns:a16="http://schemas.microsoft.com/office/drawing/2014/main" id="{A89D819E-3736-46F4-A916-BC6780F0A4AB}"/>
            </a:ext>
          </a:extLst>
        </xdr:cNvPr>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79" name="n_4mainValue【消防施設】&#10;有形固定資産減価償却率">
          <a:extLst>
            <a:ext uri="{FF2B5EF4-FFF2-40B4-BE49-F238E27FC236}">
              <a16:creationId xmlns:a16="http://schemas.microsoft.com/office/drawing/2014/main" id="{B4A5F0E3-73A5-4398-BA1B-5DFAB34C6B2D}"/>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135EC290-11BA-4A90-88F6-6867C864BA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79805548-DC0C-42AB-8334-8268D1BCD7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BE2550EC-6F68-4473-B07E-72656C0861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AA9310B0-811D-4E4A-AF01-EE4F1EB3C6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C7BD6C36-7307-43F2-B237-ACAD39D0A7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8870C96-B4F3-4086-B696-0F292C6F04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13591F33-DEB8-4C94-9E77-53EB6F6A25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B52CF6A-CFE2-4885-A35B-EC948D1ED8F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7C677F2F-167D-44CA-8C54-448D4C5591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8E4ED44-CED0-4C9A-A339-FA34D85B0D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ED232ED0-9CD9-4BFF-B33B-B3B75CDCF98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4ADF4461-05D0-4A5D-9AD7-FA53DF47F63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CB5BAD94-0B12-45EE-9EF3-EEB5E7C1736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116822A7-FA69-4512-880F-EA572953D1C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A6A25F78-3F08-4719-8E74-64E200AFF6F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B39FE357-F082-4EAD-818B-4AF088B185B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88E7E68B-FDD2-4F82-A6C1-BA8B7122722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3FB27ED2-1FBF-476C-9B51-06569EEF770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2DAE492D-15E4-46C1-BABD-372E8F92A14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2190C739-A35D-4CBB-8B9E-C5CF4561F02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20E6B28B-E1B8-4DB1-BF85-0A65A09FDE7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4C6BCC44-E28F-4B40-B7F8-3EF896D0AEC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935C24A8-99ED-4B1D-83B5-CD4E0B085E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56889333-A0BF-4DE6-90C5-D5F19AD72B4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F75EE889-A4DB-4D0A-BC08-1307D67902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C027C6BF-C6CD-469E-AD23-27FE6F7C51EB}"/>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B3BE5463-601D-4C0D-8C39-F2A90D62313E}"/>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43FBCEE0-B838-4822-BC96-C7C28D582BF1}"/>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A0DE1439-A510-4E31-ABAA-781D0015167C}"/>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D34B20DC-E546-4565-BEE4-AE816B52B8EE}"/>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0" name="【消防施設】&#10;一人当たり面積平均値テキスト">
          <a:extLst>
            <a:ext uri="{FF2B5EF4-FFF2-40B4-BE49-F238E27FC236}">
              <a16:creationId xmlns:a16="http://schemas.microsoft.com/office/drawing/2014/main" id="{706AF67F-6257-4F15-BFA4-48A060301995}"/>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FEA597FC-D341-4EB0-BF5B-03951C9CA0A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C369A3D2-43D6-4FB0-A6B4-A7B229AAA0B3}"/>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0CCA8F13-09AD-470D-ADBF-B1C2D50F9C8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1283F5D8-DA44-40E1-AA03-46EF5C9BABD8}"/>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70E9B34E-C08F-4AAA-ADAC-0C5701236083}"/>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CF949AB-9F60-4355-9B6B-B5E419B185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54ED840-BD1A-45C2-91F4-2085BAAF77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4BF70A8-D408-4782-9A56-C352987AFF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3C8302F-2FE5-4C22-9855-72BC2074C0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22A0273-E910-473C-9234-D2DCF2E180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42818</xdr:rowOff>
    </xdr:from>
    <xdr:to>
      <xdr:col>116</xdr:col>
      <xdr:colOff>114300</xdr:colOff>
      <xdr:row>84</xdr:row>
      <xdr:rowOff>144418</xdr:rowOff>
    </xdr:to>
    <xdr:sp macro="" textlink="">
      <xdr:nvSpPr>
        <xdr:cNvPr id="721" name="楕円 720">
          <a:extLst>
            <a:ext uri="{FF2B5EF4-FFF2-40B4-BE49-F238E27FC236}">
              <a16:creationId xmlns:a16="http://schemas.microsoft.com/office/drawing/2014/main" id="{05D7CCE1-B6E1-4793-98E1-5A387FAA90F7}"/>
            </a:ext>
          </a:extLst>
        </xdr:cNvPr>
        <xdr:cNvSpPr/>
      </xdr:nvSpPr>
      <xdr:spPr>
        <a:xfrm>
          <a:off x="22110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65695</xdr:rowOff>
    </xdr:from>
    <xdr:ext cx="469744" cy="259045"/>
    <xdr:sp macro="" textlink="">
      <xdr:nvSpPr>
        <xdr:cNvPr id="722" name="【消防施設】&#10;一人当たり面積該当値テキスト">
          <a:extLst>
            <a:ext uri="{FF2B5EF4-FFF2-40B4-BE49-F238E27FC236}">
              <a16:creationId xmlns:a16="http://schemas.microsoft.com/office/drawing/2014/main" id="{D3E38D48-13A4-4F5E-9592-B50368B6F452}"/>
            </a:ext>
          </a:extLst>
        </xdr:cNvPr>
        <xdr:cNvSpPr txBox="1"/>
      </xdr:nvSpPr>
      <xdr:spPr>
        <a:xfrm>
          <a:off x="22199600" y="142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723" name="楕円 722">
          <a:extLst>
            <a:ext uri="{FF2B5EF4-FFF2-40B4-BE49-F238E27FC236}">
              <a16:creationId xmlns:a16="http://schemas.microsoft.com/office/drawing/2014/main" id="{6A2B8752-B02C-485A-95BC-5F4E11CCB575}"/>
            </a:ext>
          </a:extLst>
        </xdr:cNvPr>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93618</xdr:rowOff>
    </xdr:from>
    <xdr:to>
      <xdr:col>116</xdr:col>
      <xdr:colOff>63500</xdr:colOff>
      <xdr:row>84</xdr:row>
      <xdr:rowOff>103414</xdr:rowOff>
    </xdr:to>
    <xdr:cxnSp macro="">
      <xdr:nvCxnSpPr>
        <xdr:cNvPr id="724" name="直線コネクタ 723">
          <a:extLst>
            <a:ext uri="{FF2B5EF4-FFF2-40B4-BE49-F238E27FC236}">
              <a16:creationId xmlns:a16="http://schemas.microsoft.com/office/drawing/2014/main" id="{20201ED7-20D2-4361-A7F8-5115459A72F3}"/>
            </a:ext>
          </a:extLst>
        </xdr:cNvPr>
        <xdr:cNvCxnSpPr/>
      </xdr:nvCxnSpPr>
      <xdr:spPr>
        <a:xfrm flipV="1">
          <a:off x="21323300" y="144954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62412</xdr:rowOff>
    </xdr:from>
    <xdr:to>
      <xdr:col>107</xdr:col>
      <xdr:colOff>101600</xdr:colOff>
      <xdr:row>84</xdr:row>
      <xdr:rowOff>164012</xdr:rowOff>
    </xdr:to>
    <xdr:sp macro="" textlink="">
      <xdr:nvSpPr>
        <xdr:cNvPr id="725" name="楕円 724">
          <a:extLst>
            <a:ext uri="{FF2B5EF4-FFF2-40B4-BE49-F238E27FC236}">
              <a16:creationId xmlns:a16="http://schemas.microsoft.com/office/drawing/2014/main" id="{779F8968-3144-4F0C-B9B8-69EA0E167AD2}"/>
            </a:ext>
          </a:extLst>
        </xdr:cNvPr>
        <xdr:cNvSpPr/>
      </xdr:nvSpPr>
      <xdr:spPr>
        <a:xfrm>
          <a:off x="2038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113212</xdr:rowOff>
    </xdr:to>
    <xdr:cxnSp macro="">
      <xdr:nvCxnSpPr>
        <xdr:cNvPr id="726" name="直線コネクタ 725">
          <a:extLst>
            <a:ext uri="{FF2B5EF4-FFF2-40B4-BE49-F238E27FC236}">
              <a16:creationId xmlns:a16="http://schemas.microsoft.com/office/drawing/2014/main" id="{51A25091-3F4E-4D25-B7AA-040B7C73AE04}"/>
            </a:ext>
          </a:extLst>
        </xdr:cNvPr>
        <xdr:cNvCxnSpPr/>
      </xdr:nvCxnSpPr>
      <xdr:spPr>
        <a:xfrm flipV="1">
          <a:off x="20434300" y="145052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27" name="楕円 726">
          <a:extLst>
            <a:ext uri="{FF2B5EF4-FFF2-40B4-BE49-F238E27FC236}">
              <a16:creationId xmlns:a16="http://schemas.microsoft.com/office/drawing/2014/main" id="{2FEA43E7-A482-4900-82EE-ADD19A92565A}"/>
            </a:ext>
          </a:extLst>
        </xdr:cNvPr>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113212</xdr:rowOff>
    </xdr:from>
    <xdr:to>
      <xdr:col>107</xdr:col>
      <xdr:colOff>50800</xdr:colOff>
      <xdr:row>84</xdr:row>
      <xdr:rowOff>119743</xdr:rowOff>
    </xdr:to>
    <xdr:cxnSp macro="">
      <xdr:nvCxnSpPr>
        <xdr:cNvPr id="728" name="直線コネクタ 727">
          <a:extLst>
            <a:ext uri="{FF2B5EF4-FFF2-40B4-BE49-F238E27FC236}">
              <a16:creationId xmlns:a16="http://schemas.microsoft.com/office/drawing/2014/main" id="{3E7B39B8-98FD-42EC-9E8C-6685B941650B}"/>
            </a:ext>
          </a:extLst>
        </xdr:cNvPr>
        <xdr:cNvCxnSpPr/>
      </xdr:nvCxnSpPr>
      <xdr:spPr>
        <a:xfrm flipV="1">
          <a:off x="19545300" y="1451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75474</xdr:rowOff>
    </xdr:from>
    <xdr:to>
      <xdr:col>98</xdr:col>
      <xdr:colOff>38100</xdr:colOff>
      <xdr:row>85</xdr:row>
      <xdr:rowOff>5624</xdr:rowOff>
    </xdr:to>
    <xdr:sp macro="" textlink="">
      <xdr:nvSpPr>
        <xdr:cNvPr id="729" name="楕円 728">
          <a:extLst>
            <a:ext uri="{FF2B5EF4-FFF2-40B4-BE49-F238E27FC236}">
              <a16:creationId xmlns:a16="http://schemas.microsoft.com/office/drawing/2014/main" id="{DD08E8EB-3348-4CD6-9807-C5D2373B2469}"/>
            </a:ext>
          </a:extLst>
        </xdr:cNvPr>
        <xdr:cNvSpPr/>
      </xdr:nvSpPr>
      <xdr:spPr>
        <a:xfrm>
          <a:off x="18605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126274</xdr:rowOff>
    </xdr:to>
    <xdr:cxnSp macro="">
      <xdr:nvCxnSpPr>
        <xdr:cNvPr id="730" name="直線コネクタ 729">
          <a:extLst>
            <a:ext uri="{FF2B5EF4-FFF2-40B4-BE49-F238E27FC236}">
              <a16:creationId xmlns:a16="http://schemas.microsoft.com/office/drawing/2014/main" id="{8A6B3D7A-9AF2-412A-9D9D-1DBFAE9F7F76}"/>
            </a:ext>
          </a:extLst>
        </xdr:cNvPr>
        <xdr:cNvCxnSpPr/>
      </xdr:nvCxnSpPr>
      <xdr:spPr>
        <a:xfrm flipV="1">
          <a:off x="18656300" y="1452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1" name="n_1aveValue【消防施設】&#10;一人当たり面積">
          <a:extLst>
            <a:ext uri="{FF2B5EF4-FFF2-40B4-BE49-F238E27FC236}">
              <a16:creationId xmlns:a16="http://schemas.microsoft.com/office/drawing/2014/main" id="{2DA12E3C-A152-473E-9010-5C20312BB8E2}"/>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2" name="n_2aveValue【消防施設】&#10;一人当たり面積">
          <a:extLst>
            <a:ext uri="{FF2B5EF4-FFF2-40B4-BE49-F238E27FC236}">
              <a16:creationId xmlns:a16="http://schemas.microsoft.com/office/drawing/2014/main" id="{2FC91268-2C3B-41FF-89CF-7AE87960D09D}"/>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3" name="n_3aveValue【消防施設】&#10;一人当たり面積">
          <a:extLst>
            <a:ext uri="{FF2B5EF4-FFF2-40B4-BE49-F238E27FC236}">
              <a16:creationId xmlns:a16="http://schemas.microsoft.com/office/drawing/2014/main" id="{CB59F79E-B91F-42C7-B5CD-1625350FB3D3}"/>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4" name="n_4aveValue【消防施設】&#10;一人当たり面積">
          <a:extLst>
            <a:ext uri="{FF2B5EF4-FFF2-40B4-BE49-F238E27FC236}">
              <a16:creationId xmlns:a16="http://schemas.microsoft.com/office/drawing/2014/main" id="{B7871E75-B158-436B-8562-5D19EFABDD0D}"/>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170741</xdr:rowOff>
    </xdr:from>
    <xdr:ext cx="469744" cy="259045"/>
    <xdr:sp macro="" textlink="">
      <xdr:nvSpPr>
        <xdr:cNvPr id="735" name="n_1mainValue【消防施設】&#10;一人当たり面積">
          <a:extLst>
            <a:ext uri="{FF2B5EF4-FFF2-40B4-BE49-F238E27FC236}">
              <a16:creationId xmlns:a16="http://schemas.microsoft.com/office/drawing/2014/main" id="{522601D9-1F8F-4C5D-8FFC-BE5815EA250B}"/>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9089</xdr:rowOff>
    </xdr:from>
    <xdr:ext cx="469744" cy="259045"/>
    <xdr:sp macro="" textlink="">
      <xdr:nvSpPr>
        <xdr:cNvPr id="736" name="n_2mainValue【消防施設】&#10;一人当たり面積">
          <a:extLst>
            <a:ext uri="{FF2B5EF4-FFF2-40B4-BE49-F238E27FC236}">
              <a16:creationId xmlns:a16="http://schemas.microsoft.com/office/drawing/2014/main" id="{E57AF5F7-E6EA-4332-9A60-B53FA228AF97}"/>
            </a:ext>
          </a:extLst>
        </xdr:cNvPr>
        <xdr:cNvSpPr txBox="1"/>
      </xdr:nvSpPr>
      <xdr:spPr>
        <a:xfrm>
          <a:off x="20199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37" name="n_3mainValue【消防施設】&#10;一人当たり面積">
          <a:extLst>
            <a:ext uri="{FF2B5EF4-FFF2-40B4-BE49-F238E27FC236}">
              <a16:creationId xmlns:a16="http://schemas.microsoft.com/office/drawing/2014/main" id="{CD13A053-BDC3-4E31-9D3E-25004E06F52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738" name="n_4mainValue【消防施設】&#10;一人当たり面積">
          <a:extLst>
            <a:ext uri="{FF2B5EF4-FFF2-40B4-BE49-F238E27FC236}">
              <a16:creationId xmlns:a16="http://schemas.microsoft.com/office/drawing/2014/main" id="{985FE6DD-80AE-4B11-B831-46F930319149}"/>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C6B3498-0AA2-4F37-ABDC-93925BE3D78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7B46456-B762-4C00-8AC9-79536FDDA1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9D7263A-D27F-40C0-8E1F-68A9C17DC6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A4B95F1-B885-4C6E-AE65-CF00DFACD2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5FA6436-09A3-40E6-915C-FB944E6FF1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64C05464-9A38-4D36-989A-2C95C019E1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A62774C-B40F-40CB-8117-B81D3EFC68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1FFA6A2-2EB8-4FF9-9F69-C98BDAE96F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F386DA32-ED3D-4796-ADBF-E8C6388F44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F6F77D59-1E6B-45E5-AFCC-9D7AE63406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7A8C0F9-A430-4F3A-A30E-6E2BA440E0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5A5C6A24-A157-4222-8E8C-817A3EC1502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E7A06F03-BF7F-4762-9F08-1F2919708B1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F976E2A3-9A9C-49CD-BCE1-4C9782075D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75F5540D-E749-4A5A-8B76-B5E61C9B116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CC57548C-0E8E-4996-8796-86E6175FFD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4CAC59CF-2311-4D70-BD93-09AABCB096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CC95A375-D6A4-460A-B710-183C078C8B2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D4574FD6-9413-47AC-B17B-BE0F12F3511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3153A20E-45FE-4995-B179-1D320F78C79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2DF78BED-F95D-41E0-8712-0BD53A41080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B9D05FCF-7A6F-44B5-BF2A-F831AD41C9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259B5266-6B1F-445D-B48A-E30A6213BD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19E887B4-6F0A-4D70-9C6A-FD7B1423F11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1C1FB15E-6F93-482D-ACA1-D25A79B74FB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726A5324-5F28-4233-8690-7F46245A980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786F4E99-87BC-4A9A-996F-2E304BAF1C0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DAD49EB7-5BF7-4660-A115-DC081B89D9F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7" name="【庁舎】&#10;有形固定資産減価償却率平均値テキスト">
          <a:extLst>
            <a:ext uri="{FF2B5EF4-FFF2-40B4-BE49-F238E27FC236}">
              <a16:creationId xmlns:a16="http://schemas.microsoft.com/office/drawing/2014/main" id="{A6E4F7E1-017E-4B75-A014-2576091BD45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33FF6F6B-BF63-4185-B455-7470D4697E3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96EDA7F4-A1AB-4BA2-B565-A81B3080FABC}"/>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849FF681-9BAE-4447-B248-923821A967F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EF01DBE0-2911-4D80-8736-9D389B4191DC}"/>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D500A550-F49C-43E8-8867-3C16CB4BFCC7}"/>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DDF15D7-8C8C-489F-ADEA-655ADAD8F0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7925E7-F835-4860-8073-F26C901BC7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3FBA8B7-9CD6-4FE4-B069-896280B071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931CDA7-ED56-417B-987A-1F55145608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7159A92-C2DC-4B88-A24D-D0C71E31C4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142239</xdr:rowOff>
    </xdr:from>
    <xdr:to>
      <xdr:col>85</xdr:col>
      <xdr:colOff>177800</xdr:colOff>
      <xdr:row>103</xdr:row>
      <xdr:rowOff>72389</xdr:rowOff>
    </xdr:to>
    <xdr:sp macro="" textlink="">
      <xdr:nvSpPr>
        <xdr:cNvPr id="778" name="楕円 777">
          <a:extLst>
            <a:ext uri="{FF2B5EF4-FFF2-40B4-BE49-F238E27FC236}">
              <a16:creationId xmlns:a16="http://schemas.microsoft.com/office/drawing/2014/main" id="{B219AB47-6507-4F75-81DF-06E59DB69715}"/>
            </a:ext>
          </a:extLst>
        </xdr:cNvPr>
        <xdr:cNvSpPr/>
      </xdr:nvSpPr>
      <xdr:spPr>
        <a:xfrm>
          <a:off x="162687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165116</xdr:rowOff>
    </xdr:from>
    <xdr:ext cx="405111" cy="259045"/>
    <xdr:sp macro="" textlink="">
      <xdr:nvSpPr>
        <xdr:cNvPr id="779" name="【庁舎】&#10;有形固定資産減価償却率該当値テキスト">
          <a:extLst>
            <a:ext uri="{FF2B5EF4-FFF2-40B4-BE49-F238E27FC236}">
              <a16:creationId xmlns:a16="http://schemas.microsoft.com/office/drawing/2014/main" id="{32EFE5AE-014C-4A36-B260-C30DC0CFC3CC}"/>
            </a:ext>
          </a:extLst>
        </xdr:cNvPr>
        <xdr:cNvSpPr txBox="1"/>
      </xdr:nvSpPr>
      <xdr:spPr>
        <a:xfrm>
          <a:off x="16357600" y="1748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780" name="楕円 779">
          <a:extLst>
            <a:ext uri="{FF2B5EF4-FFF2-40B4-BE49-F238E27FC236}">
              <a16:creationId xmlns:a16="http://schemas.microsoft.com/office/drawing/2014/main" id="{D96782AF-8AF2-4394-93ED-9BEA6408B78E}"/>
            </a:ext>
          </a:extLst>
        </xdr:cNvPr>
        <xdr:cNvSpPr/>
      </xdr:nvSpPr>
      <xdr:spPr>
        <a:xfrm>
          <a:off x="15430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103</xdr:row>
      <xdr:rowOff>21589</xdr:rowOff>
    </xdr:to>
    <xdr:cxnSp macro="">
      <xdr:nvCxnSpPr>
        <xdr:cNvPr id="781" name="直線コネクタ 780">
          <a:extLst>
            <a:ext uri="{FF2B5EF4-FFF2-40B4-BE49-F238E27FC236}">
              <a16:creationId xmlns:a16="http://schemas.microsoft.com/office/drawing/2014/main" id="{6BBC04F5-51B7-4183-954A-77128C2BCC05}"/>
            </a:ext>
          </a:extLst>
        </xdr:cNvPr>
        <xdr:cNvCxnSpPr/>
      </xdr:nvCxnSpPr>
      <xdr:spPr>
        <a:xfrm>
          <a:off x="15481300" y="17617439"/>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80011</xdr:rowOff>
    </xdr:from>
    <xdr:to>
      <xdr:col>76</xdr:col>
      <xdr:colOff>165100</xdr:colOff>
      <xdr:row>103</xdr:row>
      <xdr:rowOff>10161</xdr:rowOff>
    </xdr:to>
    <xdr:sp macro="" textlink="">
      <xdr:nvSpPr>
        <xdr:cNvPr id="782" name="楕円 781">
          <a:extLst>
            <a:ext uri="{FF2B5EF4-FFF2-40B4-BE49-F238E27FC236}">
              <a16:creationId xmlns:a16="http://schemas.microsoft.com/office/drawing/2014/main" id="{95E7AE8E-8D3A-4CCB-ABA3-BEDEA782979B}"/>
            </a:ext>
          </a:extLst>
        </xdr:cNvPr>
        <xdr:cNvSpPr/>
      </xdr:nvSpPr>
      <xdr:spPr>
        <a:xfrm>
          <a:off x="14541500" y="175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129539</xdr:rowOff>
    </xdr:from>
    <xdr:to>
      <xdr:col>81</xdr:col>
      <xdr:colOff>50800</xdr:colOff>
      <xdr:row>102</xdr:row>
      <xdr:rowOff>130811</xdr:rowOff>
    </xdr:to>
    <xdr:cxnSp macro="">
      <xdr:nvCxnSpPr>
        <xdr:cNvPr id="783" name="直線コネクタ 782">
          <a:extLst>
            <a:ext uri="{FF2B5EF4-FFF2-40B4-BE49-F238E27FC236}">
              <a16:creationId xmlns:a16="http://schemas.microsoft.com/office/drawing/2014/main" id="{65F4E3B1-1ABC-4C16-9F55-0F3BEB751898}"/>
            </a:ext>
          </a:extLst>
        </xdr:cNvPr>
        <xdr:cNvCxnSpPr/>
      </xdr:nvCxnSpPr>
      <xdr:spPr>
        <a:xfrm flipV="1">
          <a:off x="14592300" y="17617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46989</xdr:rowOff>
    </xdr:from>
    <xdr:to>
      <xdr:col>72</xdr:col>
      <xdr:colOff>38100</xdr:colOff>
      <xdr:row>102</xdr:row>
      <xdr:rowOff>148589</xdr:rowOff>
    </xdr:to>
    <xdr:sp macro="" textlink="">
      <xdr:nvSpPr>
        <xdr:cNvPr id="784" name="楕円 783">
          <a:extLst>
            <a:ext uri="{FF2B5EF4-FFF2-40B4-BE49-F238E27FC236}">
              <a16:creationId xmlns:a16="http://schemas.microsoft.com/office/drawing/2014/main" id="{C8B97206-97A7-4E6A-B86C-305500F92DD1}"/>
            </a:ext>
          </a:extLst>
        </xdr:cNvPr>
        <xdr:cNvSpPr/>
      </xdr:nvSpPr>
      <xdr:spPr>
        <a:xfrm>
          <a:off x="13652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97789</xdr:rowOff>
    </xdr:from>
    <xdr:to>
      <xdr:col>76</xdr:col>
      <xdr:colOff>114300</xdr:colOff>
      <xdr:row>102</xdr:row>
      <xdr:rowOff>130811</xdr:rowOff>
    </xdr:to>
    <xdr:cxnSp macro="">
      <xdr:nvCxnSpPr>
        <xdr:cNvPr id="785" name="直線コネクタ 784">
          <a:extLst>
            <a:ext uri="{FF2B5EF4-FFF2-40B4-BE49-F238E27FC236}">
              <a16:creationId xmlns:a16="http://schemas.microsoft.com/office/drawing/2014/main" id="{D166C32D-2448-4BC2-9C5A-2C53FD6244EF}"/>
            </a:ext>
          </a:extLst>
        </xdr:cNvPr>
        <xdr:cNvCxnSpPr/>
      </xdr:nvCxnSpPr>
      <xdr:spPr>
        <a:xfrm>
          <a:off x="13703300" y="175856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17780</xdr:rowOff>
    </xdr:from>
    <xdr:to>
      <xdr:col>67</xdr:col>
      <xdr:colOff>101600</xdr:colOff>
      <xdr:row>102</xdr:row>
      <xdr:rowOff>119380</xdr:rowOff>
    </xdr:to>
    <xdr:sp macro="" textlink="">
      <xdr:nvSpPr>
        <xdr:cNvPr id="786" name="楕円 785">
          <a:extLst>
            <a:ext uri="{FF2B5EF4-FFF2-40B4-BE49-F238E27FC236}">
              <a16:creationId xmlns:a16="http://schemas.microsoft.com/office/drawing/2014/main" id="{CED9284C-F266-472F-B310-3E0BE944FB72}"/>
            </a:ext>
          </a:extLst>
        </xdr:cNvPr>
        <xdr:cNvSpPr/>
      </xdr:nvSpPr>
      <xdr:spPr>
        <a:xfrm>
          <a:off x="1276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68580</xdr:rowOff>
    </xdr:from>
    <xdr:to>
      <xdr:col>71</xdr:col>
      <xdr:colOff>177800</xdr:colOff>
      <xdr:row>102</xdr:row>
      <xdr:rowOff>97789</xdr:rowOff>
    </xdr:to>
    <xdr:cxnSp macro="">
      <xdr:nvCxnSpPr>
        <xdr:cNvPr id="787" name="直線コネクタ 786">
          <a:extLst>
            <a:ext uri="{FF2B5EF4-FFF2-40B4-BE49-F238E27FC236}">
              <a16:creationId xmlns:a16="http://schemas.microsoft.com/office/drawing/2014/main" id="{F0A91355-0440-4D81-96FF-0C9F5AFDF9C9}"/>
            </a:ext>
          </a:extLst>
        </xdr:cNvPr>
        <xdr:cNvCxnSpPr/>
      </xdr:nvCxnSpPr>
      <xdr:spPr>
        <a:xfrm>
          <a:off x="12814300" y="175564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8" name="n_1aveValue【庁舎】&#10;有形固定資産減価償却率">
          <a:extLst>
            <a:ext uri="{FF2B5EF4-FFF2-40B4-BE49-F238E27FC236}">
              <a16:creationId xmlns:a16="http://schemas.microsoft.com/office/drawing/2014/main" id="{17D9AC14-4250-4F80-8255-6B0B8FE42636}"/>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9" name="n_2aveValue【庁舎】&#10;有形固定資産減価償却率">
          <a:extLst>
            <a:ext uri="{FF2B5EF4-FFF2-40B4-BE49-F238E27FC236}">
              <a16:creationId xmlns:a16="http://schemas.microsoft.com/office/drawing/2014/main" id="{B89405DA-47F3-416D-9F7E-A32192D34FCF}"/>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0" name="n_3aveValue【庁舎】&#10;有形固定資産減価償却率">
          <a:extLst>
            <a:ext uri="{FF2B5EF4-FFF2-40B4-BE49-F238E27FC236}">
              <a16:creationId xmlns:a16="http://schemas.microsoft.com/office/drawing/2014/main" id="{1DE20045-667C-49E8-84A8-389050393352}"/>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a:extLst>
            <a:ext uri="{FF2B5EF4-FFF2-40B4-BE49-F238E27FC236}">
              <a16:creationId xmlns:a16="http://schemas.microsoft.com/office/drawing/2014/main" id="{3A6B7CD7-CBFC-4A7B-9D07-CE179B5A4988}"/>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792" name="n_1mainValue【庁舎】&#10;有形固定資産減価償却率">
          <a:extLst>
            <a:ext uri="{FF2B5EF4-FFF2-40B4-BE49-F238E27FC236}">
              <a16:creationId xmlns:a16="http://schemas.microsoft.com/office/drawing/2014/main" id="{35F48AF3-73A4-4A4C-92A2-4817106907A4}"/>
            </a:ext>
          </a:extLst>
        </xdr:cNvPr>
        <xdr:cNvSpPr txBox="1"/>
      </xdr:nvSpPr>
      <xdr:spPr>
        <a:xfrm>
          <a:off x="15266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26688</xdr:rowOff>
    </xdr:from>
    <xdr:ext cx="405111" cy="259045"/>
    <xdr:sp macro="" textlink="">
      <xdr:nvSpPr>
        <xdr:cNvPr id="793" name="n_2mainValue【庁舎】&#10;有形固定資産減価償却率">
          <a:extLst>
            <a:ext uri="{FF2B5EF4-FFF2-40B4-BE49-F238E27FC236}">
              <a16:creationId xmlns:a16="http://schemas.microsoft.com/office/drawing/2014/main" id="{A1796A15-F477-48C0-98CB-49BB38AB6E03}"/>
            </a:ext>
          </a:extLst>
        </xdr:cNvPr>
        <xdr:cNvSpPr txBox="1"/>
      </xdr:nvSpPr>
      <xdr:spPr>
        <a:xfrm>
          <a:off x="1438974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165116</xdr:rowOff>
    </xdr:from>
    <xdr:ext cx="405111" cy="259045"/>
    <xdr:sp macro="" textlink="">
      <xdr:nvSpPr>
        <xdr:cNvPr id="794" name="n_3mainValue【庁舎】&#10;有形固定資産減価償却率">
          <a:extLst>
            <a:ext uri="{FF2B5EF4-FFF2-40B4-BE49-F238E27FC236}">
              <a16:creationId xmlns:a16="http://schemas.microsoft.com/office/drawing/2014/main" id="{8D2A2303-549B-4C0C-95B1-7C65A18566E0}"/>
            </a:ext>
          </a:extLst>
        </xdr:cNvPr>
        <xdr:cNvSpPr txBox="1"/>
      </xdr:nvSpPr>
      <xdr:spPr>
        <a:xfrm>
          <a:off x="13500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135907</xdr:rowOff>
    </xdr:from>
    <xdr:ext cx="405111" cy="259045"/>
    <xdr:sp macro="" textlink="">
      <xdr:nvSpPr>
        <xdr:cNvPr id="795" name="n_4mainValue【庁舎】&#10;有形固定資産減価償却率">
          <a:extLst>
            <a:ext uri="{FF2B5EF4-FFF2-40B4-BE49-F238E27FC236}">
              <a16:creationId xmlns:a16="http://schemas.microsoft.com/office/drawing/2014/main" id="{44EADACC-10BC-4615-B92B-C9713C077C9A}"/>
            </a:ext>
          </a:extLst>
        </xdr:cNvPr>
        <xdr:cNvSpPr txBox="1"/>
      </xdr:nvSpPr>
      <xdr:spPr>
        <a:xfrm>
          <a:off x="12611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5689C7B4-7E72-41A3-A5E6-86AEA37C13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B7B61DA9-8853-46D3-8858-7ECE796B98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7941BF6-4141-4CB6-AF74-72E0D7B71F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969B957B-13D7-443B-84E6-6C8B7BC8B1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80E1FF4-BC38-4361-8C71-58EF513E21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E63ACB8-59C3-4BFC-B2DD-7420DA8A12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7E31E53-8C49-4AE3-BBB5-D40C86AFC0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CFC31EBC-1093-43BF-92CD-CB82D3DEBF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83C5EF2-903A-4F33-856F-887FD330B0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BDDFA119-0E2C-4A8F-A41C-757394C2EA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50E8250C-D3A7-41BA-8FFD-21452859F94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424EFBB2-0CB5-4B31-B9E7-0F003CC7A3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B86F910A-BAD3-4CD7-A73E-5DD02CC2357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AF494E5D-F5A1-44D7-A27C-7AA8DA86B4B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89DE031E-12F5-423B-8E7A-0165422C41B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8A0FE815-FCD7-4715-9620-F077A93F585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F8AE7E87-2374-482F-B331-DBBC3626969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76B9396D-15F8-45CE-A914-0000A054AD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84D364F7-3270-495A-A517-0010FF6801D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E694540A-5EB8-463B-B58F-4B22F60B9AC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DDF09B9F-B200-486D-ADEA-48E4D274EF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956CD76D-233A-4CC8-8F7C-2517A4AB0C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273C49A4-2127-4A74-ADCE-83B698B742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0D8EC66B-9992-4179-874F-1F3DA5647CFD}"/>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05579D62-43DE-4AD4-AD97-DE7E65756F61}"/>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B6B567E6-2623-4A4A-8776-9732E3CE700D}"/>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6ACD08FC-D6D7-47BE-9084-735D0C605DAA}"/>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14F141C6-4F0B-40A1-B858-1AD9C07FAB3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7A5EA69E-EFA8-4261-8678-675FB0B5A512}"/>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1BEC950B-27EC-4A49-9DF1-E7F8482E550B}"/>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4CDFA075-976F-4EB3-8121-562BEDBBA0E4}"/>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3CC4FB38-764E-484B-A83D-6B217AFF6E17}"/>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02295F52-1CE9-4BC7-B1B2-847057B1AA0D}"/>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253BADD7-F678-4403-9800-00A44DC2906B}"/>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7DA7DEF-C4B3-467D-A86E-E4D1AD5BC6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9F90908-9045-4944-8677-71DA3C6F70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3D00A16-6352-4E35-A2BC-6C93DF4A15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8E4AA8D-CE76-4BB4-B9B4-3036FE7EF6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3A74745-6B39-4276-8A61-445D58E342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35" name="楕円 834">
          <a:extLst>
            <a:ext uri="{FF2B5EF4-FFF2-40B4-BE49-F238E27FC236}">
              <a16:creationId xmlns:a16="http://schemas.microsoft.com/office/drawing/2014/main" id="{643E50BD-256D-42EF-88D1-950C3407704F}"/>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36" name="【庁舎】&#10;一人当たり面積該当値テキスト">
          <a:extLst>
            <a:ext uri="{FF2B5EF4-FFF2-40B4-BE49-F238E27FC236}">
              <a16:creationId xmlns:a16="http://schemas.microsoft.com/office/drawing/2014/main" id="{844DFF62-4A4F-48E1-B5D0-549B8D9B7BCA}"/>
            </a:ext>
          </a:extLst>
        </xdr:cNvPr>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91439</xdr:rowOff>
    </xdr:from>
    <xdr:to>
      <xdr:col>112</xdr:col>
      <xdr:colOff>38100</xdr:colOff>
      <xdr:row>106</xdr:row>
      <xdr:rowOff>21589</xdr:rowOff>
    </xdr:to>
    <xdr:sp macro="" textlink="">
      <xdr:nvSpPr>
        <xdr:cNvPr id="837" name="楕円 836">
          <a:extLst>
            <a:ext uri="{FF2B5EF4-FFF2-40B4-BE49-F238E27FC236}">
              <a16:creationId xmlns:a16="http://schemas.microsoft.com/office/drawing/2014/main" id="{C4156A8C-9BF7-4008-B30D-C3CC955565A2}"/>
            </a:ext>
          </a:extLst>
        </xdr:cNvPr>
        <xdr:cNvSpPr/>
      </xdr:nvSpPr>
      <xdr:spPr>
        <a:xfrm>
          <a:off x="21272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142239</xdr:rowOff>
    </xdr:to>
    <xdr:cxnSp macro="">
      <xdr:nvCxnSpPr>
        <xdr:cNvPr id="838" name="直線コネクタ 837">
          <a:extLst>
            <a:ext uri="{FF2B5EF4-FFF2-40B4-BE49-F238E27FC236}">
              <a16:creationId xmlns:a16="http://schemas.microsoft.com/office/drawing/2014/main" id="{2D493B7F-3151-4820-B0C1-FD4E8CB0A386}"/>
            </a:ext>
          </a:extLst>
        </xdr:cNvPr>
        <xdr:cNvCxnSpPr/>
      </xdr:nvCxnSpPr>
      <xdr:spPr>
        <a:xfrm flipV="1">
          <a:off x="21323300" y="1813560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102870</xdr:rowOff>
    </xdr:from>
    <xdr:to>
      <xdr:col>107</xdr:col>
      <xdr:colOff>101600</xdr:colOff>
      <xdr:row>106</xdr:row>
      <xdr:rowOff>33020</xdr:rowOff>
    </xdr:to>
    <xdr:sp macro="" textlink="">
      <xdr:nvSpPr>
        <xdr:cNvPr id="839" name="楕円 838">
          <a:extLst>
            <a:ext uri="{FF2B5EF4-FFF2-40B4-BE49-F238E27FC236}">
              <a16:creationId xmlns:a16="http://schemas.microsoft.com/office/drawing/2014/main" id="{820D4CD7-9CA9-45DC-AAA9-9077B2B0A274}"/>
            </a:ext>
          </a:extLst>
        </xdr:cNvPr>
        <xdr:cNvSpPr/>
      </xdr:nvSpPr>
      <xdr:spPr>
        <a:xfrm>
          <a:off x="20383500" y="181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142239</xdr:rowOff>
    </xdr:from>
    <xdr:to>
      <xdr:col>111</xdr:col>
      <xdr:colOff>177800</xdr:colOff>
      <xdr:row>105</xdr:row>
      <xdr:rowOff>153670</xdr:rowOff>
    </xdr:to>
    <xdr:cxnSp macro="">
      <xdr:nvCxnSpPr>
        <xdr:cNvPr id="840" name="直線コネクタ 839">
          <a:extLst>
            <a:ext uri="{FF2B5EF4-FFF2-40B4-BE49-F238E27FC236}">
              <a16:creationId xmlns:a16="http://schemas.microsoft.com/office/drawing/2014/main" id="{D1C99FFF-7F30-4E79-A70D-50EF85300941}"/>
            </a:ext>
          </a:extLst>
        </xdr:cNvPr>
        <xdr:cNvCxnSpPr/>
      </xdr:nvCxnSpPr>
      <xdr:spPr>
        <a:xfrm flipV="1">
          <a:off x="20434300" y="18144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841" name="楕円 840">
          <a:extLst>
            <a:ext uri="{FF2B5EF4-FFF2-40B4-BE49-F238E27FC236}">
              <a16:creationId xmlns:a16="http://schemas.microsoft.com/office/drawing/2014/main" id="{E471B863-F1F1-4C22-8A77-4400A2DACD55}"/>
            </a:ext>
          </a:extLst>
        </xdr:cNvPr>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153670</xdr:rowOff>
    </xdr:from>
    <xdr:to>
      <xdr:col>107</xdr:col>
      <xdr:colOff>50800</xdr:colOff>
      <xdr:row>105</xdr:row>
      <xdr:rowOff>163830</xdr:rowOff>
    </xdr:to>
    <xdr:cxnSp macro="">
      <xdr:nvCxnSpPr>
        <xdr:cNvPr id="842" name="直線コネクタ 841">
          <a:extLst>
            <a:ext uri="{FF2B5EF4-FFF2-40B4-BE49-F238E27FC236}">
              <a16:creationId xmlns:a16="http://schemas.microsoft.com/office/drawing/2014/main" id="{DB008C1B-D2F7-4596-8692-3A88C979DEFB}"/>
            </a:ext>
          </a:extLst>
        </xdr:cNvPr>
        <xdr:cNvCxnSpPr/>
      </xdr:nvCxnSpPr>
      <xdr:spPr>
        <a:xfrm flipV="1">
          <a:off x="19545300" y="18155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843" name="楕円 842">
          <a:extLst>
            <a:ext uri="{FF2B5EF4-FFF2-40B4-BE49-F238E27FC236}">
              <a16:creationId xmlns:a16="http://schemas.microsoft.com/office/drawing/2014/main" id="{46D81B55-D0BE-4142-BAED-D5EE27868399}"/>
            </a:ext>
          </a:extLst>
        </xdr:cNvPr>
        <xdr:cNvSpPr/>
      </xdr:nvSpPr>
      <xdr:spPr>
        <a:xfrm>
          <a:off x="18605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106</xdr:row>
      <xdr:rowOff>1270</xdr:rowOff>
    </xdr:to>
    <xdr:cxnSp macro="">
      <xdr:nvCxnSpPr>
        <xdr:cNvPr id="844" name="直線コネクタ 843">
          <a:extLst>
            <a:ext uri="{FF2B5EF4-FFF2-40B4-BE49-F238E27FC236}">
              <a16:creationId xmlns:a16="http://schemas.microsoft.com/office/drawing/2014/main" id="{9CB32F93-6B0C-4F6A-B0AE-EB2262457A74}"/>
            </a:ext>
          </a:extLst>
        </xdr:cNvPr>
        <xdr:cNvCxnSpPr/>
      </xdr:nvCxnSpPr>
      <xdr:spPr>
        <a:xfrm flipV="1">
          <a:off x="18656300" y="18166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EBE8323C-948E-46B8-93E5-E29FB0DD1416}"/>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ED40BD28-4147-48C1-9347-D2BBB9E8BDE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7" name="n_3aveValue【庁舎】&#10;一人当たり面積">
          <a:extLst>
            <a:ext uri="{FF2B5EF4-FFF2-40B4-BE49-F238E27FC236}">
              <a16:creationId xmlns:a16="http://schemas.microsoft.com/office/drawing/2014/main" id="{9BE8CB50-7D76-4D6E-A472-BC206B8AAB58}"/>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8" name="n_4aveValue【庁舎】&#10;一人当たり面積">
          <a:extLst>
            <a:ext uri="{FF2B5EF4-FFF2-40B4-BE49-F238E27FC236}">
              <a16:creationId xmlns:a16="http://schemas.microsoft.com/office/drawing/2014/main" id="{7261C32E-F94B-4F53-A093-0B18E948A654}"/>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38116</xdr:rowOff>
    </xdr:from>
    <xdr:ext cx="469744" cy="259045"/>
    <xdr:sp macro="" textlink="">
      <xdr:nvSpPr>
        <xdr:cNvPr id="849" name="n_1mainValue【庁舎】&#10;一人当たり面積">
          <a:extLst>
            <a:ext uri="{FF2B5EF4-FFF2-40B4-BE49-F238E27FC236}">
              <a16:creationId xmlns:a16="http://schemas.microsoft.com/office/drawing/2014/main" id="{B0A4C895-484B-4C53-A940-778199F59D7E}"/>
            </a:ext>
          </a:extLst>
        </xdr:cNvPr>
        <xdr:cNvSpPr txBox="1"/>
      </xdr:nvSpPr>
      <xdr:spPr>
        <a:xfrm>
          <a:off x="21075727"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49547</xdr:rowOff>
    </xdr:from>
    <xdr:ext cx="469744" cy="259045"/>
    <xdr:sp macro="" textlink="">
      <xdr:nvSpPr>
        <xdr:cNvPr id="850" name="n_2mainValue【庁舎】&#10;一人当たり面積">
          <a:extLst>
            <a:ext uri="{FF2B5EF4-FFF2-40B4-BE49-F238E27FC236}">
              <a16:creationId xmlns:a16="http://schemas.microsoft.com/office/drawing/2014/main" id="{B628FC86-F27F-4617-AC04-6394EF926138}"/>
            </a:ext>
          </a:extLst>
        </xdr:cNvPr>
        <xdr:cNvSpPr txBox="1"/>
      </xdr:nvSpPr>
      <xdr:spPr>
        <a:xfrm>
          <a:off x="20199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59707</xdr:rowOff>
    </xdr:from>
    <xdr:ext cx="469744" cy="259045"/>
    <xdr:sp macro="" textlink="">
      <xdr:nvSpPr>
        <xdr:cNvPr id="851" name="n_3mainValue【庁舎】&#10;一人当たり面積">
          <a:extLst>
            <a:ext uri="{FF2B5EF4-FFF2-40B4-BE49-F238E27FC236}">
              <a16:creationId xmlns:a16="http://schemas.microsoft.com/office/drawing/2014/main" id="{1A827F6F-2AD4-4B2E-ABE1-5B5A2C224518}"/>
            </a:ext>
          </a:extLst>
        </xdr:cNvPr>
        <xdr:cNvSpPr txBox="1"/>
      </xdr:nvSpPr>
      <xdr:spPr>
        <a:xfrm>
          <a:off x="19310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68597</xdr:rowOff>
    </xdr:from>
    <xdr:ext cx="469744" cy="259045"/>
    <xdr:sp macro="" textlink="">
      <xdr:nvSpPr>
        <xdr:cNvPr id="852" name="n_4mainValue【庁舎】&#10;一人当たり面積">
          <a:extLst>
            <a:ext uri="{FF2B5EF4-FFF2-40B4-BE49-F238E27FC236}">
              <a16:creationId xmlns:a16="http://schemas.microsoft.com/office/drawing/2014/main" id="{FDB2B461-EBAA-4B6C-95AA-CABEB0721391}"/>
            </a:ext>
          </a:extLst>
        </xdr:cNvPr>
        <xdr:cNvSpPr txBox="1"/>
      </xdr:nvSpPr>
      <xdr:spPr>
        <a:xfrm>
          <a:off x="18421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E22997F-0B78-4CCC-94E0-EB20512BFE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A7F365BC-1F8F-40EC-B031-1CE7252825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A2072C61-2696-4D9D-B76D-B5EE3EED52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類似団体と比較して特に有形固定資産減価償却率が低くなっている施設は、一般廃棄物処理施設であり、高くなっている施設は図書館である。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一般廃棄物処理施設は、計画的な修繕及び改修を行っている。図書館については、軽微な修繕のみ実施してきただけで特段、老朽化対策を講じてこなかったため、今後は老朽化対策を講じていく必要がある。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なお、すべての施設において、今後は壱岐市公共施設個別施設計画に基づき、積極的に公共施設の修繕や更新、集約化・複合化等を推進していく。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lang="ja-JP" altLang="ja-JP" sz="1400">
            <a:effectLst/>
          </a:endParaRPr>
        </a:p>
        <a:p>
          <a:r>
            <a:rPr kumimoji="1" lang="ja-JP" altLang="ja-JP" sz="1100">
              <a:solidFill>
                <a:schemeClr val="dk1"/>
              </a:solidFill>
              <a:effectLst/>
              <a:latin typeface="+mn-lt"/>
              <a:ea typeface="+mn-ea"/>
              <a:cs typeface="+mn-cs"/>
            </a:rPr>
            <a:t>今後は、事業の峻別により、投資的経費等を抑制し、歳出の徹底的な見直しを図るとともに、新たな自主財源の発掘による歳入確保に努めていく。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地方債を活用し行った葬祭場の整備や小中学校の改修工事など大型事業の据置期間が終了したことで公債費が大幅に増加し、</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ポイント増加することとなった。</a:t>
          </a:r>
          <a:r>
            <a:rPr kumimoji="1" lang="ja-JP" altLang="en-US" sz="1100">
              <a:solidFill>
                <a:schemeClr val="dk1"/>
              </a:solidFill>
              <a:effectLst/>
              <a:latin typeface="+mn-lt"/>
              <a:ea typeface="+mn-ea"/>
              <a:cs typeface="+mn-cs"/>
            </a:rPr>
            <a:t>また、近年の物価高騰により今後も経常的経費は増加するため事務事業などを見直し歳出抑制に努める。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52977</xdr:rowOff>
    </xdr:from>
    <xdr:to>
      <xdr:col>23</xdr:col>
      <xdr:colOff>133350</xdr:colOff>
      <xdr:row>60</xdr:row>
      <xdr:rowOff>166733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39977"/>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52977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34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34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861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77107</xdr:rowOff>
    </xdr:from>
    <xdr:to>
      <xdr:col>15</xdr:col>
      <xdr:colOff>133350</xdr:colOff>
      <xdr:row>60</xdr:row>
      <xdr:rowOff>7257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163484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年度に大規模なシステム更新を単年度で行ったことにより、昨年と比較すると減少したように見えるが実際は増加傾向にある。要因として、</a:t>
          </a:r>
          <a:r>
            <a:rPr kumimoji="1" lang="ja-JP" altLang="ja-JP" sz="1100">
              <a:solidFill>
                <a:schemeClr val="dk1"/>
              </a:solidFill>
              <a:effectLst/>
              <a:latin typeface="+mn-lt"/>
              <a:ea typeface="+mn-ea"/>
              <a:cs typeface="+mn-cs"/>
            </a:rPr>
            <a:t>合併後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年を経過するが、未だに旧町ごとに多くの施設を有し、多くの施設の管理運営費を有しているため、類似団体内平均を大きく上回っている。なお、算出分母となる人口については</a:t>
          </a:r>
          <a:r>
            <a:rPr kumimoji="1" lang="ja-JP" altLang="en-US" sz="1100">
              <a:solidFill>
                <a:schemeClr val="dk1"/>
              </a:solidFill>
              <a:effectLst/>
              <a:latin typeface="+mn-lt"/>
              <a:ea typeface="+mn-ea"/>
              <a:cs typeface="+mn-cs"/>
            </a:rPr>
            <a:t>ゆるやかな減少</a:t>
          </a:r>
          <a:r>
            <a:rPr kumimoji="1" lang="ja-JP" altLang="ja-JP" sz="1100">
              <a:solidFill>
                <a:schemeClr val="dk1"/>
              </a:solidFill>
              <a:effectLst/>
              <a:latin typeface="+mn-lt"/>
              <a:ea typeface="+mn-ea"/>
              <a:cs typeface="+mn-cs"/>
            </a:rPr>
            <a:t>が続いている。今後は、公共施設等総合管理計画（個別施設計画）に基づく施設の統廃合・集約化を行うとともに、指定管理者制度等の活用による施設管理コストの削減に努めていく。</a:t>
          </a: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46934</xdr:rowOff>
    </xdr:from>
    <xdr:to>
      <xdr:col>23</xdr:col>
      <xdr:colOff>133350</xdr:colOff>
      <xdr:row>83</xdr:row>
      <xdr:rowOff>49298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277284"/>
          <a:ext cx="8382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34486</xdr:rowOff>
    </xdr:from>
    <xdr:to>
      <xdr:col>19</xdr:col>
      <xdr:colOff>133350</xdr:colOff>
      <xdr:row>83</xdr:row>
      <xdr:rowOff>49298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483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22774</xdr:rowOff>
    </xdr:from>
    <xdr:to>
      <xdr:col>15</xdr:col>
      <xdr:colOff>82550</xdr:colOff>
      <xdr:row>83</xdr:row>
      <xdr:rowOff>34486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53124"/>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22625</xdr:rowOff>
    </xdr:from>
    <xdr:to>
      <xdr:col>11</xdr:col>
      <xdr:colOff>31750</xdr:colOff>
      <xdr:row>83</xdr:row>
      <xdr:rowOff>22774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52975"/>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167584</xdr:rowOff>
    </xdr:from>
    <xdr:to>
      <xdr:col>23</xdr:col>
      <xdr:colOff>184150</xdr:colOff>
      <xdr:row>83</xdr:row>
      <xdr:rowOff>97734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139661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9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169948</xdr:rowOff>
    </xdr:from>
    <xdr:to>
      <xdr:col>19</xdr:col>
      <xdr:colOff>184150</xdr:colOff>
      <xdr:row>83</xdr:row>
      <xdr:rowOff>100098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84875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15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155136</xdr:rowOff>
    </xdr:from>
    <xdr:to>
      <xdr:col>15</xdr:col>
      <xdr:colOff>133350</xdr:colOff>
      <xdr:row>83</xdr:row>
      <xdr:rowOff>85286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70063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0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143424</xdr:rowOff>
    </xdr:from>
    <xdr:to>
      <xdr:col>11</xdr:col>
      <xdr:colOff>82550</xdr:colOff>
      <xdr:row>83</xdr:row>
      <xdr:rowOff>73574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58351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8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143275</xdr:rowOff>
    </xdr:from>
    <xdr:to>
      <xdr:col>7</xdr:col>
      <xdr:colOff>31750</xdr:colOff>
      <xdr:row>83</xdr:row>
      <xdr:rowOff>73425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58202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8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級別標準職務の見直しにより、一定の昇給抑制が図られているため、全国市町村平均を下回り、長崎県下でも低い水準にある。</a:t>
          </a:r>
          <a:endParaRPr lang="ja-JP" altLang="ja-JP" sz="1400">
            <a:effectLst/>
          </a:endParaRPr>
        </a:p>
        <a:p>
          <a:r>
            <a:rPr kumimoji="1" lang="ja-JP" altLang="ja-JP" sz="1100">
              <a:solidFill>
                <a:schemeClr val="dk1"/>
              </a:solidFill>
              <a:effectLst/>
              <a:latin typeface="+mn-lt"/>
              <a:ea typeface="+mn-ea"/>
              <a:cs typeface="+mn-cs"/>
            </a:rPr>
            <a:t>今後も、国の人事院勧告を尊重した適正な職員の給与水準の確保に努めるとともに、職員数の適正化による総人件費の抑制に努めていく。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85372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915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71966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71966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の特殊性や地理的要因などにより、農林水産部門や商工部門、消防部門に人を多く配置しているため、類似団体平均を大きく上回っている。その一方で、壱岐市行財政改革「第４次」定員適正化計画に基づいた職員数の適正化に努めており、前年度に比べて職員数は減少しているが、人口の減少幅が大きいため数値は増加した。</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144992</xdr:rowOff>
    </xdr:from>
    <xdr:to>
      <xdr:col>81</xdr:col>
      <xdr:colOff>44450</xdr:colOff>
      <xdr:row>62</xdr:row>
      <xdr:rowOff>163492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74892"/>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151426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74892"/>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151426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5880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120862</xdr:rowOff>
    </xdr:from>
    <xdr:to>
      <xdr:col>68</xdr:col>
      <xdr:colOff>152400</xdr:colOff>
      <xdr:row>62</xdr:row>
      <xdr:rowOff>128905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507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112692</xdr:rowOff>
    </xdr:from>
    <xdr:to>
      <xdr:col>81</xdr:col>
      <xdr:colOff>95250</xdr:colOff>
      <xdr:row>63</xdr:row>
      <xdr:rowOff>42842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84769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1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100626</xdr:rowOff>
    </xdr:from>
    <xdr:to>
      <xdr:col>73</xdr:col>
      <xdr:colOff>44450</xdr:colOff>
      <xdr:row>63</xdr:row>
      <xdr:rowOff>30776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15553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70062</xdr:rowOff>
    </xdr:from>
    <xdr:to>
      <xdr:col>64</xdr:col>
      <xdr:colOff>152400</xdr:colOff>
      <xdr:row>63</xdr:row>
      <xdr:rowOff>212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156439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昨年と比較して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ポイントの増加となっている。主な要因として、</a:t>
          </a:r>
          <a:r>
            <a:rPr kumimoji="1" lang="ja-JP" altLang="ja-JP" sz="1100">
              <a:solidFill>
                <a:schemeClr val="dk1"/>
              </a:solidFill>
              <a:effectLst/>
              <a:latin typeface="+mn-lt"/>
              <a:ea typeface="+mn-ea"/>
              <a:cs typeface="+mn-cs"/>
            </a:rPr>
            <a:t>葬祭場の整備や小中学校の改修工事など</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事業の据置期間が終了したことで</a:t>
          </a:r>
          <a:r>
            <a:rPr kumimoji="1" lang="ja-JP" altLang="en-US" sz="1100">
              <a:solidFill>
                <a:schemeClr val="dk1"/>
              </a:solidFill>
              <a:effectLst/>
              <a:latin typeface="+mn-lt"/>
              <a:ea typeface="+mn-ea"/>
              <a:cs typeface="+mn-cs"/>
            </a:rPr>
            <a:t>元利償還金が増加したためである。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年度以降に借り入れた元金の償還が開始されるが借入額は減少傾向にあるため、ゆるやかな右肩下がりにはなると予想される。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161290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11371"/>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141182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143192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1338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137160</xdr:rowOff>
    </xdr:from>
    <xdr:to>
      <xdr:col>68</xdr:col>
      <xdr:colOff>152400</xdr:colOff>
      <xdr:row>36</xdr:row>
      <xdr:rowOff>143192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86360</xdr:rowOff>
    </xdr:from>
    <xdr:to>
      <xdr:col>64</xdr:col>
      <xdr:colOff>152400</xdr:colOff>
      <xdr:row>37</xdr:row>
      <xdr:rowOff>16510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26687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ポイントの減となった。要因として、</a:t>
          </a:r>
          <a:r>
            <a:rPr kumimoji="1" lang="ja-JP" altLang="en-US" sz="1100">
              <a:solidFill>
                <a:schemeClr val="dk1"/>
              </a:solidFill>
              <a:effectLst/>
              <a:latin typeface="+mn-lt"/>
              <a:ea typeface="+mn-ea"/>
              <a:cs typeface="+mn-cs"/>
            </a:rPr>
            <a:t>現在高（分子）が大幅に減少したことに加え、</a:t>
          </a:r>
          <a:r>
            <a:rPr lang="ja-JP" altLang="ja-JP" sz="1100">
              <a:solidFill>
                <a:schemeClr val="dk1"/>
              </a:solidFill>
              <a:effectLst/>
              <a:latin typeface="+mn-lt"/>
              <a:ea typeface="+mn-ea"/>
              <a:cs typeface="+mn-cs"/>
            </a:rPr>
            <a:t>充当可能基金及び充当可能特定歳入（分母）が微増になったこと</a:t>
          </a:r>
          <a:r>
            <a:rPr lang="ja-JP" altLang="en-US" sz="1100">
              <a:solidFill>
                <a:schemeClr val="dk1"/>
              </a:solidFill>
              <a:effectLst/>
              <a:latin typeface="+mn-lt"/>
              <a:ea typeface="+mn-ea"/>
              <a:cs typeface="+mn-cs"/>
            </a:rPr>
            <a:t>が考えられる。</a:t>
          </a:r>
          <a:r>
            <a:rPr kumimoji="1" lang="ja-JP" altLang="ja-JP" sz="1100">
              <a:solidFill>
                <a:schemeClr val="dk1"/>
              </a:solidFill>
              <a:effectLst/>
              <a:latin typeface="+mn-lt"/>
              <a:ea typeface="+mn-ea"/>
              <a:cs typeface="+mn-cs"/>
            </a:rPr>
            <a:t>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119168</xdr:rowOff>
    </xdr:from>
    <xdr:to>
      <xdr:col>81</xdr:col>
      <xdr:colOff>44450</xdr:colOff>
      <xdr:row>14</xdr:row>
      <xdr:rowOff>119973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19468"/>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119973</xdr:rowOff>
    </xdr:from>
    <xdr:to>
      <xdr:col>77</xdr:col>
      <xdr:colOff>44450</xdr:colOff>
      <xdr:row>14</xdr:row>
      <xdr:rowOff>153755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2027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153755</xdr:rowOff>
    </xdr:from>
    <xdr:to>
      <xdr:col>72</xdr:col>
      <xdr:colOff>203200</xdr:colOff>
      <xdr:row>15</xdr:row>
      <xdr:rowOff>62738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405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62738</xdr:rowOff>
    </xdr:from>
    <xdr:to>
      <xdr:col>68</xdr:col>
      <xdr:colOff>152400</xdr:colOff>
      <xdr:row>15</xdr:row>
      <xdr:rowOff>106976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3448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68368</xdr:rowOff>
    </xdr:from>
    <xdr:to>
      <xdr:col>81</xdr:col>
      <xdr:colOff>95250</xdr:colOff>
      <xdr:row>14</xdr:row>
      <xdr:rowOff>169968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40445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69173</xdr:rowOff>
    </xdr:from>
    <xdr:to>
      <xdr:col>77</xdr:col>
      <xdr:colOff>95250</xdr:colOff>
      <xdr:row>14</xdr:row>
      <xdr:rowOff>170773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155550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55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102955</xdr:rowOff>
    </xdr:from>
    <xdr:to>
      <xdr:col>73</xdr:col>
      <xdr:colOff>44450</xdr:colOff>
      <xdr:row>15</xdr:row>
      <xdr:rowOff>33105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43282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56176</xdr:rowOff>
    </xdr:from>
    <xdr:to>
      <xdr:col>64</xdr:col>
      <xdr:colOff>152400</xdr:colOff>
      <xdr:row>15</xdr:row>
      <xdr:rowOff>157776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167953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9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壱岐市行財政改革「第４次」定員適正化計画に基づいた職員数の適正化に努めており、前年度に比べて減少しているが、算定分母となる経常一般財源の減少により、経常収支比率は前年度比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近年の</a:t>
          </a:r>
          <a:r>
            <a:rPr kumimoji="1" lang="ja-JP" altLang="ja-JP" sz="1100" b="0" i="0" baseline="0">
              <a:solidFill>
                <a:schemeClr val="dk1"/>
              </a:solidFill>
              <a:effectLst/>
              <a:latin typeface="+mn-lt"/>
              <a:ea typeface="+mn-ea"/>
              <a:cs typeface="+mn-cs"/>
            </a:rPr>
            <a:t>物価高騰に伴い、旅費や委託業務など経常の物件費が増加したことで、経常収支比率は前年度比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合併後</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年を経過するが、未だに旧町ごとに多くの施設を有し、</a:t>
          </a:r>
          <a:r>
            <a:rPr kumimoji="1" lang="ja-JP" altLang="en-US" sz="1100" b="0" i="0" baseline="0">
              <a:solidFill>
                <a:schemeClr val="dk1"/>
              </a:solidFill>
              <a:effectLst/>
              <a:latin typeface="+mn-lt"/>
              <a:ea typeface="+mn-ea"/>
              <a:cs typeface="+mn-cs"/>
            </a:rPr>
            <a:t>多額の</a:t>
          </a:r>
          <a:r>
            <a:rPr kumimoji="1" lang="ja-JP" altLang="ja-JP" sz="1100" b="0" i="0" baseline="0">
              <a:solidFill>
                <a:schemeClr val="dk1"/>
              </a:solidFill>
              <a:effectLst/>
              <a:latin typeface="+mn-lt"/>
              <a:ea typeface="+mn-ea"/>
              <a:cs typeface="+mn-cs"/>
            </a:rPr>
            <a:t>管理運営費</a:t>
          </a:r>
          <a:r>
            <a:rPr kumimoji="1" lang="ja-JP" altLang="en-US" sz="1100" b="0" i="0" baseline="0">
              <a:solidFill>
                <a:schemeClr val="dk1"/>
              </a:solidFill>
              <a:effectLst/>
              <a:latin typeface="+mn-lt"/>
              <a:ea typeface="+mn-ea"/>
              <a:cs typeface="+mn-cs"/>
            </a:rPr>
            <a:t>を要しているおり</a:t>
          </a:r>
          <a:r>
            <a:rPr kumimoji="1" lang="ja-JP" altLang="ja-JP" sz="1100" b="0" i="0" baseline="0">
              <a:solidFill>
                <a:schemeClr val="dk1"/>
              </a:solidFill>
              <a:effectLst/>
              <a:latin typeface="+mn-lt"/>
              <a:ea typeface="+mn-ea"/>
              <a:cs typeface="+mn-cs"/>
            </a:rPr>
            <a:t>、他の類似団体内平均より高くなっている。今後、公共施設等総合計画に基づく施設の統廃合・集約化を行うとともに、指定管理者制度等の活用による施設管理コストの削減に努めていく。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19</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幼児教育・保育の無償化により、児童福祉費</a:t>
          </a:r>
          <a:r>
            <a:rPr kumimoji="1" lang="ja-JP" altLang="en-US" sz="1100" baseline="0">
              <a:solidFill>
                <a:schemeClr val="dk1"/>
              </a:solidFill>
              <a:effectLst/>
              <a:latin typeface="+mn-lt"/>
              <a:ea typeface="+mn-ea"/>
              <a:cs typeface="+mn-cs"/>
            </a:rPr>
            <a:t>の増加や障碍者関連経費にかかる扶助費が増加しているため</a:t>
          </a:r>
          <a:r>
            <a:rPr kumimoji="1" lang="ja-JP" altLang="ja-JP" sz="1100" baseline="0">
              <a:solidFill>
                <a:schemeClr val="dk1"/>
              </a:solidFill>
              <a:effectLst/>
              <a:latin typeface="+mn-lt"/>
              <a:ea typeface="+mn-ea"/>
              <a:cs typeface="+mn-cs"/>
            </a:rPr>
            <a:t>、前年度比</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ポイントの増となっている。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その他の経費にかかる経常収支比率は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ポイントの増加となった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主な経費として</a:t>
          </a:r>
          <a:r>
            <a:rPr kumimoji="1" lang="ja-JP" altLang="ja-JP" sz="1100">
              <a:solidFill>
                <a:schemeClr val="dk1"/>
              </a:solidFill>
              <a:effectLst/>
              <a:latin typeface="+mn-lt"/>
              <a:ea typeface="+mn-ea"/>
              <a:cs typeface="+mn-cs"/>
            </a:rPr>
            <a:t>、公営企業会計に対する繰出金が挙げられる。公営企業については独立採算の原則に基づき、今後も経営努力と経費の節減等を継続していくことにより、一般会計からの繰出金の抑制に努めていく。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39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補助費等にかかる経常収支比率は類似団体内平均を下回っており、前年度比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補助金については、補助金検討委員会の答申に沿った見直しを図るとともに、今後も公益性・必要性・妥当性・費用対効果について十分な検証を行い、適正化に向けた見直し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254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公債費にかかる経常収支比率は、合併特例債</a:t>
          </a:r>
          <a:r>
            <a:rPr kumimoji="1" lang="ja-JP" altLang="en-US" sz="1100">
              <a:solidFill>
                <a:schemeClr val="dk1"/>
              </a:solidFill>
              <a:effectLst/>
              <a:latin typeface="+mn-lt"/>
              <a:ea typeface="+mn-ea"/>
              <a:cs typeface="+mn-cs"/>
            </a:rPr>
            <a:t>や過疎対策事業債</a:t>
          </a:r>
          <a:r>
            <a:rPr kumimoji="1" lang="ja-JP" altLang="ja-JP" sz="1100">
              <a:solidFill>
                <a:schemeClr val="dk1"/>
              </a:solidFill>
              <a:effectLst/>
              <a:latin typeface="+mn-lt"/>
              <a:ea typeface="+mn-ea"/>
              <a:cs typeface="+mn-cs"/>
            </a:rPr>
            <a:t>の償還開始により前年度比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ポイントの増となっている。今後、公債費負担は減少していく見込みであるが、交付税措置の有利な地方債の活用や繰上償還等の実施により、更なる健全な財政運営に努めていく。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0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79375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8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97807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114952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算定分子である経常の物件費が増加した一方、算定分母となる経常一般財源（地方特例交付金・普通交付税等）が減少したことにより、前年度比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ポイント増加することとなった。今後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経常一般財源の歳入見込みは厳しさを増していくことから、徹底した事務事業等の見直しを図り、経常的経費の歳出抑制に努めていく。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971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24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24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78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55731</xdr:rowOff>
    </xdr:from>
    <xdr:to>
      <xdr:col>29</xdr:col>
      <xdr:colOff>127000</xdr:colOff>
      <xdr:row>14</xdr:row>
      <xdr:rowOff>102518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03656"/>
          <a:ext cx="647700" cy="4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102518</xdr:rowOff>
    </xdr:from>
    <xdr:to>
      <xdr:col>26</xdr:col>
      <xdr:colOff>50800</xdr:colOff>
      <xdr:row>14</xdr:row>
      <xdr:rowOff>125171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50443"/>
          <a:ext cx="698500" cy="22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125171</xdr:rowOff>
    </xdr:from>
    <xdr:to>
      <xdr:col>22</xdr:col>
      <xdr:colOff>114300</xdr:colOff>
      <xdr:row>14</xdr:row>
      <xdr:rowOff>162988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73096"/>
          <a:ext cx="698500" cy="3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162988</xdr:rowOff>
    </xdr:from>
    <xdr:to>
      <xdr:col>18</xdr:col>
      <xdr:colOff>177800</xdr:colOff>
      <xdr:row>15</xdr:row>
      <xdr:rowOff>77742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10913"/>
          <a:ext cx="698500" cy="8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4931</xdr:rowOff>
    </xdr:from>
    <xdr:to>
      <xdr:col>29</xdr:col>
      <xdr:colOff>177800</xdr:colOff>
      <xdr:row>14</xdr:row>
      <xdr:rowOff>106531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52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21458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51718</xdr:rowOff>
    </xdr:from>
    <xdr:to>
      <xdr:col>26</xdr:col>
      <xdr:colOff>101600</xdr:colOff>
      <xdr:row>14</xdr:row>
      <xdr:rowOff>153318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163495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6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74371</xdr:rowOff>
    </xdr:from>
    <xdr:to>
      <xdr:col>22</xdr:col>
      <xdr:colOff>165100</xdr:colOff>
      <xdr:row>15</xdr:row>
      <xdr:rowOff>4521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2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112188</xdr:rowOff>
    </xdr:from>
    <xdr:to>
      <xdr:col>19</xdr:col>
      <xdr:colOff>38100</xdr:colOff>
      <xdr:row>15</xdr:row>
      <xdr:rowOff>42338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6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52515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26942</xdr:rowOff>
    </xdr:from>
    <xdr:to>
      <xdr:col>15</xdr:col>
      <xdr:colOff>101600</xdr:colOff>
      <xdr:row>15</xdr:row>
      <xdr:rowOff>128542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138719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20114</xdr:rowOff>
    </xdr:from>
    <xdr:to>
      <xdr:col>29</xdr:col>
      <xdr:colOff>127000</xdr:colOff>
      <xdr:row>38</xdr:row>
      <xdr:rowOff>46102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87714"/>
          <a:ext cx="647700" cy="25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4890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2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46102</xdr:rowOff>
    </xdr:from>
    <xdr:to>
      <xdr:col>26</xdr:col>
      <xdr:colOff>50800</xdr:colOff>
      <xdr:row>38</xdr:row>
      <xdr:rowOff>58521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3702"/>
          <a:ext cx="698500" cy="12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58521</xdr:rowOff>
    </xdr:from>
    <xdr:to>
      <xdr:col>22</xdr:col>
      <xdr:colOff>114300</xdr:colOff>
      <xdr:row>38</xdr:row>
      <xdr:rowOff>68119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6121"/>
          <a:ext cx="698500" cy="9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52676</xdr:rowOff>
    </xdr:from>
    <xdr:to>
      <xdr:col>18</xdr:col>
      <xdr:colOff>177800</xdr:colOff>
      <xdr:row>38</xdr:row>
      <xdr:rowOff>68119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20276"/>
          <a:ext cx="698500" cy="1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312214</xdr:rowOff>
    </xdr:from>
    <xdr:to>
      <xdr:col>29</xdr:col>
      <xdr:colOff>177800</xdr:colOff>
      <xdr:row>38</xdr:row>
      <xdr:rowOff>70914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157291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338202</xdr:rowOff>
    </xdr:from>
    <xdr:to>
      <xdr:col>26</xdr:col>
      <xdr:colOff>101600</xdr:colOff>
      <xdr:row>38</xdr:row>
      <xdr:rowOff>96902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107079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1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7721</xdr:rowOff>
    </xdr:from>
    <xdr:to>
      <xdr:col>22</xdr:col>
      <xdr:colOff>165100</xdr:colOff>
      <xdr:row>38</xdr:row>
      <xdr:rowOff>109321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94098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17319</xdr:rowOff>
    </xdr:from>
    <xdr:to>
      <xdr:col>19</xdr:col>
      <xdr:colOff>38100</xdr:colOff>
      <xdr:row>38</xdr:row>
      <xdr:rowOff>118919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1876</xdr:rowOff>
    </xdr:from>
    <xdr:to>
      <xdr:col>15</xdr:col>
      <xdr:colOff>101600</xdr:colOff>
      <xdr:row>38</xdr:row>
      <xdr:rowOff>103476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113653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33706</xdr:rowOff>
    </xdr:from>
    <xdr:to>
      <xdr:col>24</xdr:col>
      <xdr:colOff>63500</xdr:colOff>
      <xdr:row>33</xdr:row>
      <xdr:rowOff>77630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1556"/>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77630</xdr:rowOff>
    </xdr:from>
    <xdr:to>
      <xdr:col>19</xdr:col>
      <xdr:colOff>177800</xdr:colOff>
      <xdr:row>33</xdr:row>
      <xdr:rowOff>99390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35480"/>
          <a:ext cx="889000" cy="2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99390</xdr:rowOff>
    </xdr:from>
    <xdr:to>
      <xdr:col>15</xdr:col>
      <xdr:colOff>50800</xdr:colOff>
      <xdr:row>33</xdr:row>
      <xdr:rowOff>143619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57240"/>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143619</xdr:rowOff>
    </xdr:from>
    <xdr:to>
      <xdr:col>10</xdr:col>
      <xdr:colOff>114300</xdr:colOff>
      <xdr:row>34</xdr:row>
      <xdr:rowOff>155615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1469"/>
          <a:ext cx="889000" cy="18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154356</xdr:rowOff>
    </xdr:from>
    <xdr:to>
      <xdr:col>24</xdr:col>
      <xdr:colOff>114300</xdr:colOff>
      <xdr:row>33</xdr:row>
      <xdr:rowOff>84506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5783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26830</xdr:rowOff>
    </xdr:from>
    <xdr:to>
      <xdr:col>20</xdr:col>
      <xdr:colOff>38100</xdr:colOff>
      <xdr:row>33</xdr:row>
      <xdr:rowOff>128430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144957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5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48590</xdr:rowOff>
    </xdr:from>
    <xdr:to>
      <xdr:col>15</xdr:col>
      <xdr:colOff>101600</xdr:colOff>
      <xdr:row>33</xdr:row>
      <xdr:rowOff>150190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166717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92819</xdr:rowOff>
    </xdr:from>
    <xdr:to>
      <xdr:col>10</xdr:col>
      <xdr:colOff>165100</xdr:colOff>
      <xdr:row>34</xdr:row>
      <xdr:rowOff>22969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39496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104815</xdr:rowOff>
    </xdr:from>
    <xdr:to>
      <xdr:col>6</xdr:col>
      <xdr:colOff>38100</xdr:colOff>
      <xdr:row>35</xdr:row>
      <xdr:rowOff>34965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51492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0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109328</xdr:rowOff>
    </xdr:from>
    <xdr:to>
      <xdr:col>24</xdr:col>
      <xdr:colOff>63500</xdr:colOff>
      <xdr:row>57</xdr:row>
      <xdr:rowOff>123119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81978"/>
          <a:ext cx="8382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109328</xdr:rowOff>
    </xdr:from>
    <xdr:to>
      <xdr:col>19</xdr:col>
      <xdr:colOff>177800</xdr:colOff>
      <xdr:row>57</xdr:row>
      <xdr:rowOff>121067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81978"/>
          <a:ext cx="8890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121067</xdr:rowOff>
    </xdr:from>
    <xdr:to>
      <xdr:col>15</xdr:col>
      <xdr:colOff>50800</xdr:colOff>
      <xdr:row>57</xdr:row>
      <xdr:rowOff>125413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93717"/>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91518</xdr:rowOff>
    </xdr:from>
    <xdr:to>
      <xdr:col>10</xdr:col>
      <xdr:colOff>114300</xdr:colOff>
      <xdr:row>57</xdr:row>
      <xdr:rowOff>125413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64168"/>
          <a:ext cx="889000" cy="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72319</xdr:rowOff>
    </xdr:from>
    <xdr:to>
      <xdr:col>24</xdr:col>
      <xdr:colOff>114300</xdr:colOff>
      <xdr:row>58</xdr:row>
      <xdr:rowOff>2469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95196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58528</xdr:rowOff>
    </xdr:from>
    <xdr:to>
      <xdr:col>20</xdr:col>
      <xdr:colOff>38100</xdr:colOff>
      <xdr:row>57</xdr:row>
      <xdr:rowOff>160128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5205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70267</xdr:rowOff>
    </xdr:from>
    <xdr:to>
      <xdr:col>15</xdr:col>
      <xdr:colOff>101600</xdr:colOff>
      <xdr:row>58</xdr:row>
      <xdr:rowOff>417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16944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74613</xdr:rowOff>
    </xdr:from>
    <xdr:to>
      <xdr:col>10</xdr:col>
      <xdr:colOff>165100</xdr:colOff>
      <xdr:row>58</xdr:row>
      <xdr:rowOff>4763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21290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40718</xdr:rowOff>
    </xdr:from>
    <xdr:to>
      <xdr:col>6</xdr:col>
      <xdr:colOff>38100</xdr:colOff>
      <xdr:row>57</xdr:row>
      <xdr:rowOff>142318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158845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108362</xdr:rowOff>
    </xdr:from>
    <xdr:to>
      <xdr:col>24</xdr:col>
      <xdr:colOff>63500</xdr:colOff>
      <xdr:row>77</xdr:row>
      <xdr:rowOff>144348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10012"/>
          <a:ext cx="838200" cy="3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144348</xdr:rowOff>
    </xdr:from>
    <xdr:to>
      <xdr:col>19</xdr:col>
      <xdr:colOff>177800</xdr:colOff>
      <xdr:row>77</xdr:row>
      <xdr:rowOff>149910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4599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149910</xdr:rowOff>
    </xdr:from>
    <xdr:to>
      <xdr:col>15</xdr:col>
      <xdr:colOff>50800</xdr:colOff>
      <xdr:row>78</xdr:row>
      <xdr:rowOff>2978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1560"/>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2978</xdr:rowOff>
    </xdr:from>
    <xdr:to>
      <xdr:col>10</xdr:col>
      <xdr:colOff>114300</xdr:colOff>
      <xdr:row>78</xdr:row>
      <xdr:rowOff>54414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7607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57562</xdr:rowOff>
    </xdr:from>
    <xdr:to>
      <xdr:col>24</xdr:col>
      <xdr:colOff>114300</xdr:colOff>
      <xdr:row>77</xdr:row>
      <xdr:rowOff>159162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80439</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93548</xdr:rowOff>
    </xdr:from>
    <xdr:to>
      <xdr:col>20</xdr:col>
      <xdr:colOff>38100</xdr:colOff>
      <xdr:row>78</xdr:row>
      <xdr:rowOff>23698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40225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99110</xdr:rowOff>
    </xdr:from>
    <xdr:to>
      <xdr:col>15</xdr:col>
      <xdr:colOff>101600</xdr:colOff>
      <xdr:row>78</xdr:row>
      <xdr:rowOff>29260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45787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123628</xdr:rowOff>
    </xdr:from>
    <xdr:to>
      <xdr:col>10</xdr:col>
      <xdr:colOff>165100</xdr:colOff>
      <xdr:row>78</xdr:row>
      <xdr:rowOff>53778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70305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3614</xdr:rowOff>
    </xdr:from>
    <xdr:to>
      <xdr:col>6</xdr:col>
      <xdr:colOff>38100</xdr:colOff>
      <xdr:row>78</xdr:row>
      <xdr:rowOff>105214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121741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98499</xdr:rowOff>
    </xdr:from>
    <xdr:to>
      <xdr:col>24</xdr:col>
      <xdr:colOff>63500</xdr:colOff>
      <xdr:row>96</xdr:row>
      <xdr:rowOff>13810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6249"/>
          <a:ext cx="838200" cy="8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xdr:rowOff>
    </xdr:from>
    <xdr:to>
      <xdr:col>19</xdr:col>
      <xdr:colOff>177800</xdr:colOff>
      <xdr:row>96</xdr:row>
      <xdr:rowOff>125374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3010"/>
          <a:ext cx="889000" cy="1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118593</xdr:rowOff>
    </xdr:from>
    <xdr:to>
      <xdr:col>15</xdr:col>
      <xdr:colOff>50800</xdr:colOff>
      <xdr:row>96</xdr:row>
      <xdr:rowOff>125374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7779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91053</xdr:rowOff>
    </xdr:from>
    <xdr:to>
      <xdr:col>10</xdr:col>
      <xdr:colOff>114300</xdr:colOff>
      <xdr:row>96</xdr:row>
      <xdr:rowOff>118593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50253"/>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47699</xdr:rowOff>
    </xdr:from>
    <xdr:to>
      <xdr:col>24</xdr:col>
      <xdr:colOff>114300</xdr:colOff>
      <xdr:row>95</xdr:row>
      <xdr:rowOff>149299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70576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8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134460</xdr:rowOff>
    </xdr:from>
    <xdr:to>
      <xdr:col>20</xdr:col>
      <xdr:colOff>38100</xdr:colOff>
      <xdr:row>96</xdr:row>
      <xdr:rowOff>64610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81137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9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74574</xdr:rowOff>
    </xdr:from>
    <xdr:to>
      <xdr:col>15</xdr:col>
      <xdr:colOff>101600</xdr:colOff>
      <xdr:row>97</xdr:row>
      <xdr:rowOff>4724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167301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67793</xdr:rowOff>
    </xdr:from>
    <xdr:to>
      <xdr:col>10</xdr:col>
      <xdr:colOff>165100</xdr:colOff>
      <xdr:row>96</xdr:row>
      <xdr:rowOff>169393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14470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3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40253</xdr:rowOff>
    </xdr:from>
    <xdr:to>
      <xdr:col>6</xdr:col>
      <xdr:colOff>38100</xdr:colOff>
      <xdr:row>96</xdr:row>
      <xdr:rowOff>141853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158380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97733</xdr:rowOff>
    </xdr:from>
    <xdr:to>
      <xdr:col>55</xdr:col>
      <xdr:colOff>0</xdr:colOff>
      <xdr:row>35</xdr:row>
      <xdr:rowOff>150582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98483"/>
          <a:ext cx="838200" cy="5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40796</xdr:rowOff>
    </xdr:from>
    <xdr:to>
      <xdr:col>50</xdr:col>
      <xdr:colOff>114300</xdr:colOff>
      <xdr:row>35</xdr:row>
      <xdr:rowOff>150582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41546"/>
          <a:ext cx="889000" cy="10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118509</xdr:rowOff>
    </xdr:from>
    <xdr:to>
      <xdr:col>45</xdr:col>
      <xdr:colOff>177800</xdr:colOff>
      <xdr:row>35</xdr:row>
      <xdr:rowOff>40796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76359"/>
          <a:ext cx="889000" cy="2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118509</xdr:rowOff>
    </xdr:from>
    <xdr:to>
      <xdr:col>41</xdr:col>
      <xdr:colOff>50800</xdr:colOff>
      <xdr:row>36</xdr:row>
      <xdr:rowOff>104785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76359"/>
          <a:ext cx="889000" cy="50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46933</xdr:rowOff>
    </xdr:from>
    <xdr:to>
      <xdr:col>55</xdr:col>
      <xdr:colOff>50800</xdr:colOff>
      <xdr:row>35</xdr:row>
      <xdr:rowOff>148533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69810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9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99782</xdr:rowOff>
    </xdr:from>
    <xdr:to>
      <xdr:col>50</xdr:col>
      <xdr:colOff>165100</xdr:colOff>
      <xdr:row>36</xdr:row>
      <xdr:rowOff>29932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46459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161446</xdr:rowOff>
    </xdr:from>
    <xdr:to>
      <xdr:col>46</xdr:col>
      <xdr:colOff>38100</xdr:colOff>
      <xdr:row>35</xdr:row>
      <xdr:rowOff>91596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108123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67709</xdr:rowOff>
    </xdr:from>
    <xdr:to>
      <xdr:col>41</xdr:col>
      <xdr:colOff>101600</xdr:colOff>
      <xdr:row>33</xdr:row>
      <xdr:rowOff>169309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53985</xdr:rowOff>
    </xdr:from>
    <xdr:to>
      <xdr:col>36</xdr:col>
      <xdr:colOff>165100</xdr:colOff>
      <xdr:row>36</xdr:row>
      <xdr:rowOff>155585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82006</xdr:rowOff>
    </xdr:from>
    <xdr:to>
      <xdr:col>55</xdr:col>
      <xdr:colOff>0</xdr:colOff>
      <xdr:row>57</xdr:row>
      <xdr:rowOff>90825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4656"/>
          <a:ext cx="8382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82006</xdr:rowOff>
    </xdr:from>
    <xdr:to>
      <xdr:col>50</xdr:col>
      <xdr:colOff>114300</xdr:colOff>
      <xdr:row>57</xdr:row>
      <xdr:rowOff>119728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4656"/>
          <a:ext cx="889000" cy="3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28173</xdr:rowOff>
    </xdr:from>
    <xdr:to>
      <xdr:col>45</xdr:col>
      <xdr:colOff>177800</xdr:colOff>
      <xdr:row>57</xdr:row>
      <xdr:rowOff>119728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00823"/>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42552</xdr:rowOff>
    </xdr:from>
    <xdr:to>
      <xdr:col>41</xdr:col>
      <xdr:colOff>50800</xdr:colOff>
      <xdr:row>57</xdr:row>
      <xdr:rowOff>28173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43752"/>
          <a:ext cx="889000" cy="15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40025</xdr:rowOff>
    </xdr:from>
    <xdr:to>
      <xdr:col>55</xdr:col>
      <xdr:colOff>50800</xdr:colOff>
      <xdr:row>57</xdr:row>
      <xdr:rowOff>141625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62902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31206</xdr:rowOff>
    </xdr:from>
    <xdr:to>
      <xdr:col>50</xdr:col>
      <xdr:colOff>165100</xdr:colOff>
      <xdr:row>57</xdr:row>
      <xdr:rowOff>132806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149333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68928</xdr:rowOff>
    </xdr:from>
    <xdr:to>
      <xdr:col>46</xdr:col>
      <xdr:colOff>38100</xdr:colOff>
      <xdr:row>57</xdr:row>
      <xdr:rowOff>170528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161655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148823</xdr:rowOff>
    </xdr:from>
    <xdr:to>
      <xdr:col>41</xdr:col>
      <xdr:colOff>101600</xdr:colOff>
      <xdr:row>57</xdr:row>
      <xdr:rowOff>78973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95500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163202</xdr:rowOff>
    </xdr:from>
    <xdr:to>
      <xdr:col>36</xdr:col>
      <xdr:colOff>165100</xdr:colOff>
      <xdr:row>56</xdr:row>
      <xdr:rowOff>93352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109879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13030</xdr:rowOff>
    </xdr:from>
    <xdr:to>
      <xdr:col>55</xdr:col>
      <xdr:colOff>0</xdr:colOff>
      <xdr:row>78</xdr:row>
      <xdr:rowOff>162585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86130"/>
          <a:ext cx="838200" cy="1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157518</xdr:rowOff>
    </xdr:from>
    <xdr:to>
      <xdr:col>50</xdr:col>
      <xdr:colOff>114300</xdr:colOff>
      <xdr:row>78</xdr:row>
      <xdr:rowOff>162585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0618"/>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42532</xdr:rowOff>
    </xdr:from>
    <xdr:to>
      <xdr:col>45</xdr:col>
      <xdr:colOff>177800</xdr:colOff>
      <xdr:row>78</xdr:row>
      <xdr:rowOff>157518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5632"/>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128981</xdr:rowOff>
    </xdr:from>
    <xdr:to>
      <xdr:col>41</xdr:col>
      <xdr:colOff>50800</xdr:colOff>
      <xdr:row>78</xdr:row>
      <xdr:rowOff>42532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87731"/>
          <a:ext cx="889000" cy="4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133680</xdr:rowOff>
    </xdr:from>
    <xdr:to>
      <xdr:col>55</xdr:col>
      <xdr:colOff>50800</xdr:colOff>
      <xdr:row>78</xdr:row>
      <xdr:rowOff>63830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112107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111785</xdr:rowOff>
    </xdr:from>
    <xdr:to>
      <xdr:col>50</xdr:col>
      <xdr:colOff>165100</xdr:colOff>
      <xdr:row>79</xdr:row>
      <xdr:rowOff>41935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33062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106718</xdr:rowOff>
    </xdr:from>
    <xdr:to>
      <xdr:col>46</xdr:col>
      <xdr:colOff>38100</xdr:colOff>
      <xdr:row>79</xdr:row>
      <xdr:rowOff>36868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27995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163182</xdr:rowOff>
    </xdr:from>
    <xdr:to>
      <xdr:col>41</xdr:col>
      <xdr:colOff>101600</xdr:colOff>
      <xdr:row>78</xdr:row>
      <xdr:rowOff>93332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78181</xdr:rowOff>
    </xdr:from>
    <xdr:to>
      <xdr:col>36</xdr:col>
      <xdr:colOff>165100</xdr:colOff>
      <xdr:row>76</xdr:row>
      <xdr:rowOff>8331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24858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1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117487</xdr:rowOff>
    </xdr:from>
    <xdr:to>
      <xdr:col>55</xdr:col>
      <xdr:colOff>0</xdr:colOff>
      <xdr:row>97</xdr:row>
      <xdr:rowOff>152253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8137"/>
          <a:ext cx="8382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117487</xdr:rowOff>
    </xdr:from>
    <xdr:to>
      <xdr:col>50</xdr:col>
      <xdr:colOff>114300</xdr:colOff>
      <xdr:row>97</xdr:row>
      <xdr:rowOff>155318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8137"/>
          <a:ext cx="889000" cy="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108221</xdr:rowOff>
    </xdr:from>
    <xdr:to>
      <xdr:col>45</xdr:col>
      <xdr:colOff>177800</xdr:colOff>
      <xdr:row>97</xdr:row>
      <xdr:rowOff>155318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38871"/>
          <a:ext cx="889000" cy="4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22337</xdr:rowOff>
    </xdr:from>
    <xdr:to>
      <xdr:col>41</xdr:col>
      <xdr:colOff>50800</xdr:colOff>
      <xdr:row>97</xdr:row>
      <xdr:rowOff>108221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2987"/>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101453</xdr:rowOff>
    </xdr:from>
    <xdr:to>
      <xdr:col>55</xdr:col>
      <xdr:colOff>50800</xdr:colOff>
      <xdr:row>98</xdr:row>
      <xdr:rowOff>31603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124330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66687</xdr:rowOff>
    </xdr:from>
    <xdr:to>
      <xdr:col>50</xdr:col>
      <xdr:colOff>165100</xdr:colOff>
      <xdr:row>97</xdr:row>
      <xdr:rowOff>168287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104518</xdr:rowOff>
    </xdr:from>
    <xdr:to>
      <xdr:col>46</xdr:col>
      <xdr:colOff>38100</xdr:colOff>
      <xdr:row>98</xdr:row>
      <xdr:rowOff>34668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51195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57421</xdr:rowOff>
    </xdr:from>
    <xdr:to>
      <xdr:col>41</xdr:col>
      <xdr:colOff>101600</xdr:colOff>
      <xdr:row>97</xdr:row>
      <xdr:rowOff>159021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142987</xdr:rowOff>
    </xdr:from>
    <xdr:to>
      <xdr:col>36</xdr:col>
      <xdr:colOff>165100</xdr:colOff>
      <xdr:row>97</xdr:row>
      <xdr:rowOff>73137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89664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77343</xdr:rowOff>
    </xdr:from>
    <xdr:to>
      <xdr:col>85</xdr:col>
      <xdr:colOff>127000</xdr:colOff>
      <xdr:row>38</xdr:row>
      <xdr:rowOff>111684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92443"/>
          <a:ext cx="8382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49873</xdr:rowOff>
    </xdr:from>
    <xdr:to>
      <xdr:col>81</xdr:col>
      <xdr:colOff>50800</xdr:colOff>
      <xdr:row>38</xdr:row>
      <xdr:rowOff>111684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64973"/>
          <a:ext cx="889000" cy="6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93510</xdr:rowOff>
    </xdr:from>
    <xdr:to>
      <xdr:col>76</xdr:col>
      <xdr:colOff>114300</xdr:colOff>
      <xdr:row>38</xdr:row>
      <xdr:rowOff>49873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37160"/>
          <a:ext cx="889000" cy="1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75311</xdr:rowOff>
    </xdr:from>
    <xdr:to>
      <xdr:col>71</xdr:col>
      <xdr:colOff>177800</xdr:colOff>
      <xdr:row>37</xdr:row>
      <xdr:rowOff>93510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47511"/>
          <a:ext cx="8890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26543</xdr:rowOff>
    </xdr:from>
    <xdr:to>
      <xdr:col>85</xdr:col>
      <xdr:colOff>177800</xdr:colOff>
      <xdr:row>38</xdr:row>
      <xdr:rowOff>128143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49420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60884</xdr:rowOff>
    </xdr:from>
    <xdr:to>
      <xdr:col>81</xdr:col>
      <xdr:colOff>101600</xdr:colOff>
      <xdr:row>38</xdr:row>
      <xdr:rowOff>162484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153611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170523</xdr:rowOff>
    </xdr:from>
    <xdr:to>
      <xdr:col>76</xdr:col>
      <xdr:colOff>165100</xdr:colOff>
      <xdr:row>38</xdr:row>
      <xdr:rowOff>100673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117200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42710</xdr:rowOff>
    </xdr:from>
    <xdr:to>
      <xdr:col>72</xdr:col>
      <xdr:colOff>38100</xdr:colOff>
      <xdr:row>37</xdr:row>
      <xdr:rowOff>144310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160837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6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24511</xdr:rowOff>
    </xdr:from>
    <xdr:to>
      <xdr:col>67</xdr:col>
      <xdr:colOff>101600</xdr:colOff>
      <xdr:row>36</xdr:row>
      <xdr:rowOff>126111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142638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11598</xdr:rowOff>
    </xdr:from>
    <xdr:to>
      <xdr:col>85</xdr:col>
      <xdr:colOff>127000</xdr:colOff>
      <xdr:row>77</xdr:row>
      <xdr:rowOff>38036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13248"/>
          <a:ext cx="8382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38036</xdr:rowOff>
    </xdr:from>
    <xdr:to>
      <xdr:col>81</xdr:col>
      <xdr:colOff>50800</xdr:colOff>
      <xdr:row>77</xdr:row>
      <xdr:rowOff>49771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39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49771</xdr:rowOff>
    </xdr:from>
    <xdr:to>
      <xdr:col>76</xdr:col>
      <xdr:colOff>114300</xdr:colOff>
      <xdr:row>77</xdr:row>
      <xdr:rowOff>61793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51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34799</xdr:rowOff>
    </xdr:from>
    <xdr:to>
      <xdr:col>71</xdr:col>
      <xdr:colOff>177800</xdr:colOff>
      <xdr:row>77</xdr:row>
      <xdr:rowOff>61793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36449"/>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132248</xdr:rowOff>
    </xdr:from>
    <xdr:to>
      <xdr:col>85</xdr:col>
      <xdr:colOff>177800</xdr:colOff>
      <xdr:row>77</xdr:row>
      <xdr:rowOff>62398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155125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1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158686</xdr:rowOff>
    </xdr:from>
    <xdr:to>
      <xdr:col>81</xdr:col>
      <xdr:colOff>101600</xdr:colOff>
      <xdr:row>77</xdr:row>
      <xdr:rowOff>88836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105364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170421</xdr:rowOff>
    </xdr:from>
    <xdr:to>
      <xdr:col>76</xdr:col>
      <xdr:colOff>165100</xdr:colOff>
      <xdr:row>77</xdr:row>
      <xdr:rowOff>100571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117098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7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10993</xdr:rowOff>
    </xdr:from>
    <xdr:to>
      <xdr:col>72</xdr:col>
      <xdr:colOff>38100</xdr:colOff>
      <xdr:row>77</xdr:row>
      <xdr:rowOff>112593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129120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8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155449</xdr:rowOff>
    </xdr:from>
    <xdr:to>
      <xdr:col>67</xdr:col>
      <xdr:colOff>101600</xdr:colOff>
      <xdr:row>77</xdr:row>
      <xdr:rowOff>85599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102127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6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7784</xdr:rowOff>
    </xdr:from>
    <xdr:to>
      <xdr:col>85</xdr:col>
      <xdr:colOff>127000</xdr:colOff>
      <xdr:row>98</xdr:row>
      <xdr:rowOff>16552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9884"/>
          <a:ext cx="8382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167677</xdr:rowOff>
    </xdr:from>
    <xdr:to>
      <xdr:col>81</xdr:col>
      <xdr:colOff>50800</xdr:colOff>
      <xdr:row>98</xdr:row>
      <xdr:rowOff>16552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98327"/>
          <a:ext cx="889000" cy="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167677</xdr:rowOff>
    </xdr:from>
    <xdr:to>
      <xdr:col>76</xdr:col>
      <xdr:colOff>114300</xdr:colOff>
      <xdr:row>98</xdr:row>
      <xdr:rowOff>56558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98327"/>
          <a:ext cx="889000" cy="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56558</xdr:rowOff>
    </xdr:from>
    <xdr:to>
      <xdr:col>71</xdr:col>
      <xdr:colOff>177800</xdr:colOff>
      <xdr:row>98</xdr:row>
      <xdr:rowOff>68957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8658"/>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128434</xdr:rowOff>
    </xdr:from>
    <xdr:to>
      <xdr:col>85</xdr:col>
      <xdr:colOff>177800</xdr:colOff>
      <xdr:row>98</xdr:row>
      <xdr:rowOff>58584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151311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137202</xdr:rowOff>
    </xdr:from>
    <xdr:to>
      <xdr:col>81</xdr:col>
      <xdr:colOff>101600</xdr:colOff>
      <xdr:row>98</xdr:row>
      <xdr:rowOff>67352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116877</xdr:rowOff>
    </xdr:from>
    <xdr:to>
      <xdr:col>76</xdr:col>
      <xdr:colOff>165100</xdr:colOff>
      <xdr:row>98</xdr:row>
      <xdr:rowOff>47027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63554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5758</xdr:rowOff>
    </xdr:from>
    <xdr:to>
      <xdr:col>72</xdr:col>
      <xdr:colOff>38100</xdr:colOff>
      <xdr:row>98</xdr:row>
      <xdr:rowOff>107358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18157</xdr:rowOff>
    </xdr:from>
    <xdr:to>
      <xdr:col>67</xdr:col>
      <xdr:colOff>101600</xdr:colOff>
      <xdr:row>98</xdr:row>
      <xdr:rowOff>119757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136284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111034</xdr:rowOff>
    </xdr:from>
    <xdr:to>
      <xdr:col>116</xdr:col>
      <xdr:colOff>63500</xdr:colOff>
      <xdr:row>58</xdr:row>
      <xdr:rowOff>111491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513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111491</xdr:rowOff>
    </xdr:from>
    <xdr:to>
      <xdr:col>111</xdr:col>
      <xdr:colOff>177800</xdr:colOff>
      <xdr:row>58</xdr:row>
      <xdr:rowOff>112085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559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95238</xdr:rowOff>
    </xdr:from>
    <xdr:to>
      <xdr:col>107</xdr:col>
      <xdr:colOff>50800</xdr:colOff>
      <xdr:row>58</xdr:row>
      <xdr:rowOff>112085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3933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95238</xdr:rowOff>
    </xdr:from>
    <xdr:to>
      <xdr:col>102</xdr:col>
      <xdr:colOff>114300</xdr:colOff>
      <xdr:row>58</xdr:row>
      <xdr:rowOff>96243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3933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60234</xdr:rowOff>
    </xdr:from>
    <xdr:to>
      <xdr:col>116</xdr:col>
      <xdr:colOff>114300</xdr:colOff>
      <xdr:row>58</xdr:row>
      <xdr:rowOff>161834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146611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1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60691</xdr:rowOff>
    </xdr:from>
    <xdr:to>
      <xdr:col>112</xdr:col>
      <xdr:colOff>38100</xdr:colOff>
      <xdr:row>58</xdr:row>
      <xdr:rowOff>162291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153418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61285</xdr:rowOff>
    </xdr:from>
    <xdr:to>
      <xdr:col>107</xdr:col>
      <xdr:colOff>101600</xdr:colOff>
      <xdr:row>58</xdr:row>
      <xdr:rowOff>162885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154012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44438</xdr:rowOff>
    </xdr:from>
    <xdr:to>
      <xdr:col>102</xdr:col>
      <xdr:colOff>165100</xdr:colOff>
      <xdr:row>58</xdr:row>
      <xdr:rowOff>146038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137165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45443</xdr:rowOff>
    </xdr:from>
    <xdr:to>
      <xdr:col>98</xdr:col>
      <xdr:colOff>38100</xdr:colOff>
      <xdr:row>58</xdr:row>
      <xdr:rowOff>147043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8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138170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153442</xdr:rowOff>
    </xdr:from>
    <xdr:to>
      <xdr:col>116</xdr:col>
      <xdr:colOff>63500</xdr:colOff>
      <xdr:row>76</xdr:row>
      <xdr:rowOff>81153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12192"/>
          <a:ext cx="838200" cy="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81153</xdr:rowOff>
    </xdr:from>
    <xdr:to>
      <xdr:col>111</xdr:col>
      <xdr:colOff>177800</xdr:colOff>
      <xdr:row>76</xdr:row>
      <xdr:rowOff>126543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11353"/>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126543</xdr:rowOff>
    </xdr:from>
    <xdr:to>
      <xdr:col>107</xdr:col>
      <xdr:colOff>50800</xdr:colOff>
      <xdr:row>76</xdr:row>
      <xdr:rowOff>139878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5674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134849</xdr:rowOff>
    </xdr:from>
    <xdr:to>
      <xdr:col>102</xdr:col>
      <xdr:colOff>114300</xdr:colOff>
      <xdr:row>76</xdr:row>
      <xdr:rowOff>139878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6504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102641</xdr:rowOff>
    </xdr:from>
    <xdr:to>
      <xdr:col>116</xdr:col>
      <xdr:colOff>114300</xdr:colOff>
      <xdr:row>76</xdr:row>
      <xdr:rowOff>32792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61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125518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30353</xdr:rowOff>
    </xdr:from>
    <xdr:to>
      <xdr:col>112</xdr:col>
      <xdr:colOff>38100</xdr:colOff>
      <xdr:row>76</xdr:row>
      <xdr:rowOff>131953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148480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75743</xdr:rowOff>
    </xdr:from>
    <xdr:to>
      <xdr:col>107</xdr:col>
      <xdr:colOff>101600</xdr:colOff>
      <xdr:row>77</xdr:row>
      <xdr:rowOff>5893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22420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89078</xdr:rowOff>
    </xdr:from>
    <xdr:to>
      <xdr:col>102</xdr:col>
      <xdr:colOff>165100</xdr:colOff>
      <xdr:row>77</xdr:row>
      <xdr:rowOff>19228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35755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84049</xdr:rowOff>
    </xdr:from>
    <xdr:to>
      <xdr:col>98</xdr:col>
      <xdr:colOff>38100</xdr:colOff>
      <xdr:row>77</xdr:row>
      <xdr:rowOff>14199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30725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職員数の適正化を図っており、決算額は減少しているが、それ以上に人口が減少しているため、住民一人当たりのコストは増加傾向にある。また、庁舎の一本化や旧町時代に建設された類似施設の統廃合が進んでおらず、職員の集約化・縮減に繋がっていないため、類似団体内平均と比べ高水準にある。</a:t>
          </a:r>
          <a:endParaRPr lang="ja-JP" altLang="ja-JP" sz="1400">
            <a:effectLst/>
          </a:endParaRPr>
        </a:p>
        <a:p>
          <a:r>
            <a:rPr kumimoji="1" lang="ja-JP" altLang="ja-JP" sz="1100">
              <a:solidFill>
                <a:schemeClr val="dk1"/>
              </a:solidFill>
              <a:effectLst/>
              <a:latin typeface="+mn-lt"/>
              <a:ea typeface="+mn-ea"/>
              <a:cs typeface="+mn-cs"/>
            </a:rPr>
            <a:t>・物件費・維持補修費について、人口は減少しているにも関わらず、老朽化した多数の施設を運営しているため、その維持管理に要する費用が多額になっており、類似団体内平均と比べて高い水準にある。今後は</a:t>
          </a:r>
          <a:r>
            <a:rPr kumimoji="1" lang="ja-JP" altLang="ja-JP" sz="1100" b="0" i="0" baseline="0">
              <a:solidFill>
                <a:schemeClr val="dk1"/>
              </a:solidFill>
              <a:effectLst/>
              <a:latin typeface="+mn-lt"/>
              <a:ea typeface="+mn-ea"/>
              <a:cs typeface="+mn-cs"/>
            </a:rPr>
            <a:t>公共施設等総合管理計画（個別施設計画）に基づき</a:t>
          </a:r>
          <a:r>
            <a:rPr kumimoji="1" lang="ja-JP" altLang="ja-JP" sz="1100">
              <a:solidFill>
                <a:schemeClr val="dk1"/>
              </a:solidFill>
              <a:effectLst/>
              <a:latin typeface="+mn-lt"/>
              <a:ea typeface="+mn-ea"/>
              <a:cs typeface="+mn-cs"/>
            </a:rPr>
            <a:t>早急に施設の統廃合を進めていく。</a:t>
          </a:r>
          <a:endParaRPr lang="ja-JP" altLang="ja-JP" sz="1400">
            <a:effectLst/>
          </a:endParaRPr>
        </a:p>
        <a:p>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年北部豪雨にかかる災害復旧工事）をピークに年々減少傾向にある。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葬祭場整備や小中学校の改修工事などの</a:t>
          </a:r>
          <a:r>
            <a:rPr kumimoji="1" lang="ja-JP" altLang="ja-JP" sz="1100">
              <a:solidFill>
                <a:schemeClr val="dk1"/>
              </a:solidFill>
              <a:effectLst/>
              <a:latin typeface="+mn-lt"/>
              <a:ea typeface="+mn-ea"/>
              <a:cs typeface="+mn-cs"/>
            </a:rPr>
            <a:t>大型事業の償還が始まったため、前年度比増となっている。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26924</xdr:rowOff>
    </xdr:from>
    <xdr:to>
      <xdr:col>24</xdr:col>
      <xdr:colOff>63500</xdr:colOff>
      <xdr:row>35</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7674"/>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83693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12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83693</xdr:rowOff>
    </xdr:from>
    <xdr:to>
      <xdr:col>15</xdr:col>
      <xdr:colOff>50800</xdr:colOff>
      <xdr:row>35</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44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127127</xdr:rowOff>
    </xdr:from>
    <xdr:to>
      <xdr:col>10</xdr:col>
      <xdr:colOff>114300</xdr:colOff>
      <xdr:row>35</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78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147574</xdr:rowOff>
    </xdr:from>
    <xdr:to>
      <xdr:col>24</xdr:col>
      <xdr:colOff>114300</xdr:colOff>
      <xdr:row>35</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xdr:rowOff>
    </xdr:from>
    <xdr:to>
      <xdr:col>15</xdr:col>
      <xdr:colOff>101600</xdr:colOff>
      <xdr:row>35</xdr:row>
      <xdr:rowOff>134493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151020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81280</xdr:rowOff>
    </xdr:from>
    <xdr:to>
      <xdr:col>10</xdr:col>
      <xdr:colOff>165100</xdr:colOff>
      <xdr:row>36</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76327</xdr:rowOff>
    </xdr:from>
    <xdr:to>
      <xdr:col>6</xdr:col>
      <xdr:colOff>38100</xdr:colOff>
      <xdr:row>36</xdr:row>
      <xdr:rowOff>6477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10315</xdr:rowOff>
    </xdr:from>
    <xdr:to>
      <xdr:col>24</xdr:col>
      <xdr:colOff>63500</xdr:colOff>
      <xdr:row>58</xdr:row>
      <xdr:rowOff>16744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4415"/>
          <a:ext cx="8382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10315</xdr:rowOff>
    </xdr:from>
    <xdr:to>
      <xdr:col>19</xdr:col>
      <xdr:colOff>177800</xdr:colOff>
      <xdr:row>58</xdr:row>
      <xdr:rowOff>21553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4415"/>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89903</xdr:rowOff>
    </xdr:from>
    <xdr:to>
      <xdr:col>15</xdr:col>
      <xdr:colOff>50800</xdr:colOff>
      <xdr:row>58</xdr:row>
      <xdr:rowOff>21553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2553"/>
          <a:ext cx="8890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34971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2553"/>
          <a:ext cx="889000" cy="11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137394</xdr:rowOff>
    </xdr:from>
    <xdr:to>
      <xdr:col>24</xdr:col>
      <xdr:colOff>114300</xdr:colOff>
      <xdr:row>58</xdr:row>
      <xdr:rowOff>67544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160271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130965</xdr:rowOff>
    </xdr:from>
    <xdr:to>
      <xdr:col>20</xdr:col>
      <xdr:colOff>38100</xdr:colOff>
      <xdr:row>58</xdr:row>
      <xdr:rowOff>61115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77642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142203</xdr:rowOff>
    </xdr:from>
    <xdr:to>
      <xdr:col>15</xdr:col>
      <xdr:colOff>101600</xdr:colOff>
      <xdr:row>58</xdr:row>
      <xdr:rowOff>72353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88880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39103</xdr:rowOff>
    </xdr:from>
    <xdr:to>
      <xdr:col>10</xdr:col>
      <xdr:colOff>165100</xdr:colOff>
      <xdr:row>57</xdr:row>
      <xdr:rowOff>140703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157230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155621</xdr:rowOff>
    </xdr:from>
    <xdr:to>
      <xdr:col>6</xdr:col>
      <xdr:colOff>38100</xdr:colOff>
      <xdr:row>58</xdr:row>
      <xdr:rowOff>85771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102298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72569</xdr:rowOff>
    </xdr:from>
    <xdr:to>
      <xdr:col>24</xdr:col>
      <xdr:colOff>63500</xdr:colOff>
      <xdr:row>74</xdr:row>
      <xdr:rowOff>167347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59869"/>
          <a:ext cx="838200" cy="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121302</xdr:rowOff>
    </xdr:from>
    <xdr:to>
      <xdr:col>19</xdr:col>
      <xdr:colOff>177800</xdr:colOff>
      <xdr:row>74</xdr:row>
      <xdr:rowOff>167347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08602"/>
          <a:ext cx="889000" cy="4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121302</xdr:rowOff>
    </xdr:from>
    <xdr:to>
      <xdr:col>15</xdr:col>
      <xdr:colOff>50800</xdr:colOff>
      <xdr:row>75</xdr:row>
      <xdr:rowOff>82116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08602"/>
          <a:ext cx="889000" cy="1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82116</xdr:rowOff>
    </xdr:from>
    <xdr:to>
      <xdr:col>10</xdr:col>
      <xdr:colOff>114300</xdr:colOff>
      <xdr:row>75</xdr:row>
      <xdr:rowOff>110828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0866"/>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21769</xdr:rowOff>
    </xdr:from>
    <xdr:to>
      <xdr:col>24</xdr:col>
      <xdr:colOff>114300</xdr:colOff>
      <xdr:row>74</xdr:row>
      <xdr:rowOff>123369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44646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116547</xdr:rowOff>
    </xdr:from>
    <xdr:to>
      <xdr:col>20</xdr:col>
      <xdr:colOff>38100</xdr:colOff>
      <xdr:row>75</xdr:row>
      <xdr:rowOff>46697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63224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70502</xdr:rowOff>
    </xdr:from>
    <xdr:to>
      <xdr:col>15</xdr:col>
      <xdr:colOff>101600</xdr:colOff>
      <xdr:row>75</xdr:row>
      <xdr:rowOff>652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17179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31316</xdr:rowOff>
    </xdr:from>
    <xdr:to>
      <xdr:col>10</xdr:col>
      <xdr:colOff>165100</xdr:colOff>
      <xdr:row>75</xdr:row>
      <xdr:rowOff>132916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149443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6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60028</xdr:rowOff>
    </xdr:from>
    <xdr:to>
      <xdr:col>6</xdr:col>
      <xdr:colOff>38100</xdr:colOff>
      <xdr:row>75</xdr:row>
      <xdr:rowOff>161627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60449</xdr:rowOff>
    </xdr:from>
    <xdr:to>
      <xdr:col>24</xdr:col>
      <xdr:colOff>63500</xdr:colOff>
      <xdr:row>96</xdr:row>
      <xdr:rowOff>60860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1964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60860</xdr:rowOff>
    </xdr:from>
    <xdr:to>
      <xdr:col>19</xdr:col>
      <xdr:colOff>177800</xdr:colOff>
      <xdr:row>96</xdr:row>
      <xdr:rowOff>87392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20060"/>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87392</xdr:rowOff>
    </xdr:from>
    <xdr:to>
      <xdr:col>15</xdr:col>
      <xdr:colOff>50800</xdr:colOff>
      <xdr:row>96</xdr:row>
      <xdr:rowOff>129646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46592"/>
          <a:ext cx="889000" cy="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156763</xdr:rowOff>
    </xdr:from>
    <xdr:to>
      <xdr:col>10</xdr:col>
      <xdr:colOff>114300</xdr:colOff>
      <xdr:row>96</xdr:row>
      <xdr:rowOff>129646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44513"/>
          <a:ext cx="889000" cy="1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9649</xdr:rowOff>
    </xdr:from>
    <xdr:to>
      <xdr:col>24</xdr:col>
      <xdr:colOff>114300</xdr:colOff>
      <xdr:row>96</xdr:row>
      <xdr:rowOff>111249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32526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10060</xdr:rowOff>
    </xdr:from>
    <xdr:to>
      <xdr:col>20</xdr:col>
      <xdr:colOff>38100</xdr:colOff>
      <xdr:row>96</xdr:row>
      <xdr:rowOff>111660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36592</xdr:rowOff>
    </xdr:from>
    <xdr:to>
      <xdr:col>15</xdr:col>
      <xdr:colOff>101600</xdr:colOff>
      <xdr:row>96</xdr:row>
      <xdr:rowOff>138192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154719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78846</xdr:rowOff>
    </xdr:from>
    <xdr:to>
      <xdr:col>10</xdr:col>
      <xdr:colOff>165100</xdr:colOff>
      <xdr:row>97</xdr:row>
      <xdr:rowOff>8996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25523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105963</xdr:rowOff>
    </xdr:from>
    <xdr:to>
      <xdr:col>6</xdr:col>
      <xdr:colOff>38100</xdr:colOff>
      <xdr:row>96</xdr:row>
      <xdr:rowOff>36113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52640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6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124985</xdr:rowOff>
    </xdr:from>
    <xdr:to>
      <xdr:col>55</xdr:col>
      <xdr:colOff>0</xdr:colOff>
      <xdr:row>55</xdr:row>
      <xdr:rowOff>60193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83285"/>
          <a:ext cx="838200" cy="1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60193</xdr:rowOff>
    </xdr:from>
    <xdr:to>
      <xdr:col>50</xdr:col>
      <xdr:colOff>114300</xdr:colOff>
      <xdr:row>55</xdr:row>
      <xdr:rowOff>97020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89943"/>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150703</xdr:rowOff>
    </xdr:from>
    <xdr:to>
      <xdr:col>45</xdr:col>
      <xdr:colOff>177800</xdr:colOff>
      <xdr:row>55</xdr:row>
      <xdr:rowOff>97020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09003"/>
          <a:ext cx="889000" cy="1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150703</xdr:rowOff>
    </xdr:from>
    <xdr:to>
      <xdr:col>41</xdr:col>
      <xdr:colOff>50800</xdr:colOff>
      <xdr:row>55</xdr:row>
      <xdr:rowOff>40732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09003"/>
          <a:ext cx="889000" cy="6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74185</xdr:rowOff>
    </xdr:from>
    <xdr:to>
      <xdr:col>55</xdr:col>
      <xdr:colOff>50800</xdr:colOff>
      <xdr:row>55</xdr:row>
      <xdr:rowOff>4335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97062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9393</xdr:rowOff>
    </xdr:from>
    <xdr:to>
      <xdr:col>50</xdr:col>
      <xdr:colOff>165100</xdr:colOff>
      <xdr:row>55</xdr:row>
      <xdr:rowOff>110993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127520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46220</xdr:rowOff>
    </xdr:from>
    <xdr:to>
      <xdr:col>46</xdr:col>
      <xdr:colOff>38100</xdr:colOff>
      <xdr:row>55</xdr:row>
      <xdr:rowOff>147820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164347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99903</xdr:rowOff>
    </xdr:from>
    <xdr:to>
      <xdr:col>41</xdr:col>
      <xdr:colOff>101600</xdr:colOff>
      <xdr:row>55</xdr:row>
      <xdr:rowOff>30053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46580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161382</xdr:rowOff>
    </xdr:from>
    <xdr:to>
      <xdr:col>36</xdr:col>
      <xdr:colOff>165100</xdr:colOff>
      <xdr:row>55</xdr:row>
      <xdr:rowOff>91532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108059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118441</xdr:rowOff>
    </xdr:from>
    <xdr:to>
      <xdr:col>55</xdr:col>
      <xdr:colOff>0</xdr:colOff>
      <xdr:row>77</xdr:row>
      <xdr:rowOff>126885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20091"/>
          <a:ext cx="8382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69200</xdr:rowOff>
    </xdr:from>
    <xdr:to>
      <xdr:col>50</xdr:col>
      <xdr:colOff>114300</xdr:colOff>
      <xdr:row>77</xdr:row>
      <xdr:rowOff>126885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0850"/>
          <a:ext cx="8890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48709</xdr:rowOff>
    </xdr:from>
    <xdr:to>
      <xdr:col>45</xdr:col>
      <xdr:colOff>177800</xdr:colOff>
      <xdr:row>77</xdr:row>
      <xdr:rowOff>69200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50359"/>
          <a:ext cx="889000" cy="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48709</xdr:rowOff>
    </xdr:from>
    <xdr:to>
      <xdr:col>41</xdr:col>
      <xdr:colOff>50800</xdr:colOff>
      <xdr:row>77</xdr:row>
      <xdr:rowOff>116867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50359"/>
          <a:ext cx="889000" cy="6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67641</xdr:rowOff>
    </xdr:from>
    <xdr:to>
      <xdr:col>55</xdr:col>
      <xdr:colOff>50800</xdr:colOff>
      <xdr:row>77</xdr:row>
      <xdr:rowOff>169241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90518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76085</xdr:rowOff>
    </xdr:from>
    <xdr:to>
      <xdr:col>50</xdr:col>
      <xdr:colOff>165100</xdr:colOff>
      <xdr:row>78</xdr:row>
      <xdr:rowOff>6235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18400</xdr:rowOff>
    </xdr:from>
    <xdr:to>
      <xdr:col>46</xdr:col>
      <xdr:colOff>38100</xdr:colOff>
      <xdr:row>77</xdr:row>
      <xdr:rowOff>120000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136527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169359</xdr:rowOff>
    </xdr:from>
    <xdr:to>
      <xdr:col>41</xdr:col>
      <xdr:colOff>101600</xdr:colOff>
      <xdr:row>77</xdr:row>
      <xdr:rowOff>99509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116036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66067</xdr:rowOff>
    </xdr:from>
    <xdr:to>
      <xdr:col>36</xdr:col>
      <xdr:colOff>165100</xdr:colOff>
      <xdr:row>77</xdr:row>
      <xdr:rowOff>167667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154826</xdr:rowOff>
    </xdr:from>
    <xdr:to>
      <xdr:col>55</xdr:col>
      <xdr:colOff>0</xdr:colOff>
      <xdr:row>96</xdr:row>
      <xdr:rowOff>33782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42576"/>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154826</xdr:rowOff>
    </xdr:from>
    <xdr:to>
      <xdr:col>50</xdr:col>
      <xdr:colOff>114300</xdr:colOff>
      <xdr:row>96</xdr:row>
      <xdr:rowOff>57488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42576"/>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57488</xdr:rowOff>
    </xdr:from>
    <xdr:to>
      <xdr:col>45</xdr:col>
      <xdr:colOff>177800</xdr:colOff>
      <xdr:row>96</xdr:row>
      <xdr:rowOff>68247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16688"/>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68247</xdr:rowOff>
    </xdr:from>
    <xdr:to>
      <xdr:col>41</xdr:col>
      <xdr:colOff>50800</xdr:colOff>
      <xdr:row>96</xdr:row>
      <xdr:rowOff>129558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27447"/>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154432</xdr:rowOff>
    </xdr:from>
    <xdr:to>
      <xdr:col>55</xdr:col>
      <xdr:colOff>50800</xdr:colOff>
      <xdr:row>96</xdr:row>
      <xdr:rowOff>84582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5859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104026</xdr:rowOff>
    </xdr:from>
    <xdr:to>
      <xdr:col>50</xdr:col>
      <xdr:colOff>165100</xdr:colOff>
      <xdr:row>96</xdr:row>
      <xdr:rowOff>34176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50703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6688</xdr:rowOff>
    </xdr:from>
    <xdr:to>
      <xdr:col>46</xdr:col>
      <xdr:colOff>38100</xdr:colOff>
      <xdr:row>96</xdr:row>
      <xdr:rowOff>108288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124815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17447</xdr:rowOff>
    </xdr:from>
    <xdr:to>
      <xdr:col>41</xdr:col>
      <xdr:colOff>101600</xdr:colOff>
      <xdr:row>96</xdr:row>
      <xdr:rowOff>119047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135574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78758</xdr:rowOff>
    </xdr:from>
    <xdr:to>
      <xdr:col>36</xdr:col>
      <xdr:colOff>165100</xdr:colOff>
      <xdr:row>97</xdr:row>
      <xdr:rowOff>8908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25435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118303</xdr:rowOff>
    </xdr:from>
    <xdr:to>
      <xdr:col>85</xdr:col>
      <xdr:colOff>127000</xdr:colOff>
      <xdr:row>35</xdr:row>
      <xdr:rowOff>46957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47603"/>
          <a:ext cx="838200" cy="10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46957</xdr:rowOff>
    </xdr:from>
    <xdr:to>
      <xdr:col>81</xdr:col>
      <xdr:colOff>50800</xdr:colOff>
      <xdr:row>35</xdr:row>
      <xdr:rowOff>72880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4770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67919</xdr:rowOff>
    </xdr:from>
    <xdr:to>
      <xdr:col>76</xdr:col>
      <xdr:colOff>114300</xdr:colOff>
      <xdr:row>35</xdr:row>
      <xdr:rowOff>72880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897219"/>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67919</xdr:rowOff>
    </xdr:from>
    <xdr:to>
      <xdr:col>71</xdr:col>
      <xdr:colOff>177800</xdr:colOff>
      <xdr:row>35</xdr:row>
      <xdr:rowOff>39253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97219"/>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67503</xdr:rowOff>
    </xdr:from>
    <xdr:to>
      <xdr:col>85</xdr:col>
      <xdr:colOff>177800</xdr:colOff>
      <xdr:row>34</xdr:row>
      <xdr:rowOff>169103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90380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4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167607</xdr:rowOff>
    </xdr:from>
    <xdr:to>
      <xdr:col>81</xdr:col>
      <xdr:colOff>101600</xdr:colOff>
      <xdr:row>35</xdr:row>
      <xdr:rowOff>97757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114284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22080</xdr:rowOff>
    </xdr:from>
    <xdr:to>
      <xdr:col>76</xdr:col>
      <xdr:colOff>165100</xdr:colOff>
      <xdr:row>35</xdr:row>
      <xdr:rowOff>123680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114807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17119</xdr:rowOff>
    </xdr:from>
    <xdr:to>
      <xdr:col>72</xdr:col>
      <xdr:colOff>38100</xdr:colOff>
      <xdr:row>34</xdr:row>
      <xdr:rowOff>118719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135246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159903</xdr:rowOff>
    </xdr:from>
    <xdr:to>
      <xdr:col>67</xdr:col>
      <xdr:colOff>101600</xdr:colOff>
      <xdr:row>35</xdr:row>
      <xdr:rowOff>90053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106580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123913</xdr:rowOff>
    </xdr:from>
    <xdr:to>
      <xdr:col>85</xdr:col>
      <xdr:colOff>127000</xdr:colOff>
      <xdr:row>56</xdr:row>
      <xdr:rowOff>133390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25113"/>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120717</xdr:rowOff>
    </xdr:from>
    <xdr:to>
      <xdr:col>81</xdr:col>
      <xdr:colOff>50800</xdr:colOff>
      <xdr:row>56</xdr:row>
      <xdr:rowOff>133390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21917"/>
          <a:ext cx="889000" cy="1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88137</xdr:rowOff>
    </xdr:from>
    <xdr:to>
      <xdr:col>76</xdr:col>
      <xdr:colOff>114300</xdr:colOff>
      <xdr:row>56</xdr:row>
      <xdr:rowOff>120717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89337"/>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86724</xdr:rowOff>
    </xdr:from>
    <xdr:to>
      <xdr:col>71</xdr:col>
      <xdr:colOff>177800</xdr:colOff>
      <xdr:row>56</xdr:row>
      <xdr:rowOff>88137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516474"/>
          <a:ext cx="889000" cy="17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73113</xdr:rowOff>
    </xdr:from>
    <xdr:to>
      <xdr:col>85</xdr:col>
      <xdr:colOff>177800</xdr:colOff>
      <xdr:row>57</xdr:row>
      <xdr:rowOff>3263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95990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82590</xdr:rowOff>
    </xdr:from>
    <xdr:to>
      <xdr:col>81</xdr:col>
      <xdr:colOff>101600</xdr:colOff>
      <xdr:row>57</xdr:row>
      <xdr:rowOff>12740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69917</xdr:rowOff>
    </xdr:from>
    <xdr:to>
      <xdr:col>76</xdr:col>
      <xdr:colOff>165100</xdr:colOff>
      <xdr:row>57</xdr:row>
      <xdr:rowOff>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37337</xdr:rowOff>
    </xdr:from>
    <xdr:to>
      <xdr:col>72</xdr:col>
      <xdr:colOff>38100</xdr:colOff>
      <xdr:row>56</xdr:row>
      <xdr:rowOff>138937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155464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35924</xdr:rowOff>
    </xdr:from>
    <xdr:to>
      <xdr:col>67</xdr:col>
      <xdr:colOff>101600</xdr:colOff>
      <xdr:row>55</xdr:row>
      <xdr:rowOff>137524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154051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2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77343</xdr:rowOff>
    </xdr:from>
    <xdr:to>
      <xdr:col>85</xdr:col>
      <xdr:colOff>127000</xdr:colOff>
      <xdr:row>78</xdr:row>
      <xdr:rowOff>111683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50443"/>
          <a:ext cx="8382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49873</xdr:rowOff>
    </xdr:from>
    <xdr:to>
      <xdr:col>81</xdr:col>
      <xdr:colOff>50800</xdr:colOff>
      <xdr:row>78</xdr:row>
      <xdr:rowOff>111683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22973"/>
          <a:ext cx="889000" cy="6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93511</xdr:rowOff>
    </xdr:from>
    <xdr:to>
      <xdr:col>76</xdr:col>
      <xdr:colOff>114300</xdr:colOff>
      <xdr:row>78</xdr:row>
      <xdr:rowOff>49873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95161"/>
          <a:ext cx="889000" cy="1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75312</xdr:rowOff>
    </xdr:from>
    <xdr:to>
      <xdr:col>71</xdr:col>
      <xdr:colOff>177800</xdr:colOff>
      <xdr:row>77</xdr:row>
      <xdr:rowOff>93511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05512"/>
          <a:ext cx="8890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26543</xdr:rowOff>
    </xdr:from>
    <xdr:to>
      <xdr:col>85</xdr:col>
      <xdr:colOff>177800</xdr:colOff>
      <xdr:row>78</xdr:row>
      <xdr:rowOff>128143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49420</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60883</xdr:rowOff>
    </xdr:from>
    <xdr:to>
      <xdr:col>81</xdr:col>
      <xdr:colOff>101600</xdr:colOff>
      <xdr:row>78</xdr:row>
      <xdr:rowOff>162483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153610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2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170523</xdr:rowOff>
    </xdr:from>
    <xdr:to>
      <xdr:col>76</xdr:col>
      <xdr:colOff>165100</xdr:colOff>
      <xdr:row>78</xdr:row>
      <xdr:rowOff>100673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117200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42711</xdr:rowOff>
    </xdr:from>
    <xdr:to>
      <xdr:col>72</xdr:col>
      <xdr:colOff>38100</xdr:colOff>
      <xdr:row>77</xdr:row>
      <xdr:rowOff>144311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160838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24512</xdr:rowOff>
    </xdr:from>
    <xdr:to>
      <xdr:col>67</xdr:col>
      <xdr:colOff>101600</xdr:colOff>
      <xdr:row>76</xdr:row>
      <xdr:rowOff>126112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142638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11598</xdr:rowOff>
    </xdr:from>
    <xdr:to>
      <xdr:col>85</xdr:col>
      <xdr:colOff>127000</xdr:colOff>
      <xdr:row>97</xdr:row>
      <xdr:rowOff>38036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42248"/>
          <a:ext cx="8382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38036</xdr:rowOff>
    </xdr:from>
    <xdr:to>
      <xdr:col>81</xdr:col>
      <xdr:colOff>50800</xdr:colOff>
      <xdr:row>97</xdr:row>
      <xdr:rowOff>49771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68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49771</xdr:rowOff>
    </xdr:from>
    <xdr:to>
      <xdr:col>76</xdr:col>
      <xdr:colOff>114300</xdr:colOff>
      <xdr:row>97</xdr:row>
      <xdr:rowOff>61793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80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34799</xdr:rowOff>
    </xdr:from>
    <xdr:to>
      <xdr:col>71</xdr:col>
      <xdr:colOff>177800</xdr:colOff>
      <xdr:row>97</xdr:row>
      <xdr:rowOff>61793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65449"/>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132248</xdr:rowOff>
    </xdr:from>
    <xdr:to>
      <xdr:col>85</xdr:col>
      <xdr:colOff>177800</xdr:colOff>
      <xdr:row>97</xdr:row>
      <xdr:rowOff>62398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155125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158686</xdr:rowOff>
    </xdr:from>
    <xdr:to>
      <xdr:col>81</xdr:col>
      <xdr:colOff>101600</xdr:colOff>
      <xdr:row>97</xdr:row>
      <xdr:rowOff>88836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105363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9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170421</xdr:rowOff>
    </xdr:from>
    <xdr:to>
      <xdr:col>76</xdr:col>
      <xdr:colOff>165100</xdr:colOff>
      <xdr:row>97</xdr:row>
      <xdr:rowOff>100571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117098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0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10993</xdr:rowOff>
    </xdr:from>
    <xdr:to>
      <xdr:col>72</xdr:col>
      <xdr:colOff>38100</xdr:colOff>
      <xdr:row>97</xdr:row>
      <xdr:rowOff>112593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129120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155449</xdr:rowOff>
    </xdr:from>
    <xdr:to>
      <xdr:col>67</xdr:col>
      <xdr:colOff>101600</xdr:colOff>
      <xdr:row>97</xdr:row>
      <xdr:rowOff>85599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102126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10033</xdr:rowOff>
    </xdr:from>
    <xdr:to>
      <xdr:col>116</xdr:col>
      <xdr:colOff>63500</xdr:colOff>
      <xdr:row>38</xdr:row>
      <xdr:rowOff>27051</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6525133"/>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27051</xdr:rowOff>
    </xdr:from>
    <xdr:to>
      <xdr:col>111</xdr:col>
      <xdr:colOff>177800</xdr:colOff>
      <xdr:row>38</xdr:row>
      <xdr:rowOff>88011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542151"/>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77470</xdr:rowOff>
    </xdr:from>
    <xdr:to>
      <xdr:col>107</xdr:col>
      <xdr:colOff>50800</xdr:colOff>
      <xdr:row>38</xdr:row>
      <xdr:rowOff>88011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592570"/>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77470</xdr:rowOff>
    </xdr:from>
    <xdr:to>
      <xdr:col>102</xdr:col>
      <xdr:colOff>114300</xdr:colOff>
      <xdr:row>38</xdr:row>
      <xdr:rowOff>79502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592570"/>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130683</xdr:rowOff>
    </xdr:from>
    <xdr:to>
      <xdr:col>116</xdr:col>
      <xdr:colOff>114300</xdr:colOff>
      <xdr:row>38</xdr:row>
      <xdr:rowOff>60833</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4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153560</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3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147701</xdr:rowOff>
    </xdr:from>
    <xdr:to>
      <xdr:col>112</xdr:col>
      <xdr:colOff>38100</xdr:colOff>
      <xdr:row>38</xdr:row>
      <xdr:rowOff>77851</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94378</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37211</xdr:rowOff>
    </xdr:from>
    <xdr:to>
      <xdr:col>107</xdr:col>
      <xdr:colOff>101600</xdr:colOff>
      <xdr:row>38</xdr:row>
      <xdr:rowOff>138811</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5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155338</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26670</xdr:rowOff>
    </xdr:from>
    <xdr:to>
      <xdr:col>102</xdr:col>
      <xdr:colOff>165100</xdr:colOff>
      <xdr:row>38</xdr:row>
      <xdr:rowOff>128270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144797</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28702</xdr:rowOff>
    </xdr:from>
    <xdr:to>
      <xdr:col>98</xdr:col>
      <xdr:colOff>38100</xdr:colOff>
      <xdr:row>38</xdr:row>
      <xdr:rowOff>130302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146829</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全体的にみても、類似団体内平均と比較して住民一人当たりのコストは高くなっている。この主な要因は、人口に対し施設数が多く、維持管理に多くの費用を要していることにある。</a:t>
          </a:r>
          <a:endParaRPr lang="ja-JP" altLang="ja-JP" sz="1400">
            <a:effectLst/>
          </a:endParaRPr>
        </a:p>
        <a:p>
          <a:r>
            <a:rPr kumimoji="1" lang="ja-JP" altLang="ja-JP" sz="1100">
              <a:solidFill>
                <a:schemeClr val="dk1"/>
              </a:solidFill>
              <a:effectLst/>
              <a:latin typeface="+mn-lt"/>
              <a:ea typeface="+mn-ea"/>
              <a:cs typeface="+mn-cs"/>
            </a:rPr>
            <a:t>昨年度と比較して増減額が大きいものうち、主な要因は次のとおりで</a:t>
          </a:r>
          <a:r>
            <a:rPr kumimoji="1" lang="ja-JP" altLang="en-US" sz="1100">
              <a:solidFill>
                <a:schemeClr val="dk1"/>
              </a:solidFill>
              <a:effectLst/>
              <a:latin typeface="+mn-lt"/>
              <a:ea typeface="+mn-ea"/>
              <a:cs typeface="+mn-cs"/>
            </a:rPr>
            <a:t>ある。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住民税非課税世帯支援金や低所得世帯支援金等の支援金が増加</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は、道路改良費などの普通建設事業が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年度に共同電算導入事業を単年度で行ったことが主な</a:t>
          </a:r>
          <a:r>
            <a:rPr kumimoji="1" lang="ja-JP" altLang="ja-JP" sz="1100">
              <a:solidFill>
                <a:schemeClr val="dk1"/>
              </a:solidFill>
              <a:effectLst/>
              <a:latin typeface="+mn-lt"/>
              <a:ea typeface="+mn-ea"/>
              <a:cs typeface="+mn-cs"/>
            </a:rPr>
            <a:t>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財政調整基金残高　</a:t>
          </a:r>
          <a:r>
            <a:rPr kumimoji="1" lang="en-US" altLang="ja-JP" sz="900" b="0" i="0" baseline="0">
              <a:solidFill>
                <a:schemeClr val="dk1"/>
              </a:solidFill>
              <a:effectLst/>
              <a:latin typeface="+mn-lt"/>
              <a:ea typeface="+mn-ea"/>
              <a:cs typeface="+mn-cs"/>
            </a:rPr>
            <a:t>1,843,117</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114,960</a:t>
          </a:r>
          <a:r>
            <a:rPr kumimoji="1" lang="ja-JP" altLang="ja-JP" sz="900" b="0" i="0" baseline="0">
              <a:solidFill>
                <a:schemeClr val="dk1"/>
              </a:solidFill>
              <a:effectLst/>
              <a:latin typeface="+mn-lt"/>
              <a:ea typeface="+mn-ea"/>
              <a:cs typeface="+mn-cs"/>
            </a:rPr>
            <a:t>千円</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実質収支額　</a:t>
          </a:r>
          <a:r>
            <a:rPr kumimoji="1" lang="en-US" altLang="ja-JP" sz="900" b="0" i="0" baseline="0">
              <a:solidFill>
                <a:schemeClr val="dk1"/>
              </a:solidFill>
              <a:effectLst/>
              <a:latin typeface="+mn-lt"/>
              <a:ea typeface="+mn-ea"/>
              <a:cs typeface="+mn-cs"/>
            </a:rPr>
            <a:t>542,677</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19,540</a:t>
          </a:r>
          <a:r>
            <a:rPr kumimoji="1" lang="ja-JP" altLang="ja-JP" sz="900" b="0" i="0" baseline="0">
              <a:solidFill>
                <a:schemeClr val="dk1"/>
              </a:solidFill>
              <a:effectLst/>
              <a:latin typeface="+mn-lt"/>
              <a:ea typeface="+mn-ea"/>
              <a:cs typeface="+mn-cs"/>
            </a:rPr>
            <a:t>千円</a:t>
          </a:r>
          <a:r>
            <a:rPr kumimoji="1" lang="ja-JP" altLang="en-US" sz="900" b="0" i="0" baseline="0">
              <a:solidFill>
                <a:schemeClr val="dk1"/>
              </a:solidFill>
              <a:effectLst/>
              <a:latin typeface="+mn-lt"/>
              <a:ea typeface="+mn-ea"/>
              <a:cs typeface="+mn-cs"/>
            </a:rPr>
            <a:t>増）</a:t>
          </a:r>
          <a:endParaRPr lang="ja-JP" altLang="ja-JP" sz="1050">
            <a:effectLst/>
          </a:endParaRPr>
        </a:p>
        <a:p>
          <a:pPr eaLnBrk="1" fontAlgn="auto" latinLnBrk="0" hangingPunct="1"/>
          <a:r>
            <a:rPr kumimoji="1" lang="ja-JP" altLang="ja-JP" sz="900" b="0" i="0" baseline="0">
              <a:solidFill>
                <a:schemeClr val="tx1"/>
              </a:solidFill>
              <a:effectLst/>
              <a:latin typeface="+mn-lt"/>
              <a:ea typeface="+mn-ea"/>
              <a:cs typeface="+mn-cs"/>
            </a:rPr>
            <a:t>実質単年度収支額　</a:t>
          </a:r>
          <a:r>
            <a:rPr kumimoji="1" lang="ja-JP" altLang="en-US" sz="900" b="0" i="0" baseline="0">
              <a:solidFill>
                <a:schemeClr val="tx1"/>
              </a:solidFill>
              <a:effectLst/>
              <a:latin typeface="+mn-lt"/>
              <a:ea typeface="+mn-ea"/>
              <a:cs typeface="+mn-cs"/>
            </a:rPr>
            <a:t>▲</a:t>
          </a:r>
          <a:r>
            <a:rPr kumimoji="1" lang="en-US" altLang="ja-JP" sz="900" b="0" i="0" baseline="0">
              <a:solidFill>
                <a:schemeClr val="tx1"/>
              </a:solidFill>
              <a:effectLst/>
              <a:latin typeface="+mn-lt"/>
              <a:ea typeface="+mn-ea"/>
              <a:cs typeface="+mn-cs"/>
            </a:rPr>
            <a:t>95,429</a:t>
          </a:r>
          <a:r>
            <a:rPr kumimoji="1" lang="ja-JP" altLang="ja-JP" sz="900" b="0" i="0" baseline="0">
              <a:solidFill>
                <a:schemeClr val="tx1"/>
              </a:solidFill>
              <a:effectLst/>
              <a:latin typeface="+mn-lt"/>
              <a:ea typeface="+mn-ea"/>
              <a:cs typeface="+mn-cs"/>
            </a:rPr>
            <a:t>千円（前年度比</a:t>
          </a:r>
          <a:r>
            <a:rPr kumimoji="1" lang="en-US" altLang="ja-JP" sz="900" b="0" i="0" baseline="0">
              <a:solidFill>
                <a:schemeClr val="tx1"/>
              </a:solidFill>
              <a:effectLst/>
              <a:latin typeface="+mn-lt"/>
              <a:ea typeface="+mn-ea"/>
              <a:cs typeface="+mn-cs"/>
            </a:rPr>
            <a:t>276,302</a:t>
          </a:r>
          <a:r>
            <a:rPr kumimoji="1" lang="ja-JP" altLang="ja-JP" sz="900" b="0" i="0" baseline="0">
              <a:solidFill>
                <a:schemeClr val="tx1"/>
              </a:solidFill>
              <a:effectLst/>
              <a:latin typeface="+mn-lt"/>
              <a:ea typeface="+mn-ea"/>
              <a:cs typeface="+mn-cs"/>
            </a:rPr>
            <a:t>千円減）</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標準財政規模　</a:t>
          </a:r>
          <a:r>
            <a:rPr kumimoji="1" lang="en-US" altLang="ja-JP" sz="900" b="0" i="0" baseline="0">
              <a:solidFill>
                <a:schemeClr val="tx1"/>
              </a:solidFill>
              <a:effectLst/>
              <a:latin typeface="+mn-lt"/>
              <a:ea typeface="+mn-ea"/>
              <a:cs typeface="+mn-cs"/>
            </a:rPr>
            <a:t>12,510,327</a:t>
          </a:r>
          <a:r>
            <a:rPr kumimoji="1" lang="ja-JP" altLang="ja-JP" sz="900" b="0" i="0" baseline="0">
              <a:solidFill>
                <a:schemeClr val="tx1"/>
              </a:solidFill>
              <a:effectLst/>
              <a:latin typeface="+mn-lt"/>
              <a:ea typeface="+mn-ea"/>
              <a:cs typeface="+mn-cs"/>
            </a:rPr>
            <a:t>千円（前年度比</a:t>
          </a:r>
          <a:r>
            <a:rPr kumimoji="1" lang="en-US" altLang="ja-JP" sz="900" b="0" i="0" baseline="0">
              <a:solidFill>
                <a:schemeClr val="tx1"/>
              </a:solidFill>
              <a:effectLst/>
              <a:latin typeface="+mn-lt"/>
              <a:ea typeface="+mn-ea"/>
              <a:cs typeface="+mn-cs"/>
            </a:rPr>
            <a:t>141,110</a:t>
          </a:r>
          <a:r>
            <a:rPr kumimoji="1" lang="ja-JP" altLang="ja-JP" sz="900" b="0" i="0" baseline="0">
              <a:solidFill>
                <a:schemeClr val="tx1"/>
              </a:solidFill>
              <a:effectLst/>
              <a:latin typeface="+mn-lt"/>
              <a:ea typeface="+mn-ea"/>
              <a:cs typeface="+mn-cs"/>
            </a:rPr>
            <a:t>千円減）</a:t>
          </a:r>
          <a:endParaRPr kumimoji="1" lang="en-US" altLang="ja-JP" sz="900" b="0" i="0" baseline="0">
            <a:solidFill>
              <a:schemeClr val="tx1"/>
            </a:solidFill>
            <a:effectLst/>
            <a:latin typeface="+mn-lt"/>
            <a:ea typeface="+mn-ea"/>
            <a:cs typeface="+mn-cs"/>
          </a:endParaRPr>
        </a:p>
        <a:p>
          <a:pPr eaLnBrk="1" fontAlgn="auto" latinLnBrk="0" hangingPunct="1"/>
          <a:r>
            <a:rPr kumimoji="1" lang="ja-JP" altLang="en-US" sz="900" b="0" i="0" baseline="0">
              <a:solidFill>
                <a:schemeClr val="tx1"/>
              </a:solidFill>
              <a:effectLst/>
              <a:latin typeface="+mn-lt"/>
              <a:ea typeface="+mn-ea"/>
              <a:cs typeface="+mn-cs"/>
            </a:rPr>
            <a:t>実質収支額は増額となっているがそれ以上に財政調整基金を取り崩しており（積立との差し引き：</a:t>
          </a:r>
          <a:r>
            <a:rPr kumimoji="1" lang="en-US" altLang="ja-JP" sz="900" b="0" i="0" baseline="0">
              <a:solidFill>
                <a:schemeClr val="tx1"/>
              </a:solidFill>
              <a:effectLst/>
              <a:latin typeface="+mn-lt"/>
              <a:ea typeface="+mn-ea"/>
              <a:cs typeface="+mn-cs"/>
            </a:rPr>
            <a:t>115</a:t>
          </a:r>
          <a:r>
            <a:rPr kumimoji="1" lang="ja-JP" altLang="en-US" sz="900" b="0" i="0" baseline="0">
              <a:solidFill>
                <a:schemeClr val="tx1"/>
              </a:solidFill>
              <a:effectLst/>
              <a:latin typeface="+mn-lt"/>
              <a:ea typeface="+mn-ea"/>
              <a:cs typeface="+mn-cs"/>
            </a:rPr>
            <a:t>千円）単年度収支はマイナスとなった。</a:t>
          </a:r>
          <a:endParaRPr lang="ja-JP" altLang="ja-JP" sz="105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赤字がないことから、実質赤字比率及び連結実質赤字比率はな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24626444</v>
      </c>
      <c r="BO4" s="407"/>
      <c r="BP4" s="407"/>
      <c r="BQ4" s="407"/>
      <c r="BR4" s="407"/>
      <c r="BS4" s="407"/>
      <c r="BT4" s="407"/>
      <c r="BU4" s="408"/>
      <c r="BV4" s="406">
        <v>24139487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4.3</v>
      </c>
      <c r="CU4" s="413"/>
      <c r="CV4" s="413"/>
      <c r="CW4" s="413"/>
      <c r="CX4" s="413"/>
      <c r="CY4" s="413"/>
      <c r="CZ4" s="413"/>
      <c r="DA4" s="414"/>
      <c r="DB4" s="412">
        <v>4.0999999999999996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24005860</v>
      </c>
      <c r="BO5" s="444"/>
      <c r="BP5" s="444"/>
      <c r="BQ5" s="444"/>
      <c r="BR5" s="444"/>
      <c r="BS5" s="444"/>
      <c r="BT5" s="444"/>
      <c r="BU5" s="445"/>
      <c r="BV5" s="443">
        <v>23444825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95.1</v>
      </c>
      <c r="CU5" s="441"/>
      <c r="CV5" s="441"/>
      <c r="CW5" s="441"/>
      <c r="CX5" s="441"/>
      <c r="CY5" s="441"/>
      <c r="CZ5" s="441"/>
      <c r="DA5" s="442"/>
      <c r="DB5" s="440">
        <v>91.8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620584</v>
      </c>
      <c r="BO6" s="444"/>
      <c r="BP6" s="444"/>
      <c r="BQ6" s="444"/>
      <c r="BR6" s="444"/>
      <c r="BS6" s="444"/>
      <c r="BT6" s="444"/>
      <c r="BU6" s="445"/>
      <c r="BV6" s="443">
        <v>694662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95.5</v>
      </c>
      <c r="CU6" s="481"/>
      <c r="CV6" s="481"/>
      <c r="CW6" s="481"/>
      <c r="CX6" s="481"/>
      <c r="CY6" s="481"/>
      <c r="CZ6" s="481"/>
      <c r="DA6" s="482"/>
      <c r="DB6" s="480">
        <v>92.7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77907</v>
      </c>
      <c r="BO7" s="444"/>
      <c r="BP7" s="444"/>
      <c r="BQ7" s="444"/>
      <c r="BR7" s="444"/>
      <c r="BS7" s="444"/>
      <c r="BT7" s="444"/>
      <c r="BU7" s="445"/>
      <c r="BV7" s="443">
        <v>171525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12510327</v>
      </c>
      <c r="CU7" s="444"/>
      <c r="CV7" s="444"/>
      <c r="CW7" s="444"/>
      <c r="CX7" s="444"/>
      <c r="CY7" s="444"/>
      <c r="CZ7" s="444"/>
      <c r="DA7" s="445"/>
      <c r="DB7" s="443">
        <v>12651437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542677</v>
      </c>
      <c r="BO8" s="444"/>
      <c r="BP8" s="444"/>
      <c r="BQ8" s="444"/>
      <c r="BR8" s="444"/>
      <c r="BS8" s="444"/>
      <c r="BT8" s="444"/>
      <c r="BU8" s="445"/>
      <c r="BV8" s="443">
        <v>523137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24948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19540</v>
      </c>
      <c r="BO9" s="444"/>
      <c r="BP9" s="444"/>
      <c r="BQ9" s="444"/>
      <c r="BR9" s="444"/>
      <c r="BS9" s="444"/>
      <c r="BT9" s="444"/>
      <c r="BU9" s="445"/>
      <c r="BV9" s="443">
        <v>-222759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19.899999999999999</v>
      </c>
      <c r="CU9" s="441"/>
      <c r="CV9" s="441"/>
      <c r="CW9" s="441"/>
      <c r="CX9" s="441"/>
      <c r="CY9" s="441"/>
      <c r="CZ9" s="441"/>
      <c r="DA9" s="442"/>
      <c r="DB9" s="440">
        <v>18.899999999999999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27103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270031</v>
      </c>
      <c r="BO10" s="444"/>
      <c r="BP10" s="444"/>
      <c r="BQ10" s="444"/>
      <c r="BR10" s="444"/>
      <c r="BS10" s="444"/>
      <c r="BT10" s="444"/>
      <c r="BU10" s="445"/>
      <c r="BV10" s="443">
        <v>403632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24360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385000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24251</v>
      </c>
      <c r="S13" s="528"/>
      <c r="T13" s="528"/>
      <c r="U13" s="528"/>
      <c r="V13" s="529"/>
      <c r="W13" s="459" t="s">
        <v>131</v>
      </c>
      <c r="X13" s="460"/>
      <c r="Y13" s="460"/>
      <c r="Z13" s="460"/>
      <c r="AA13" s="460"/>
      <c r="AB13" s="450"/>
      <c r="AC13" s="494">
        <v>1933</v>
      </c>
      <c r="AD13" s="495"/>
      <c r="AE13" s="495"/>
      <c r="AF13" s="495"/>
      <c r="AG13" s="537"/>
      <c r="AH13" s="494">
        <v>2657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-95429</v>
      </c>
      <c r="BO13" s="444"/>
      <c r="BP13" s="444"/>
      <c r="BQ13" s="444"/>
      <c r="BR13" s="444"/>
      <c r="BS13" s="444"/>
      <c r="BT13" s="444"/>
      <c r="BU13" s="445"/>
      <c r="BV13" s="443">
        <v>180873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6.5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24956</v>
      </c>
      <c r="S14" s="528"/>
      <c r="T14" s="528"/>
      <c r="U14" s="528"/>
      <c r="V14" s="529"/>
      <c r="W14" s="433"/>
      <c r="X14" s="434"/>
      <c r="Y14" s="434"/>
      <c r="Z14" s="434"/>
      <c r="AA14" s="434"/>
      <c r="AB14" s="423"/>
      <c r="AC14" s="530">
        <v>16.899999999999999</v>
      </c>
      <c r="AD14" s="531"/>
      <c r="AE14" s="531"/>
      <c r="AF14" s="531"/>
      <c r="AG14" s="532"/>
      <c r="AH14" s="530">
        <v>20.399999999999999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18.5</v>
      </c>
      <c r="CU14" s="542"/>
      <c r="CV14" s="542"/>
      <c r="CW14" s="542"/>
      <c r="CX14" s="542"/>
      <c r="CY14" s="542"/>
      <c r="CZ14" s="542"/>
      <c r="DA14" s="543"/>
      <c r="DB14" s="541">
        <v>18.600000000000001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24858</v>
      </c>
      <c r="S15" s="528"/>
      <c r="T15" s="528"/>
      <c r="U15" s="528"/>
      <c r="V15" s="529"/>
      <c r="W15" s="459" t="s">
        <v>137</v>
      </c>
      <c r="X15" s="460"/>
      <c r="Y15" s="460"/>
      <c r="Z15" s="460"/>
      <c r="AA15" s="460"/>
      <c r="AB15" s="450"/>
      <c r="AC15" s="494">
        <v>1731</v>
      </c>
      <c r="AD15" s="495"/>
      <c r="AE15" s="495"/>
      <c r="AF15" s="495"/>
      <c r="AG15" s="537"/>
      <c r="AH15" s="494">
        <v>1945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2648065</v>
      </c>
      <c r="BO15" s="407"/>
      <c r="BP15" s="407"/>
      <c r="BQ15" s="407"/>
      <c r="BR15" s="407"/>
      <c r="BS15" s="407"/>
      <c r="BT15" s="407"/>
      <c r="BU15" s="408"/>
      <c r="BV15" s="406">
        <v>2633786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15.2</v>
      </c>
      <c r="AD16" s="531"/>
      <c r="AE16" s="531"/>
      <c r="AF16" s="531"/>
      <c r="AG16" s="532"/>
      <c r="AH16" s="530">
        <v>15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11853711</v>
      </c>
      <c r="BO16" s="444"/>
      <c r="BP16" s="444"/>
      <c r="BQ16" s="444"/>
      <c r="BR16" s="444"/>
      <c r="BS16" s="444"/>
      <c r="BT16" s="444"/>
      <c r="BU16" s="445"/>
      <c r="BV16" s="443">
        <v>11814698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7741</v>
      </c>
      <c r="AD17" s="495"/>
      <c r="AE17" s="495"/>
      <c r="AF17" s="495"/>
      <c r="AG17" s="537"/>
      <c r="AH17" s="494">
        <v>8402</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3254439</v>
      </c>
      <c r="BO17" s="444"/>
      <c r="BP17" s="444"/>
      <c r="BQ17" s="444"/>
      <c r="BR17" s="444"/>
      <c r="BS17" s="444"/>
      <c r="BT17" s="444"/>
      <c r="BU17" s="445"/>
      <c r="BV17" s="443">
        <v>3249057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139.41999999999999</v>
      </c>
      <c r="M18" s="567"/>
      <c r="N18" s="567"/>
      <c r="O18" s="567"/>
      <c r="P18" s="567"/>
      <c r="Q18" s="567"/>
      <c r="R18" s="568"/>
      <c r="S18" s="568"/>
      <c r="T18" s="568"/>
      <c r="U18" s="568"/>
      <c r="V18" s="569"/>
      <c r="W18" s="461"/>
      <c r="X18" s="462"/>
      <c r="Y18" s="462"/>
      <c r="Z18" s="462"/>
      <c r="AA18" s="462"/>
      <c r="AB18" s="453"/>
      <c r="AC18" s="570">
        <v>67.900000000000006</v>
      </c>
      <c r="AD18" s="571"/>
      <c r="AE18" s="571"/>
      <c r="AF18" s="571"/>
      <c r="AG18" s="572"/>
      <c r="AH18" s="570">
        <v>64.599999999999994</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11951747</v>
      </c>
      <c r="BO18" s="444"/>
      <c r="BP18" s="444"/>
      <c r="BQ18" s="444"/>
      <c r="BR18" s="444"/>
      <c r="BS18" s="444"/>
      <c r="BT18" s="444"/>
      <c r="BU18" s="445"/>
      <c r="BV18" s="443">
        <v>11628490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179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15704478</v>
      </c>
      <c r="BO19" s="444"/>
      <c r="BP19" s="444"/>
      <c r="BQ19" s="444"/>
      <c r="BR19" s="444"/>
      <c r="BS19" s="444"/>
      <c r="BT19" s="444"/>
      <c r="BU19" s="445"/>
      <c r="BV19" s="443">
        <v>15321015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9726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23794507</v>
      </c>
      <c r="BO22" s="407"/>
      <c r="BP22" s="407"/>
      <c r="BQ22" s="407"/>
      <c r="BR22" s="407"/>
      <c r="BS22" s="407"/>
      <c r="BT22" s="407"/>
      <c r="BU22" s="408"/>
      <c r="BV22" s="406">
        <v>25143600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12983626</v>
      </c>
      <c r="BO23" s="444"/>
      <c r="BP23" s="444"/>
      <c r="BQ23" s="444"/>
      <c r="BR23" s="444"/>
      <c r="BS23" s="444"/>
      <c r="BT23" s="444"/>
      <c r="BU23" s="445"/>
      <c r="BV23" s="443">
        <v>13544990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8000</v>
      </c>
      <c r="R24" s="495"/>
      <c r="S24" s="495"/>
      <c r="T24" s="495"/>
      <c r="U24" s="495"/>
      <c r="V24" s="537"/>
      <c r="W24" s="589"/>
      <c r="X24" s="590"/>
      <c r="Y24" s="591"/>
      <c r="Z24" s="493" t="s">
        <v>161</v>
      </c>
      <c r="AA24" s="473"/>
      <c r="AB24" s="473"/>
      <c r="AC24" s="473"/>
      <c r="AD24" s="473"/>
      <c r="AE24" s="473"/>
      <c r="AF24" s="473"/>
      <c r="AG24" s="474"/>
      <c r="AH24" s="494">
        <v>337</v>
      </c>
      <c r="AI24" s="495"/>
      <c r="AJ24" s="495"/>
      <c r="AK24" s="495"/>
      <c r="AL24" s="537"/>
      <c r="AM24" s="494">
        <v>1008304</v>
      </c>
      <c r="AN24" s="495"/>
      <c r="AO24" s="495"/>
      <c r="AP24" s="495"/>
      <c r="AQ24" s="495"/>
      <c r="AR24" s="537"/>
      <c r="AS24" s="494">
        <v>2992</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18497805</v>
      </c>
      <c r="BO24" s="444"/>
      <c r="BP24" s="444"/>
      <c r="BQ24" s="444"/>
      <c r="BR24" s="444"/>
      <c r="BS24" s="444"/>
      <c r="BT24" s="444"/>
      <c r="BU24" s="445"/>
      <c r="BV24" s="443">
        <v>19342272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2</v>
      </c>
      <c r="M25" s="495"/>
      <c r="N25" s="495"/>
      <c r="O25" s="495"/>
      <c r="P25" s="537"/>
      <c r="Q25" s="494">
        <v>6400</v>
      </c>
      <c r="R25" s="495"/>
      <c r="S25" s="495"/>
      <c r="T25" s="495"/>
      <c r="U25" s="495"/>
      <c r="V25" s="537"/>
      <c r="W25" s="589"/>
      <c r="X25" s="590"/>
      <c r="Y25" s="591"/>
      <c r="Z25" s="493" t="s">
        <v>164</v>
      </c>
      <c r="AA25" s="473"/>
      <c r="AB25" s="473"/>
      <c r="AC25" s="473"/>
      <c r="AD25" s="473"/>
      <c r="AE25" s="473"/>
      <c r="AF25" s="473"/>
      <c r="AG25" s="474"/>
      <c r="AH25" s="494">
        <v>60</v>
      </c>
      <c r="AI25" s="495"/>
      <c r="AJ25" s="495"/>
      <c r="AK25" s="495"/>
      <c r="AL25" s="537"/>
      <c r="AM25" s="494">
        <v>168960</v>
      </c>
      <c r="AN25" s="495"/>
      <c r="AO25" s="495"/>
      <c r="AP25" s="495"/>
      <c r="AQ25" s="495"/>
      <c r="AR25" s="537"/>
      <c r="AS25" s="494">
        <v>2816</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336054</v>
      </c>
      <c r="BO25" s="407"/>
      <c r="BP25" s="407"/>
      <c r="BQ25" s="407"/>
      <c r="BR25" s="407"/>
      <c r="BS25" s="407"/>
      <c r="BT25" s="407"/>
      <c r="BU25" s="408"/>
      <c r="BV25" s="406">
        <v>810130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5760</v>
      </c>
      <c r="R26" s="495"/>
      <c r="S26" s="495"/>
      <c r="T26" s="495"/>
      <c r="U26" s="495"/>
      <c r="V26" s="537"/>
      <c r="W26" s="589"/>
      <c r="X26" s="590"/>
      <c r="Y26" s="591"/>
      <c r="Z26" s="493" t="s">
        <v>167</v>
      </c>
      <c r="AA26" s="595"/>
      <c r="AB26" s="595"/>
      <c r="AC26" s="595"/>
      <c r="AD26" s="595"/>
      <c r="AE26" s="595"/>
      <c r="AF26" s="595"/>
      <c r="AG26" s="596"/>
      <c r="AH26" s="494">
        <v>2</v>
      </c>
      <c r="AI26" s="495"/>
      <c r="AJ26" s="495"/>
      <c r="AK26" s="495"/>
      <c r="AL26" s="537"/>
      <c r="AM26" s="494" t="s">
        <v>168</v>
      </c>
      <c r="AN26" s="495"/>
      <c r="AO26" s="495"/>
      <c r="AP26" s="495"/>
      <c r="AQ26" s="495"/>
      <c r="AR26" s="537"/>
      <c r="AS26" s="494" t="s">
        <v>168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3800</v>
      </c>
      <c r="R27" s="495"/>
      <c r="S27" s="495"/>
      <c r="T27" s="495"/>
      <c r="U27" s="495"/>
      <c r="V27" s="537"/>
      <c r="W27" s="589"/>
      <c r="X27" s="590"/>
      <c r="Y27" s="591"/>
      <c r="Z27" s="493" t="s">
        <v>171</v>
      </c>
      <c r="AA27" s="473"/>
      <c r="AB27" s="473"/>
      <c r="AC27" s="473"/>
      <c r="AD27" s="473"/>
      <c r="AE27" s="473"/>
      <c r="AF27" s="473"/>
      <c r="AG27" s="474"/>
      <c r="AH27" s="494">
        <v>28</v>
      </c>
      <c r="AI27" s="495"/>
      <c r="AJ27" s="495"/>
      <c r="AK27" s="495"/>
      <c r="AL27" s="537"/>
      <c r="AM27" s="494">
        <v>90710</v>
      </c>
      <c r="AN27" s="495"/>
      <c r="AO27" s="495"/>
      <c r="AP27" s="495"/>
      <c r="AQ27" s="495"/>
      <c r="AR27" s="537"/>
      <c r="AS27" s="494">
        <v>3240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3300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1843077</v>
      </c>
      <c r="BO28" s="407"/>
      <c r="BP28" s="407"/>
      <c r="BQ28" s="407"/>
      <c r="BR28" s="407"/>
      <c r="BS28" s="407"/>
      <c r="BT28" s="407"/>
      <c r="BU28" s="408"/>
      <c r="BV28" s="406">
        <v>1958046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3000</v>
      </c>
      <c r="R29" s="495"/>
      <c r="S29" s="495"/>
      <c r="T29" s="495"/>
      <c r="U29" s="495"/>
      <c r="V29" s="537"/>
      <c r="W29" s="592"/>
      <c r="X29" s="593"/>
      <c r="Y29" s="594"/>
      <c r="Z29" s="493" t="s">
        <v>177</v>
      </c>
      <c r="AA29" s="473"/>
      <c r="AB29" s="473"/>
      <c r="AC29" s="473"/>
      <c r="AD29" s="473"/>
      <c r="AE29" s="473"/>
      <c r="AF29" s="473"/>
      <c r="AG29" s="474"/>
      <c r="AH29" s="494">
        <v>365</v>
      </c>
      <c r="AI29" s="495"/>
      <c r="AJ29" s="495"/>
      <c r="AK29" s="495"/>
      <c r="AL29" s="537"/>
      <c r="AM29" s="494">
        <v>1099014</v>
      </c>
      <c r="AN29" s="495"/>
      <c r="AO29" s="495"/>
      <c r="AP29" s="495"/>
      <c r="AQ29" s="495"/>
      <c r="AR29" s="537"/>
      <c r="AS29" s="494">
        <v>3011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1366735</v>
      </c>
      <c r="BO29" s="444"/>
      <c r="BP29" s="444"/>
      <c r="BQ29" s="444"/>
      <c r="BR29" s="444"/>
      <c r="BS29" s="444"/>
      <c r="BT29" s="444"/>
      <c r="BU29" s="445"/>
      <c r="BV29" s="443">
        <v>1515576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6721873</v>
      </c>
      <c r="BO30" s="563"/>
      <c r="BP30" s="563"/>
      <c r="BQ30" s="563"/>
      <c r="BR30" s="563"/>
      <c r="BS30" s="563"/>
      <c r="BT30" s="563"/>
      <c r="BU30" s="564"/>
      <c r="BV30" s="562">
        <v>6537935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壱岐市国民健康保険事業特別会計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壱岐市水道事業会計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壱岐市下水道事業特別会計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長崎県市町村総合事務組合（一般会計）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壱岐市開発公社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壱岐市農業機械銀行特別会計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壱岐市介護保険事業特別会計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壱岐市三島航路事業特別会計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長崎県市町村総合事務組合（市町村会館管理事業特別会計）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壱岐クリーンエネルギー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壱岐市後期高齢者医療事業特別会計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長崎県市町村総合事務組合（市町村会館馬町別館管理事業特別会計）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壱岐カントリー倶楽部</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長崎県市町村総合事務組合（公平委員会事業特別会計）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壱岐空港ターミナルビル</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長崎県市町村総合事務組合（行政不服審査会事業特別会計）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マリンパル壱岐</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長崎県市町村総合事務組合（交通災害共済事業特別会計）</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壱岐市ふるさと商社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長崎県後期高齢者医療広域連合（普通会計）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長崎県後期高齢者医療広域連合（後期高齢者医療事業会計）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長崎県病院企業団</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fUOVynnTMpJnkYtsVjaIGwC99tnjCL45Dg8+FZwI+WmfS5Bx45YM0jjGKI1DYaIST4SP+vvzGliMqLjttMfLw==" saltValue="OzDupKOIIX3SgKdF1MC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532</v>
      </c>
      <c r="D34" s="1187"/>
      <c r="E34" s="1188"/>
      <c r="F34" s="32">
        <v>7.66</v>
      </c>
      <c r="G34" s="33">
        <v>7.34</v>
      </c>
      <c r="H34" s="33">
        <v>6.24</v>
      </c>
      <c r="I34" s="33">
        <v>6.42</v>
      </c>
      <c r="J34" s="34">
        <v>6.64</v>
      </c>
      <c r="K34" s="22"/>
      <c r="L34" s="22"/>
      <c r="M34" s="22"/>
      <c r="N34" s="22"/>
      <c r="O34" s="22"/>
      <c r="P34" s="22"/>
    </row>
    <row r="35" spans="1:16" ht="39" customHeight="1" x14ac:dyDescent="0.15">
      <c r="A35" s="22"/>
      <c r="B35" s="35"/>
      <c r="C35" s="1181" t="s">
        <v>533</v>
      </c>
      <c r="D35" s="1182"/>
      <c r="E35" s="1183"/>
      <c r="F35" s="36">
        <v>3.57</v>
      </c>
      <c r="G35" s="37">
        <v>3.56</v>
      </c>
      <c r="H35" s="37">
        <v>5.59</v>
      </c>
      <c r="I35" s="37">
        <v>3.88</v>
      </c>
      <c r="J35" s="38">
        <v>4.2</v>
      </c>
      <c r="K35" s="22"/>
      <c r="L35" s="22"/>
      <c r="M35" s="22"/>
      <c r="N35" s="22"/>
      <c r="O35" s="22"/>
      <c r="P35" s="22"/>
    </row>
    <row r="36" spans="1:16" ht="39" customHeight="1" x14ac:dyDescent="0.15">
      <c r="A36" s="22"/>
      <c r="B36" s="35"/>
      <c r="C36" s="1181" t="s">
        <v>534</v>
      </c>
      <c r="D36" s="1182"/>
      <c r="E36" s="1183"/>
      <c r="F36" s="36">
        <v>0.59</v>
      </c>
      <c r="G36" s="37">
        <v>0.92</v>
      </c>
      <c r="H36" s="37">
        <v>1.35</v>
      </c>
      <c r="I36" s="37">
        <v>1.89</v>
      </c>
      <c r="J36" s="38">
        <v>1.56</v>
      </c>
      <c r="K36" s="22"/>
      <c r="L36" s="22"/>
      <c r="M36" s="22"/>
      <c r="N36" s="22"/>
      <c r="O36" s="22"/>
      <c r="P36" s="22"/>
    </row>
    <row r="37" spans="1:16" ht="39" customHeight="1" x14ac:dyDescent="0.15">
      <c r="A37" s="22"/>
      <c r="B37" s="35"/>
      <c r="C37" s="1181" t="s">
        <v>535</v>
      </c>
      <c r="D37" s="1182"/>
      <c r="E37" s="1183"/>
      <c r="F37" s="36">
        <v>0</v>
      </c>
      <c r="G37" s="37">
        <v>0</v>
      </c>
      <c r="H37" s="37">
        <v>0</v>
      </c>
      <c r="I37" s="37">
        <v>0</v>
      </c>
      <c r="J37" s="38">
        <v>0.53</v>
      </c>
      <c r="K37" s="22"/>
      <c r="L37" s="22"/>
      <c r="M37" s="22"/>
      <c r="N37" s="22"/>
      <c r="O37" s="22"/>
      <c r="P37" s="22"/>
    </row>
    <row r="38" spans="1:16" ht="39" customHeight="1" x14ac:dyDescent="0.15">
      <c r="A38" s="22"/>
      <c r="B38" s="35"/>
      <c r="C38" s="1181" t="s">
        <v>536</v>
      </c>
      <c r="D38" s="1182"/>
      <c r="E38" s="1183"/>
      <c r="F38" s="36">
        <v>0.11</v>
      </c>
      <c r="G38" s="37">
        <v>0.05</v>
      </c>
      <c r="H38" s="37">
        <v>0.17</v>
      </c>
      <c r="I38" s="37">
        <v>0.25</v>
      </c>
      <c r="J38" s="38">
        <v>0.13</v>
      </c>
      <c r="K38" s="22"/>
      <c r="L38" s="22"/>
      <c r="M38" s="22"/>
      <c r="N38" s="22"/>
      <c r="O38" s="22"/>
      <c r="P38" s="22"/>
    </row>
    <row r="39" spans="1:16" ht="39" customHeight="1" x14ac:dyDescent="0.15">
      <c r="A39" s="22"/>
      <c r="B39" s="35"/>
      <c r="C39" s="1181" t="s">
        <v>537</v>
      </c>
      <c r="D39" s="1182"/>
      <c r="E39" s="1183"/>
      <c r="F39" s="36">
        <v>0.31</v>
      </c>
      <c r="G39" s="37">
        <v>0.1</v>
      </c>
      <c r="H39" s="37">
        <v>0.08</v>
      </c>
      <c r="I39" s="37">
        <v>0.09</v>
      </c>
      <c r="J39" s="38">
        <v>0.1</v>
      </c>
      <c r="K39" s="22"/>
      <c r="L39" s="22"/>
      <c r="M39" s="22"/>
      <c r="N39" s="22"/>
      <c r="O39" s="22"/>
      <c r="P39" s="22"/>
    </row>
    <row r="40" spans="1:16" ht="39" customHeight="1" x14ac:dyDescent="0.15">
      <c r="A40" s="22"/>
      <c r="B40" s="35"/>
      <c r="C40" s="1181" t="s">
        <v>538</v>
      </c>
      <c r="D40" s="1182"/>
      <c r="E40" s="1183"/>
      <c r="F40" s="36">
        <v>0.02</v>
      </c>
      <c r="G40" s="37">
        <v>0.02</v>
      </c>
      <c r="H40" s="37">
        <v>0.03</v>
      </c>
      <c r="I40" s="37">
        <v>0.04</v>
      </c>
      <c r="J40" s="38">
        <v>0.05</v>
      </c>
      <c r="K40" s="22"/>
      <c r="L40" s="22"/>
      <c r="M40" s="22"/>
      <c r="N40" s="22"/>
      <c r="O40" s="22"/>
      <c r="P40" s="22"/>
    </row>
    <row r="41" spans="1:16" ht="39" customHeight="1" x14ac:dyDescent="0.15">
      <c r="A41" s="22"/>
      <c r="B41" s="35"/>
      <c r="C41" s="1181" t="s">
        <v>539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541</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oYglFTldzrFfKOIaFDPuRBpXuV3EZtR5aWHGQEPuYni2TPwMNtpWFhMVjAm3aXh2tkt0G0GM/7/Rk7NtUkcw==" saltValue="St2JltjGnaaw/S12QQ5T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2828</v>
      </c>
      <c r="L45" s="60">
        <v>2832</v>
      </c>
      <c r="M45" s="60">
        <v>2915</v>
      </c>
      <c r="N45" s="60">
        <v>2982</v>
      </c>
      <c r="O45" s="61">
        <v>3192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324</v>
      </c>
      <c r="L48" s="64">
        <v>251</v>
      </c>
      <c r="M48" s="64">
        <v>255</v>
      </c>
      <c r="N48" s="64">
        <v>273</v>
      </c>
      <c r="O48" s="65">
        <v>266</v>
      </c>
      <c r="P48" s="48"/>
      <c r="Q48" s="48"/>
      <c r="R48" s="48"/>
      <c r="S48" s="48"/>
      <c r="T48" s="48"/>
      <c r="U48" s="48"/>
    </row>
    <row r="49" spans="1:21" ht="30.75" customHeight="1" x14ac:dyDescent="0.15">
      <c r="A49" s="48"/>
      <c r="B49" s="1191"/>
      <c r="C49" s="1192"/>
      <c r="D49" s="62"/>
      <c r="E49" s="1197" t="s">
        <v>14</v>
      </c>
      <c r="F49" s="1197"/>
      <c r="G49" s="1197"/>
      <c r="H49" s="1197"/>
      <c r="I49" s="1197"/>
      <c r="J49" s="1198"/>
      <c r="K49" s="63">
        <v>92</v>
      </c>
      <c r="L49" s="64">
        <v>95</v>
      </c>
      <c r="M49" s="64">
        <v>79</v>
      </c>
      <c r="N49" s="64">
        <v>75</v>
      </c>
      <c r="O49" s="65">
        <v>103</v>
      </c>
      <c r="P49" s="48"/>
      <c r="Q49" s="48"/>
      <c r="R49" s="48"/>
      <c r="S49" s="48"/>
      <c r="T49" s="48"/>
      <c r="U49" s="48"/>
    </row>
    <row r="50" spans="1:21" ht="30.75" customHeight="1" x14ac:dyDescent="0.15">
      <c r="A50" s="48"/>
      <c r="B50" s="1191"/>
      <c r="C50" s="1192"/>
      <c r="D50" s="62"/>
      <c r="E50" s="1197" t="s">
        <v>15</v>
      </c>
      <c r="F50" s="1197"/>
      <c r="G50" s="1197"/>
      <c r="H50" s="1197"/>
      <c r="I50" s="1197"/>
      <c r="J50" s="1198"/>
      <c r="K50" s="63">
        <v>11</v>
      </c>
      <c r="L50" s="64">
        <v>10</v>
      </c>
      <c r="M50" s="64">
        <v>11</v>
      </c>
      <c r="N50" s="64">
        <v>6</v>
      </c>
      <c r="O50" s="65">
        <v>5</v>
      </c>
      <c r="P50" s="48"/>
      <c r="Q50" s="48"/>
      <c r="R50" s="48"/>
      <c r="S50" s="48"/>
      <c r="T50" s="48"/>
      <c r="U50" s="48"/>
    </row>
    <row r="51" spans="1:21" ht="30.75" customHeight="1" x14ac:dyDescent="0.15">
      <c r="A51" s="48"/>
      <c r="B51" s="1193"/>
      <c r="C51" s="1194"/>
      <c r="D51" s="66"/>
      <c r="E51" s="1197" t="s">
        <v>16</v>
      </c>
      <c r="F51" s="1197"/>
      <c r="G51" s="1197"/>
      <c r="H51" s="1197"/>
      <c r="I51" s="1197"/>
      <c r="J51" s="1198"/>
      <c r="K51" s="63">
        <v>1</v>
      </c>
      <c r="L51" s="64">
        <v>2</v>
      </c>
      <c r="M51" s="64" t="s">
        <v>488</v>
      </c>
      <c r="N51" s="64" t="s">
        <v>488</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2523</v>
      </c>
      <c r="L52" s="64">
        <v>2591</v>
      </c>
      <c r="M52" s="64">
        <v>2599</v>
      </c>
      <c r="N52" s="64">
        <v>2593</v>
      </c>
      <c r="O52" s="65">
        <v>2647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733</v>
      </c>
      <c r="L53" s="69">
        <v>599</v>
      </c>
      <c r="M53" s="69">
        <v>661</v>
      </c>
      <c r="N53" s="69">
        <v>743</v>
      </c>
      <c r="O53" s="70">
        <v>919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mU95/1D0t5zG6QxjMKZE+SXyVh2scYZWNCHKAUjHgrGyL+/vxVQ46AMZ0cPXMl1tHwPGvh3+GcETSzAD15mA==" saltValue="rbScsL65GRBHxxk1n/QP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27757</v>
      </c>
      <c r="J41" s="356">
        <v>27229</v>
      </c>
      <c r="K41" s="356">
        <v>26296</v>
      </c>
      <c r="L41" s="356">
        <v>25144</v>
      </c>
      <c r="M41" s="357">
        <v>23795</v>
      </c>
    </row>
    <row r="42" spans="2:13" ht="27.75" customHeight="1" x14ac:dyDescent="0.15">
      <c r="B42" s="1222"/>
      <c r="C42" s="1223"/>
      <c r="D42" s="106"/>
      <c r="E42" s="1228" t="s">
        <v>32</v>
      </c>
      <c r="F42" s="1228"/>
      <c r="G42" s="1228"/>
      <c r="H42" s="1229"/>
      <c r="I42" s="358" t="s">
        <v>488</v>
      </c>
      <c r="J42" s="359" t="s">
        <v>488</v>
      </c>
      <c r="K42" s="359" t="s">
        <v>488</v>
      </c>
      <c r="L42" s="359" t="s">
        <v>488</v>
      </c>
      <c r="M42" s="360" t="s">
        <v>488</v>
      </c>
    </row>
    <row r="43" spans="2:13" ht="27.75" customHeight="1" x14ac:dyDescent="0.15">
      <c r="B43" s="1222"/>
      <c r="C43" s="1223"/>
      <c r="D43" s="106"/>
      <c r="E43" s="1228" t="s">
        <v>33</v>
      </c>
      <c r="F43" s="1228"/>
      <c r="G43" s="1228"/>
      <c r="H43" s="1229"/>
      <c r="I43" s="358">
        <v>3511</v>
      </c>
      <c r="J43" s="359">
        <v>3195</v>
      </c>
      <c r="K43" s="359">
        <v>2831</v>
      </c>
      <c r="L43" s="359">
        <v>2546</v>
      </c>
      <c r="M43" s="360">
        <v>2460</v>
      </c>
    </row>
    <row r="44" spans="2:13" ht="27.75" customHeight="1" x14ac:dyDescent="0.15">
      <c r="B44" s="1222"/>
      <c r="C44" s="1223"/>
      <c r="D44" s="106"/>
      <c r="E44" s="1228" t="s">
        <v>34</v>
      </c>
      <c r="F44" s="1228"/>
      <c r="G44" s="1228"/>
      <c r="H44" s="1229"/>
      <c r="I44" s="358">
        <v>1113</v>
      </c>
      <c r="J44" s="359">
        <v>1010</v>
      </c>
      <c r="K44" s="359">
        <v>941</v>
      </c>
      <c r="L44" s="359">
        <v>992</v>
      </c>
      <c r="M44" s="360">
        <v>919</v>
      </c>
    </row>
    <row r="45" spans="2:13" ht="27.75" customHeight="1" x14ac:dyDescent="0.15">
      <c r="B45" s="1222"/>
      <c r="C45" s="1223"/>
      <c r="D45" s="106"/>
      <c r="E45" s="1228" t="s">
        <v>35</v>
      </c>
      <c r="F45" s="1228"/>
      <c r="G45" s="1228"/>
      <c r="H45" s="1229"/>
      <c r="I45" s="358">
        <v>646</v>
      </c>
      <c r="J45" s="359">
        <v>689</v>
      </c>
      <c r="K45" s="359">
        <v>1231</v>
      </c>
      <c r="L45" s="359">
        <v>1909</v>
      </c>
      <c r="M45" s="360">
        <v>2350</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5075</v>
      </c>
      <c r="J50" s="359">
        <v>5331</v>
      </c>
      <c r="K50" s="359">
        <v>6332</v>
      </c>
      <c r="L50" s="359">
        <v>7069</v>
      </c>
      <c r="M50" s="360">
        <v>7394</v>
      </c>
    </row>
    <row r="51" spans="2:13" ht="27.75" customHeight="1" x14ac:dyDescent="0.15">
      <c r="B51" s="1222"/>
      <c r="C51" s="1223"/>
      <c r="D51" s="106"/>
      <c r="E51" s="1228" t="s">
        <v>42</v>
      </c>
      <c r="F51" s="1228"/>
      <c r="G51" s="1228"/>
      <c r="H51" s="1229"/>
      <c r="I51" s="358">
        <v>712</v>
      </c>
      <c r="J51" s="359">
        <v>776</v>
      </c>
      <c r="K51" s="359">
        <v>849</v>
      </c>
      <c r="L51" s="359">
        <v>1019</v>
      </c>
      <c r="M51" s="360">
        <v>1120</v>
      </c>
    </row>
    <row r="52" spans="2:13" ht="27.75" customHeight="1" x14ac:dyDescent="0.15">
      <c r="B52" s="1224"/>
      <c r="C52" s="1225"/>
      <c r="D52" s="106"/>
      <c r="E52" s="1228" t="s">
        <v>43</v>
      </c>
      <c r="F52" s="1228"/>
      <c r="G52" s="1228"/>
      <c r="H52" s="1229"/>
      <c r="I52" s="358">
        <v>23533</v>
      </c>
      <c r="J52" s="359">
        <v>22737</v>
      </c>
      <c r="K52" s="359">
        <v>21735</v>
      </c>
      <c r="L52" s="359">
        <v>20616</v>
      </c>
      <c r="M52" s="360">
        <v>19162</v>
      </c>
    </row>
    <row r="53" spans="2:13" ht="27.75" customHeight="1" thickBot="1" x14ac:dyDescent="0.2">
      <c r="B53" s="1235" t="s">
        <v>19</v>
      </c>
      <c r="C53" s="1236"/>
      <c r="D53" s="110"/>
      <c r="E53" s="1237" t="s">
        <v>44</v>
      </c>
      <c r="F53" s="1237"/>
      <c r="G53" s="1237"/>
      <c r="H53" s="1238"/>
      <c r="I53" s="361">
        <v>3708</v>
      </c>
      <c r="J53" s="362">
        <v>3280</v>
      </c>
      <c r="K53" s="362">
        <v>2383</v>
      </c>
      <c r="L53" s="362">
        <v>1887</v>
      </c>
      <c r="M53" s="363">
        <v>1846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iiuwuuYVeTdcx8L2A/2QGaa5KSBw3pIHstJIoRfPytBfOwzxqrmrWR7rTJ4At65uT/AkZMvsrHXOgbDYIDHmw==" saltValue="VqodZbXU0B6ZM8Lu0P3B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1554</v>
      </c>
      <c r="G55" s="122">
        <v>1958</v>
      </c>
      <c r="H55" s="123">
        <v>1843</v>
      </c>
    </row>
    <row r="56" spans="2:8" ht="52.5" customHeight="1" x14ac:dyDescent="0.15">
      <c r="B56" s="124"/>
      <c r="C56" s="1249" t="s">
        <v>47</v>
      </c>
      <c r="D56" s="1249"/>
      <c r="E56" s="1250"/>
      <c r="F56" s="125">
        <v>1426</v>
      </c>
      <c r="G56" s="125">
        <v>1516</v>
      </c>
      <c r="H56" s="126">
        <v>1367</v>
      </c>
    </row>
    <row r="57" spans="2:8" ht="53.25" customHeight="1" x14ac:dyDescent="0.15">
      <c r="B57" s="124"/>
      <c r="C57" s="1251" t="s">
        <v>48</v>
      </c>
      <c r="D57" s="1251"/>
      <c r="E57" s="1252"/>
      <c r="F57" s="127">
        <v>6267</v>
      </c>
      <c r="G57" s="127">
        <v>6538</v>
      </c>
      <c r="H57" s="128">
        <v>6722</v>
      </c>
    </row>
    <row r="58" spans="2:8" ht="45.75" customHeight="1" x14ac:dyDescent="0.15">
      <c r="B58" s="129"/>
      <c r="C58" s="1239" t="s">
        <v>564</v>
      </c>
      <c r="D58" s="1240"/>
      <c r="E58" s="1241"/>
      <c r="F58" s="130">
        <v>2173</v>
      </c>
      <c r="G58" s="130">
        <v>2173</v>
      </c>
      <c r="H58" s="131">
        <v>2043</v>
      </c>
    </row>
    <row r="59" spans="2:8" ht="45.75" customHeight="1" x14ac:dyDescent="0.15">
      <c r="B59" s="129"/>
      <c r="C59" s="1239" t="s">
        <v>565</v>
      </c>
      <c r="D59" s="1240"/>
      <c r="E59" s="1241"/>
      <c r="F59" s="130">
        <v>586</v>
      </c>
      <c r="G59" s="130">
        <v>830</v>
      </c>
      <c r="H59" s="131">
        <v>1096</v>
      </c>
    </row>
    <row r="60" spans="2:8" ht="45.75" customHeight="1" x14ac:dyDescent="0.15">
      <c r="B60" s="129"/>
      <c r="C60" s="1239" t="s">
        <v>568</v>
      </c>
      <c r="D60" s="1240"/>
      <c r="E60" s="1241"/>
      <c r="F60" s="130">
        <v>1000</v>
      </c>
      <c r="G60" s="130">
        <v>1000</v>
      </c>
      <c r="H60" s="131">
        <v>1000</v>
      </c>
    </row>
    <row r="61" spans="2:8" ht="45.75" customHeight="1" x14ac:dyDescent="0.15">
      <c r="B61" s="129"/>
      <c r="C61" s="1239" t="s">
        <v>566</v>
      </c>
      <c r="D61" s="1240"/>
      <c r="E61" s="1241"/>
      <c r="F61" s="130">
        <v>773</v>
      </c>
      <c r="G61" s="130">
        <v>806</v>
      </c>
      <c r="H61" s="131">
        <v>848</v>
      </c>
    </row>
    <row r="62" spans="2:8" ht="45.75" customHeight="1" thickBot="1" x14ac:dyDescent="0.2">
      <c r="B62" s="132"/>
      <c r="C62" s="1242" t="s">
        <v>567</v>
      </c>
      <c r="D62" s="1243"/>
      <c r="E62" s="1244"/>
      <c r="F62" s="133">
        <v>687</v>
      </c>
      <c r="G62" s="133">
        <v>687</v>
      </c>
      <c r="H62" s="134">
        <v>687</v>
      </c>
    </row>
    <row r="63" spans="2:8" ht="52.5" customHeight="1" thickBot="1" x14ac:dyDescent="0.2">
      <c r="B63" s="135"/>
      <c r="C63" s="1245" t="s">
        <v>49</v>
      </c>
      <c r="D63" s="1245"/>
      <c r="E63" s="1246"/>
      <c r="F63" s="136">
        <v>9247</v>
      </c>
      <c r="G63" s="136">
        <v>10012</v>
      </c>
      <c r="H63" s="137">
        <v>9932</v>
      </c>
    </row>
    <row r="64" spans="2:8" x14ac:dyDescent="0.15"/>
  </sheetData>
  <sheetProtection algorithmName="SHA-512" hashValue="g3dYIYRsOSYAfPgb/cpWUrZtxtirkvjSGrD8gHRkAeZ59Mk4BFKtdF4KxFUHlzT2fFVrQEPwWW74yowU+soEUQ==" saltValue="3jwreQCuo13SQGtHFqJA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9262-1B28-4BDC-9AAD-EA5139F1C506}">
  <sheetPr>
    <pageSetUpPr fitToPage="1"/>
  </sheetPr>
  <dimension ref="A1:DE85"/>
  <sheetViews>
    <sheetView showGridLines="0" topLeftCell="G4"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578</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573</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572</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54">
        <v>38.299999999999997</v>
      </c>
      <c r="BQ51" s="1254"/>
      <c r="BR51" s="1254"/>
      <c r="BS51" s="1254"/>
      <c r="BT51" s="1254"/>
      <c r="BU51" s="1254"/>
      <c r="BV51" s="1254"/>
      <c r="BW51" s="1254"/>
      <c r="BX51" s="1254">
        <v>32.799999999999997</v>
      </c>
      <c r="BY51" s="1254"/>
      <c r="BZ51" s="1254"/>
      <c r="CA51" s="1254"/>
      <c r="CB51" s="1254"/>
      <c r="CC51" s="1254"/>
      <c r="CD51" s="1254"/>
      <c r="CE51" s="1254"/>
      <c r="CF51" s="1254">
        <v>22.8</v>
      </c>
      <c r="CG51" s="1254"/>
      <c r="CH51" s="1254"/>
      <c r="CI51" s="1254"/>
      <c r="CJ51" s="1254"/>
      <c r="CK51" s="1254"/>
      <c r="CL51" s="1254"/>
      <c r="CM51" s="1254"/>
      <c r="CN51" s="1254">
        <v>18.600000000000001</v>
      </c>
      <c r="CO51" s="1254"/>
      <c r="CP51" s="1254"/>
      <c r="CQ51" s="1254"/>
      <c r="CR51" s="1254"/>
      <c r="CS51" s="1254"/>
      <c r="CT51" s="1254"/>
      <c r="CU51" s="1254"/>
      <c r="CV51" s="1254">
        <v>18.5</v>
      </c>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577</v>
      </c>
      <c r="BC53" s="1269"/>
      <c r="BD53" s="1269"/>
      <c r="BE53" s="1269"/>
      <c r="BF53" s="1269"/>
      <c r="BG53" s="1269"/>
      <c r="BH53" s="1269"/>
      <c r="BI53" s="1269"/>
      <c r="BJ53" s="1269"/>
      <c r="BK53" s="1269"/>
      <c r="BL53" s="1269"/>
      <c r="BM53" s="1269"/>
      <c r="BN53" s="1269"/>
      <c r="BO53" s="1269"/>
      <c r="BP53" s="1254">
        <v>70</v>
      </c>
      <c r="BQ53" s="1254"/>
      <c r="BR53" s="1254"/>
      <c r="BS53" s="1254"/>
      <c r="BT53" s="1254"/>
      <c r="BU53" s="1254"/>
      <c r="BV53" s="1254"/>
      <c r="BW53" s="1254"/>
      <c r="BX53" s="1254">
        <v>71.099999999999994</v>
      </c>
      <c r="BY53" s="1254"/>
      <c r="BZ53" s="1254"/>
      <c r="CA53" s="1254"/>
      <c r="CB53" s="1254"/>
      <c r="CC53" s="1254"/>
      <c r="CD53" s="1254"/>
      <c r="CE53" s="1254"/>
      <c r="CF53" s="1254">
        <v>72.2</v>
      </c>
      <c r="CG53" s="1254"/>
      <c r="CH53" s="1254"/>
      <c r="CI53" s="1254"/>
      <c r="CJ53" s="1254"/>
      <c r="CK53" s="1254"/>
      <c r="CL53" s="1254"/>
      <c r="CM53" s="1254"/>
      <c r="CN53" s="1254">
        <v>73.2</v>
      </c>
      <c r="CO53" s="1254"/>
      <c r="CP53" s="1254"/>
      <c r="CQ53" s="1254"/>
      <c r="CR53" s="1254"/>
      <c r="CS53" s="1254"/>
      <c r="CT53" s="1254"/>
      <c r="CU53" s="1254"/>
      <c r="CV53" s="1254">
        <v>74.3</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571</v>
      </c>
      <c r="AO55" s="1253"/>
      <c r="AP55" s="1253"/>
      <c r="AQ55" s="1253"/>
      <c r="AR55" s="1253"/>
      <c r="AS55" s="1253"/>
      <c r="AT55" s="1253"/>
      <c r="AU55" s="1253"/>
      <c r="AV55" s="1253"/>
      <c r="AW55" s="1253"/>
      <c r="AX55" s="1253"/>
      <c r="AY55" s="1253"/>
      <c r="AZ55" s="1253"/>
      <c r="BA55" s="1253"/>
      <c r="BB55" s="1269" t="s">
        <v>570</v>
      </c>
      <c r="BC55" s="1269"/>
      <c r="BD55" s="1269"/>
      <c r="BE55" s="1269"/>
      <c r="BF55" s="1269"/>
      <c r="BG55" s="1269"/>
      <c r="BH55" s="1269"/>
      <c r="BI55" s="1269"/>
      <c r="BJ55" s="1269"/>
      <c r="BK55" s="1269"/>
      <c r="BL55" s="1269"/>
      <c r="BM55" s="1269"/>
      <c r="BN55" s="1269"/>
      <c r="BO55" s="1269"/>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577</v>
      </c>
      <c r="BC57" s="1269"/>
      <c r="BD57" s="1269"/>
      <c r="BE57" s="1269"/>
      <c r="BF57" s="1269"/>
      <c r="BG57" s="1269"/>
      <c r="BH57" s="1269"/>
      <c r="BI57" s="1269"/>
      <c r="BJ57" s="1269"/>
      <c r="BK57" s="1269"/>
      <c r="BL57" s="1269"/>
      <c r="BM57" s="1269"/>
      <c r="BN57" s="1269"/>
      <c r="BO57" s="1269"/>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576</v>
      </c>
    </row>
    <row r="64" spans="1:109" ht="13.5" x14ac:dyDescent="0.15">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6" t="s">
        <v>574</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5" x14ac:dyDescent="0.15">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5" x14ac:dyDescent="0.15">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5" x14ac:dyDescent="0.15">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5" x14ac:dyDescent="0.15">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573</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572</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54">
        <v>38.299999999999997</v>
      </c>
      <c r="BQ73" s="1254"/>
      <c r="BR73" s="1254"/>
      <c r="BS73" s="1254"/>
      <c r="BT73" s="1254"/>
      <c r="BU73" s="1254"/>
      <c r="BV73" s="1254"/>
      <c r="BW73" s="1254"/>
      <c r="BX73" s="1254">
        <v>32.799999999999997</v>
      </c>
      <c r="BY73" s="1254"/>
      <c r="BZ73" s="1254"/>
      <c r="CA73" s="1254"/>
      <c r="CB73" s="1254"/>
      <c r="CC73" s="1254"/>
      <c r="CD73" s="1254"/>
      <c r="CE73" s="1254"/>
      <c r="CF73" s="1254">
        <v>22.8</v>
      </c>
      <c r="CG73" s="1254"/>
      <c r="CH73" s="1254"/>
      <c r="CI73" s="1254"/>
      <c r="CJ73" s="1254"/>
      <c r="CK73" s="1254"/>
      <c r="CL73" s="1254"/>
      <c r="CM73" s="1254"/>
      <c r="CN73" s="1254">
        <v>18.600000000000001</v>
      </c>
      <c r="CO73" s="1254"/>
      <c r="CP73" s="1254"/>
      <c r="CQ73" s="1254"/>
      <c r="CR73" s="1254"/>
      <c r="CS73" s="1254"/>
      <c r="CT73" s="1254"/>
      <c r="CU73" s="1254"/>
      <c r="CV73" s="1254">
        <v>18.5</v>
      </c>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569</v>
      </c>
      <c r="BC75" s="1269"/>
      <c r="BD75" s="1269"/>
      <c r="BE75" s="1269"/>
      <c r="BF75" s="1269"/>
      <c r="BG75" s="1269"/>
      <c r="BH75" s="1269"/>
      <c r="BI75" s="1269"/>
      <c r="BJ75" s="1269"/>
      <c r="BK75" s="1269"/>
      <c r="BL75" s="1269"/>
      <c r="BM75" s="1269"/>
      <c r="BN75" s="1269"/>
      <c r="BO75" s="1269"/>
      <c r="BP75" s="1254">
        <v>6.4</v>
      </c>
      <c r="BQ75" s="1254"/>
      <c r="BR75" s="1254"/>
      <c r="BS75" s="1254"/>
      <c r="BT75" s="1254"/>
      <c r="BU75" s="1254"/>
      <c r="BV75" s="1254"/>
      <c r="BW75" s="1254"/>
      <c r="BX75" s="1254">
        <v>6.7</v>
      </c>
      <c r="BY75" s="1254"/>
      <c r="BZ75" s="1254"/>
      <c r="CA75" s="1254"/>
      <c r="CB75" s="1254"/>
      <c r="CC75" s="1254"/>
      <c r="CD75" s="1254"/>
      <c r="CE75" s="1254"/>
      <c r="CF75" s="1254">
        <v>6.6</v>
      </c>
      <c r="CG75" s="1254"/>
      <c r="CH75" s="1254"/>
      <c r="CI75" s="1254"/>
      <c r="CJ75" s="1254"/>
      <c r="CK75" s="1254"/>
      <c r="CL75" s="1254"/>
      <c r="CM75" s="1254"/>
      <c r="CN75" s="1254">
        <v>6.5</v>
      </c>
      <c r="CO75" s="1254"/>
      <c r="CP75" s="1254"/>
      <c r="CQ75" s="1254"/>
      <c r="CR75" s="1254"/>
      <c r="CS75" s="1254"/>
      <c r="CT75" s="1254"/>
      <c r="CU75" s="1254"/>
      <c r="CV75" s="1254">
        <v>7.6</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571</v>
      </c>
      <c r="AO77" s="1253"/>
      <c r="AP77" s="1253"/>
      <c r="AQ77" s="1253"/>
      <c r="AR77" s="1253"/>
      <c r="AS77" s="1253"/>
      <c r="AT77" s="1253"/>
      <c r="AU77" s="1253"/>
      <c r="AV77" s="1253"/>
      <c r="AW77" s="1253"/>
      <c r="AX77" s="1253"/>
      <c r="AY77" s="1253"/>
      <c r="AZ77" s="1253"/>
      <c r="BA77" s="1253"/>
      <c r="BB77" s="1269" t="s">
        <v>570</v>
      </c>
      <c r="BC77" s="1269"/>
      <c r="BD77" s="1269"/>
      <c r="BE77" s="1269"/>
      <c r="BF77" s="1269"/>
      <c r="BG77" s="1269"/>
      <c r="BH77" s="1269"/>
      <c r="BI77" s="1269"/>
      <c r="BJ77" s="1269"/>
      <c r="BK77" s="1269"/>
      <c r="BL77" s="1269"/>
      <c r="BM77" s="1269"/>
      <c r="BN77" s="1269"/>
      <c r="BO77" s="1269"/>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569</v>
      </c>
      <c r="BC79" s="1269"/>
      <c r="BD79" s="1269"/>
      <c r="BE79" s="1269"/>
      <c r="BF79" s="1269"/>
      <c r="BG79" s="1269"/>
      <c r="BH79" s="1269"/>
      <c r="BI79" s="1269"/>
      <c r="BJ79" s="1269"/>
      <c r="BK79" s="1269"/>
      <c r="BL79" s="1269"/>
      <c r="BM79" s="1269"/>
      <c r="BN79" s="1269"/>
      <c r="BO79" s="1269"/>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5" x14ac:dyDescent="0.15">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MQm2V+VABcOv0/J4eEDOLh2+UQ+oGmh5eof34WFNsp+W+1axkk8sT+mtQMXR/TC0858sjyYGY36rTYP6yxZRGw==" saltValue="Lsryicjn0Vi5uOHI5rPSv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D95CD-3E7C-49B2-8E2D-5D4BB8787C89}">
  <sheetPr>
    <pageSetUpPr fitToPage="1"/>
  </sheetPr>
  <dimension ref="A1:DR125"/>
  <sheetViews>
    <sheetView showGridLines="0" topLeftCell="M6"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8DPR9BPkXKvVF1dd95m1VNujHdeiFP+n2uDMV7jTr5vTDj+jytJ/vn1s9iGLC3pfheT2OllvnYTbyzdGM6M3og==" saltValue="Py5PyZ8H5L9aAyubZQQu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EB26D-46CA-4401-9D00-440B94E68C93}">
  <sheetPr>
    <pageSetUpPr fitToPage="1"/>
  </sheetPr>
  <dimension ref="A1:DR125"/>
  <sheetViews>
    <sheetView showGridLines="0" topLeftCell="M6"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90HEnWOSrTObFcvf8Gi3yVE/4DoXkWpErKi+DOY1KonZvupPdKhTBN8UgBTBiKAMosIYHmfsDgJFmCVpUVjx7Q==" saltValue="3eHiD0YiaXqgRtMoDbtt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192497</v>
      </c>
      <c r="E3" s="156"/>
      <c r="F3" s="157">
        <v>94081</v>
      </c>
      <c r="G3" s="158"/>
      <c r="H3" s="159"/>
    </row>
    <row r="4" spans="1:8" x14ac:dyDescent="0.15">
      <c r="A4" s="160"/>
      <c r="B4" s="161"/>
      <c r="C4" s="162"/>
      <c r="D4" s="163">
        <v>115862</v>
      </c>
      <c r="E4" s="164"/>
      <c r="F4" s="165">
        <v>48949</v>
      </c>
      <c r="G4" s="166"/>
      <c r="H4" s="167"/>
    </row>
    <row r="5" spans="1:8" x14ac:dyDescent="0.15">
      <c r="A5" s="148" t="s">
        <v>520</v>
      </c>
      <c r="B5" s="153"/>
      <c r="C5" s="154"/>
      <c r="D5" s="155">
        <v>123787</v>
      </c>
      <c r="E5" s="156"/>
      <c r="F5" s="157">
        <v>92632</v>
      </c>
      <c r="G5" s="158"/>
      <c r="H5" s="159"/>
    </row>
    <row r="6" spans="1:8" x14ac:dyDescent="0.15">
      <c r="A6" s="160"/>
      <c r="B6" s="161"/>
      <c r="C6" s="162"/>
      <c r="D6" s="163">
        <v>64283</v>
      </c>
      <c r="E6" s="164"/>
      <c r="F6" s="165">
        <v>47978</v>
      </c>
      <c r="G6" s="166"/>
      <c r="H6" s="167"/>
    </row>
    <row r="7" spans="1:8" x14ac:dyDescent="0.15">
      <c r="A7" s="148" t="s">
        <v>521</v>
      </c>
      <c r="B7" s="153"/>
      <c r="C7" s="154"/>
      <c r="D7" s="155">
        <v>83737</v>
      </c>
      <c r="E7" s="156"/>
      <c r="F7" s="157">
        <v>96469</v>
      </c>
      <c r="G7" s="158"/>
      <c r="H7" s="159"/>
    </row>
    <row r="8" spans="1:8" x14ac:dyDescent="0.15">
      <c r="A8" s="160"/>
      <c r="B8" s="161"/>
      <c r="C8" s="162"/>
      <c r="D8" s="163">
        <v>41949</v>
      </c>
      <c r="E8" s="164"/>
      <c r="F8" s="165">
        <v>49775</v>
      </c>
      <c r="G8" s="166"/>
      <c r="H8" s="167"/>
    </row>
    <row r="9" spans="1:8" x14ac:dyDescent="0.15">
      <c r="A9" s="148" t="s">
        <v>522</v>
      </c>
      <c r="B9" s="153"/>
      <c r="C9" s="154"/>
      <c r="D9" s="155">
        <v>100238</v>
      </c>
      <c r="E9" s="156"/>
      <c r="F9" s="157">
        <v>85743</v>
      </c>
      <c r="G9" s="158"/>
      <c r="H9" s="159"/>
    </row>
    <row r="10" spans="1:8" x14ac:dyDescent="0.15">
      <c r="A10" s="160"/>
      <c r="B10" s="161"/>
      <c r="C10" s="162"/>
      <c r="D10" s="163">
        <v>47063</v>
      </c>
      <c r="E10" s="164"/>
      <c r="F10" s="165">
        <v>45231</v>
      </c>
      <c r="G10" s="166"/>
      <c r="H10" s="167"/>
    </row>
    <row r="11" spans="1:8" x14ac:dyDescent="0.15">
      <c r="A11" s="148" t="s">
        <v>523</v>
      </c>
      <c r="B11" s="153"/>
      <c r="C11" s="154"/>
      <c r="D11" s="155">
        <v>96380</v>
      </c>
      <c r="E11" s="156"/>
      <c r="F11" s="157">
        <v>92509</v>
      </c>
      <c r="G11" s="158"/>
      <c r="H11" s="159"/>
    </row>
    <row r="12" spans="1:8" x14ac:dyDescent="0.15">
      <c r="A12" s="160"/>
      <c r="B12" s="161"/>
      <c r="C12" s="168"/>
      <c r="D12" s="163">
        <v>58931</v>
      </c>
      <c r="E12" s="164"/>
      <c r="F12" s="165">
        <v>52274</v>
      </c>
      <c r="G12" s="166"/>
      <c r="H12" s="167"/>
    </row>
    <row r="13" spans="1:8" x14ac:dyDescent="0.15">
      <c r="A13" s="148"/>
      <c r="B13" s="153"/>
      <c r="C13" s="169"/>
      <c r="D13" s="170">
        <v>119328</v>
      </c>
      <c r="E13" s="171"/>
      <c r="F13" s="172">
        <v>92287</v>
      </c>
      <c r="G13" s="173"/>
      <c r="H13" s="159"/>
    </row>
    <row r="14" spans="1:8" x14ac:dyDescent="0.15">
      <c r="A14" s="160"/>
      <c r="B14" s="161"/>
      <c r="C14" s="162"/>
      <c r="D14" s="163">
        <v>65618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3.69</v>
      </c>
      <c r="C19" s="174">
        <f>ROUND(VALUE(SUBSTITUTE(実質収支比率等に係る経年分析!G$48,"▲","-")),2)</f>
        <v>3.62</v>
      </c>
      <c r="D19" s="174">
        <f>ROUND(VALUE(SUBSTITUTE(実質収支比率等に係る経年分析!H$48,"▲","-")),2)</f>
        <v>5.77</v>
      </c>
      <c r="E19" s="174">
        <f>ROUND(VALUE(SUBSTITUTE(実質収支比率等に係る経年分析!I$48,"▲","-")),2)</f>
        <v>4.1399999999999997</v>
      </c>
      <c r="F19" s="174">
        <f>ROUND(VALUE(SUBSTITUTE(実質収支比率等に係る経年分析!J$48,"▲","-")),2)</f>
        <v>4.34</v>
      </c>
    </row>
    <row r="20" spans="1:11" x14ac:dyDescent="0.15">
      <c r="A20" s="174" t="s">
        <v>53</v>
      </c>
      <c r="B20" s="174">
        <f>ROUND(VALUE(SUBSTITUTE(実質収支比率等に係る経年分析!F$47,"▲","-")),2)</f>
        <v>8.7100000000000009</v>
      </c>
      <c r="C20" s="174">
        <f>ROUND(VALUE(SUBSTITUTE(実質収支比率等に係る経年分析!G$47,"▲","-")),2)</f>
        <v>10.43</v>
      </c>
      <c r="D20" s="174">
        <f>ROUND(VALUE(SUBSTITUTE(実質収支比率等に係る経年分析!H$47,"▲","-")),2)</f>
        <v>12.02</v>
      </c>
      <c r="E20" s="174">
        <f>ROUND(VALUE(SUBSTITUTE(実質収支比率等に係る経年分析!I$47,"▲","-")),2)</f>
        <v>15.48</v>
      </c>
      <c r="F20" s="174">
        <f>ROUND(VALUE(SUBSTITUTE(実質収支比率等に係る経年分析!J$47,"▲","-")),2)</f>
        <v>14.73</v>
      </c>
    </row>
    <row r="21" spans="1:11" x14ac:dyDescent="0.15">
      <c r="A21" s="174" t="s">
        <v>54</v>
      </c>
      <c r="B21" s="174">
        <f>IF(ISNUMBER(VALUE(SUBSTITUTE(実質収支比率等に係る経年分析!F$49,"▲","-"))),ROUND(VALUE(SUBSTITUTE(実質収支比率等に係る経年分析!F$49,"▲","-")),2),NA())</f>
        <v>1.35</v>
      </c>
      <c r="C21" s="174">
        <f>IF(ISNUMBER(VALUE(SUBSTITUTE(実質収支比率等に係る経年分析!G$49,"▲","-"))),ROUND(VALUE(SUBSTITUTE(実質収支比率等に係る経年分析!G$49,"▲","-")),2),NA())</f>
        <v>2.0499999999999998</v>
      </c>
      <c r="D21" s="174">
        <f>IF(ISNUMBER(VALUE(SUBSTITUTE(実質収支比率等に係る経年分析!H$49,"▲","-"))),ROUND(VALUE(SUBSTITUTE(実質収支比率等に係る経年分析!H$49,"▲","-")),2),NA())</f>
        <v>4.2</v>
      </c>
      <c r="E21" s="174">
        <f>IF(ISNUMBER(VALUE(SUBSTITUTE(実質収支比率等に係る経年分析!I$49,"▲","-"))),ROUND(VALUE(SUBSTITUTE(実質収支比率等に係る経年分析!I$49,"▲","-")),2),NA())</f>
        <v>1.43</v>
      </c>
      <c r="F21" s="174">
        <f>IF(ISNUMBER(VALUE(SUBSTITUTE(実質収支比率等に係る経年分析!J$49,"▲","-"))),ROUND(VALUE(SUBSTITUTE(実質収支比率等に係る経年分析!J$49,"▲","-")),2),NA())</f>
        <v>-0.76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壱岐市三島航路事業特別会計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壱岐市後期高齢者医療事業特別会計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壱岐市国民健康保険事業特別会計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壱岐市農業機械銀行特別会計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15">
      <c r="A33" s="175" t="str">
        <f>IF(連結実質赤字比率に係る赤字・黒字の構成分析!C$37="",NA(),連結実質赤字比率に係る赤字・黒字の構成分析!C$37)</f>
        <v>壱岐市下水道事業特別会計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壱岐市介護保険事業特別会計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v>
      </c>
    </row>
    <row r="36" spans="1:16" x14ac:dyDescent="0.15">
      <c r="A36" s="175" t="str">
        <f>IF(連結実質赤字比率に係る赤字・黒字の構成分析!C$34="",NA(),連結実質赤字比率に係る赤字・黒字の構成分析!C$34)</f>
        <v>壱岐市水道事業会計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2523</v>
      </c>
      <c r="E42" s="176"/>
      <c r="F42" s="176"/>
      <c r="G42" s="176">
        <f>'実質公債費比率（分子）の構造'!L$52</f>
        <v>2591</v>
      </c>
      <c r="H42" s="176"/>
      <c r="I42" s="176"/>
      <c r="J42" s="176">
        <f>'実質公債費比率（分子）の構造'!M$52</f>
        <v>2599</v>
      </c>
      <c r="K42" s="176"/>
      <c r="L42" s="176"/>
      <c r="M42" s="176">
        <f>'実質公債費比率（分子）の構造'!N$52</f>
        <v>2593</v>
      </c>
      <c r="N42" s="176"/>
      <c r="O42" s="176"/>
      <c r="P42" s="176">
        <f>'実質公債費比率（分子）の構造'!O$52</f>
        <v>2647</v>
      </c>
    </row>
    <row r="43" spans="1:16" x14ac:dyDescent="0.15">
      <c r="A43" s="176" t="s">
        <v>16</v>
      </c>
      <c r="B43" s="176">
        <f>'実質公債費比率（分子）の構造'!K$51</f>
        <v>1</v>
      </c>
      <c r="C43" s="176"/>
      <c r="D43" s="176"/>
      <c r="E43" s="176">
        <f>'実質公債費比率（分子）の構造'!L$51</f>
        <v>2</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11</v>
      </c>
      <c r="C44" s="176"/>
      <c r="D44" s="176"/>
      <c r="E44" s="176">
        <f>'実質公債費比率（分子）の構造'!L$50</f>
        <v>10</v>
      </c>
      <c r="F44" s="176"/>
      <c r="G44" s="176"/>
      <c r="H44" s="176">
        <f>'実質公債費比率（分子）の構造'!M$50</f>
        <v>11</v>
      </c>
      <c r="I44" s="176"/>
      <c r="J44" s="176"/>
      <c r="K44" s="176">
        <f>'実質公債費比率（分子）の構造'!N$50</f>
        <v>6</v>
      </c>
      <c r="L44" s="176"/>
      <c r="M44" s="176"/>
      <c r="N44" s="176">
        <f>'実質公債費比率（分子）の構造'!O$50</f>
        <v>5</v>
      </c>
      <c r="O44" s="176"/>
      <c r="P44" s="176"/>
    </row>
    <row r="45" spans="1:16" x14ac:dyDescent="0.15">
      <c r="A45" s="176" t="s">
        <v>63</v>
      </c>
      <c r="B45" s="176">
        <f>'実質公債費比率（分子）の構造'!K$49</f>
        <v>92</v>
      </c>
      <c r="C45" s="176"/>
      <c r="D45" s="176"/>
      <c r="E45" s="176">
        <f>'実質公債費比率（分子）の構造'!L$49</f>
        <v>95</v>
      </c>
      <c r="F45" s="176"/>
      <c r="G45" s="176"/>
      <c r="H45" s="176">
        <f>'実質公債費比率（分子）の構造'!M$49</f>
        <v>79</v>
      </c>
      <c r="I45" s="176"/>
      <c r="J45" s="176"/>
      <c r="K45" s="176">
        <f>'実質公債費比率（分子）の構造'!N$49</f>
        <v>75</v>
      </c>
      <c r="L45" s="176"/>
      <c r="M45" s="176"/>
      <c r="N45" s="176">
        <f>'実質公債費比率（分子）の構造'!O$49</f>
        <v>103</v>
      </c>
      <c r="O45" s="176"/>
      <c r="P45" s="176"/>
    </row>
    <row r="46" spans="1:16" x14ac:dyDescent="0.15">
      <c r="A46" s="176" t="s">
        <v>64</v>
      </c>
      <c r="B46" s="176">
        <f>'実質公債費比率（分子）の構造'!K$48</f>
        <v>324</v>
      </c>
      <c r="C46" s="176"/>
      <c r="D46" s="176"/>
      <c r="E46" s="176">
        <f>'実質公債費比率（分子）の構造'!L$48</f>
        <v>251</v>
      </c>
      <c r="F46" s="176"/>
      <c r="G46" s="176"/>
      <c r="H46" s="176">
        <f>'実質公債費比率（分子）の構造'!M$48</f>
        <v>255</v>
      </c>
      <c r="I46" s="176"/>
      <c r="J46" s="176"/>
      <c r="K46" s="176">
        <f>'実質公債費比率（分子）の構造'!N$48</f>
        <v>273</v>
      </c>
      <c r="L46" s="176"/>
      <c r="M46" s="176"/>
      <c r="N46" s="176">
        <f>'実質公債費比率（分子）の構造'!O$48</f>
        <v>266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2828</v>
      </c>
      <c r="C49" s="176"/>
      <c r="D49" s="176"/>
      <c r="E49" s="176">
        <f>'実質公債費比率（分子）の構造'!L$45</f>
        <v>2832</v>
      </c>
      <c r="F49" s="176"/>
      <c r="G49" s="176"/>
      <c r="H49" s="176">
        <f>'実質公債費比率（分子）の構造'!M$45</f>
        <v>2915</v>
      </c>
      <c r="I49" s="176"/>
      <c r="J49" s="176"/>
      <c r="K49" s="176">
        <f>'実質公債費比率（分子）の構造'!N$45</f>
        <v>2982</v>
      </c>
      <c r="L49" s="176"/>
      <c r="M49" s="176"/>
      <c r="N49" s="176">
        <f>'実質公債費比率（分子）の構造'!O$45</f>
        <v>3192</v>
      </c>
      <c r="O49" s="176"/>
      <c r="P49" s="176"/>
    </row>
    <row r="50" spans="1:16" x14ac:dyDescent="0.15">
      <c r="A50" s="176" t="s">
        <v>67</v>
      </c>
      <c r="B50" s="176" t="e">
        <f>NA()</f>
        <v>#N/A</v>
      </c>
      <c r="C50" s="176">
        <f>IF(ISNUMBER('実質公債費比率（分子）の構造'!K$53),'実質公債費比率（分子）の構造'!K$53,NA())</f>
        <v>733</v>
      </c>
      <c r="D50" s="176" t="e">
        <f>NA()</f>
        <v>#N/A</v>
      </c>
      <c r="E50" s="176" t="e">
        <f>NA()</f>
        <v>#N/A</v>
      </c>
      <c r="F50" s="176">
        <f>IF(ISNUMBER('実質公債費比率（分子）の構造'!L$53),'実質公債費比率（分子）の構造'!L$53,NA())</f>
        <v>599</v>
      </c>
      <c r="G50" s="176" t="e">
        <f>NA()</f>
        <v>#N/A</v>
      </c>
      <c r="H50" s="176" t="e">
        <f>NA()</f>
        <v>#N/A</v>
      </c>
      <c r="I50" s="176">
        <f>IF(ISNUMBER('実質公債費比率（分子）の構造'!M$53),'実質公債費比率（分子）の構造'!M$53,NA())</f>
        <v>661</v>
      </c>
      <c r="J50" s="176" t="e">
        <f>NA()</f>
        <v>#N/A</v>
      </c>
      <c r="K50" s="176" t="e">
        <f>NA()</f>
        <v>#N/A</v>
      </c>
      <c r="L50" s="176">
        <f>IF(ISNUMBER('実質公債費比率（分子）の構造'!N$53),'実質公債費比率（分子）の構造'!N$53,NA())</f>
        <v>743</v>
      </c>
      <c r="M50" s="176" t="e">
        <f>NA()</f>
        <v>#N/A</v>
      </c>
      <c r="N50" s="176" t="e">
        <f>NA()</f>
        <v>#N/A</v>
      </c>
      <c r="O50" s="176">
        <f>IF(ISNUMBER('実質公債費比率（分子）の構造'!O$53),'実質公債費比率（分子）の構造'!O$53,NA())</f>
        <v>919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23533</v>
      </c>
      <c r="E56" s="175"/>
      <c r="F56" s="175"/>
      <c r="G56" s="175">
        <f>'将来負担比率（分子）の構造'!J$52</f>
        <v>22737</v>
      </c>
      <c r="H56" s="175"/>
      <c r="I56" s="175"/>
      <c r="J56" s="175">
        <f>'将来負担比率（分子）の構造'!K$52</f>
        <v>21735</v>
      </c>
      <c r="K56" s="175"/>
      <c r="L56" s="175"/>
      <c r="M56" s="175">
        <f>'将来負担比率（分子）の構造'!L$52</f>
        <v>20616</v>
      </c>
      <c r="N56" s="175"/>
      <c r="O56" s="175"/>
      <c r="P56" s="175">
        <f>'将来負担比率（分子）の構造'!M$52</f>
        <v>19162</v>
      </c>
    </row>
    <row r="57" spans="1:16" x14ac:dyDescent="0.15">
      <c r="A57" s="175" t="s">
        <v>42</v>
      </c>
      <c r="B57" s="175"/>
      <c r="C57" s="175"/>
      <c r="D57" s="175">
        <f>'将来負担比率（分子）の構造'!I$51</f>
        <v>712</v>
      </c>
      <c r="E57" s="175"/>
      <c r="F57" s="175"/>
      <c r="G57" s="175">
        <f>'将来負担比率（分子）の構造'!J$51</f>
        <v>776</v>
      </c>
      <c r="H57" s="175"/>
      <c r="I57" s="175"/>
      <c r="J57" s="175">
        <f>'将来負担比率（分子）の構造'!K$51</f>
        <v>849</v>
      </c>
      <c r="K57" s="175"/>
      <c r="L57" s="175"/>
      <c r="M57" s="175">
        <f>'将来負担比率（分子）の構造'!L$51</f>
        <v>1019</v>
      </c>
      <c r="N57" s="175"/>
      <c r="O57" s="175"/>
      <c r="P57" s="175">
        <f>'将来負担比率（分子）の構造'!M$51</f>
        <v>1120</v>
      </c>
    </row>
    <row r="58" spans="1:16" x14ac:dyDescent="0.15">
      <c r="A58" s="175" t="s">
        <v>41</v>
      </c>
      <c r="B58" s="175"/>
      <c r="C58" s="175"/>
      <c r="D58" s="175">
        <f>'将来負担比率（分子）の構造'!I$50</f>
        <v>5075</v>
      </c>
      <c r="E58" s="175"/>
      <c r="F58" s="175"/>
      <c r="G58" s="175">
        <f>'将来負担比率（分子）の構造'!J$50</f>
        <v>5331</v>
      </c>
      <c r="H58" s="175"/>
      <c r="I58" s="175"/>
      <c r="J58" s="175">
        <f>'将来負担比率（分子）の構造'!K$50</f>
        <v>6332</v>
      </c>
      <c r="K58" s="175"/>
      <c r="L58" s="175"/>
      <c r="M58" s="175">
        <f>'将来負担比率（分子）の構造'!L$50</f>
        <v>7069</v>
      </c>
      <c r="N58" s="175"/>
      <c r="O58" s="175"/>
      <c r="P58" s="175">
        <f>'将来負担比率（分子）の構造'!M$50</f>
        <v>7394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646</v>
      </c>
      <c r="C62" s="175"/>
      <c r="D62" s="175"/>
      <c r="E62" s="175">
        <f>'将来負担比率（分子）の構造'!J$45</f>
        <v>689</v>
      </c>
      <c r="F62" s="175"/>
      <c r="G62" s="175"/>
      <c r="H62" s="175">
        <f>'将来負担比率（分子）の構造'!K$45</f>
        <v>1231</v>
      </c>
      <c r="I62" s="175"/>
      <c r="J62" s="175"/>
      <c r="K62" s="175">
        <f>'将来負担比率（分子）の構造'!L$45</f>
        <v>1909</v>
      </c>
      <c r="L62" s="175"/>
      <c r="M62" s="175"/>
      <c r="N62" s="175">
        <f>'将来負担比率（分子）の構造'!M$45</f>
        <v>2350</v>
      </c>
      <c r="O62" s="175"/>
      <c r="P62" s="175"/>
    </row>
    <row r="63" spans="1:16" x14ac:dyDescent="0.15">
      <c r="A63" s="175" t="s">
        <v>34</v>
      </c>
      <c r="B63" s="175">
        <f>'将来負担比率（分子）の構造'!I$44</f>
        <v>1113</v>
      </c>
      <c r="C63" s="175"/>
      <c r="D63" s="175"/>
      <c r="E63" s="175">
        <f>'将来負担比率（分子）の構造'!J$44</f>
        <v>1010</v>
      </c>
      <c r="F63" s="175"/>
      <c r="G63" s="175"/>
      <c r="H63" s="175">
        <f>'将来負担比率（分子）の構造'!K$44</f>
        <v>941</v>
      </c>
      <c r="I63" s="175"/>
      <c r="J63" s="175"/>
      <c r="K63" s="175">
        <f>'将来負担比率（分子）の構造'!L$44</f>
        <v>992</v>
      </c>
      <c r="L63" s="175"/>
      <c r="M63" s="175"/>
      <c r="N63" s="175">
        <f>'将来負担比率（分子）の構造'!M$44</f>
        <v>919</v>
      </c>
      <c r="O63" s="175"/>
      <c r="P63" s="175"/>
    </row>
    <row r="64" spans="1:16" x14ac:dyDescent="0.15">
      <c r="A64" s="175" t="s">
        <v>33</v>
      </c>
      <c r="B64" s="175">
        <f>'将来負担比率（分子）の構造'!I$43</f>
        <v>3511</v>
      </c>
      <c r="C64" s="175"/>
      <c r="D64" s="175"/>
      <c r="E64" s="175">
        <f>'将来負担比率（分子）の構造'!J$43</f>
        <v>3195</v>
      </c>
      <c r="F64" s="175"/>
      <c r="G64" s="175"/>
      <c r="H64" s="175">
        <f>'将来負担比率（分子）の構造'!K$43</f>
        <v>2831</v>
      </c>
      <c r="I64" s="175"/>
      <c r="J64" s="175"/>
      <c r="K64" s="175">
        <f>'将来負担比率（分子）の構造'!L$43</f>
        <v>2546</v>
      </c>
      <c r="L64" s="175"/>
      <c r="M64" s="175"/>
      <c r="N64" s="175">
        <f>'将来負担比率（分子）の構造'!M$43</f>
        <v>2460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27757</v>
      </c>
      <c r="C66" s="175"/>
      <c r="D66" s="175"/>
      <c r="E66" s="175">
        <f>'将来負担比率（分子）の構造'!J$41</f>
        <v>27229</v>
      </c>
      <c r="F66" s="175"/>
      <c r="G66" s="175"/>
      <c r="H66" s="175">
        <f>'将来負担比率（分子）の構造'!K$41</f>
        <v>26296</v>
      </c>
      <c r="I66" s="175"/>
      <c r="J66" s="175"/>
      <c r="K66" s="175">
        <f>'将来負担比率（分子）の構造'!L$41</f>
        <v>25144</v>
      </c>
      <c r="L66" s="175"/>
      <c r="M66" s="175"/>
      <c r="N66" s="175">
        <f>'将来負担比率（分子）の構造'!M$41</f>
        <v>23795</v>
      </c>
      <c r="O66" s="175"/>
      <c r="P66" s="175"/>
    </row>
    <row r="67" spans="1:16" x14ac:dyDescent="0.15">
      <c r="A67" s="175" t="s">
        <v>71</v>
      </c>
      <c r="B67" s="175" t="e">
        <f>NA()</f>
        <v>#N/A</v>
      </c>
      <c r="C67" s="175">
        <f>IF(ISNUMBER('将来負担比率（分子）の構造'!I$53), IF('将来負担比率（分子）の構造'!I$53 &lt; 0, 0, '将来負担比率（分子）の構造'!I$53), NA())</f>
        <v>3708</v>
      </c>
      <c r="D67" s="175" t="e">
        <f>NA()</f>
        <v>#N/A</v>
      </c>
      <c r="E67" s="175" t="e">
        <f>NA()</f>
        <v>#N/A</v>
      </c>
      <c r="F67" s="175">
        <f>IF(ISNUMBER('将来負担比率（分子）の構造'!J$53), IF('将来負担比率（分子）の構造'!J$53 &lt; 0, 0, '将来負担比率（分子）の構造'!J$53), NA())</f>
        <v>3280</v>
      </c>
      <c r="G67" s="175" t="e">
        <f>NA()</f>
        <v>#N/A</v>
      </c>
      <c r="H67" s="175" t="e">
        <f>NA()</f>
        <v>#N/A</v>
      </c>
      <c r="I67" s="175">
        <f>IF(ISNUMBER('将来負担比率（分子）の構造'!K$53), IF('将来負担比率（分子）の構造'!K$53 &lt; 0, 0, '将来負担比率（分子）の構造'!K$53), NA())</f>
        <v>2383</v>
      </c>
      <c r="J67" s="175" t="e">
        <f>NA()</f>
        <v>#N/A</v>
      </c>
      <c r="K67" s="175" t="e">
        <f>NA()</f>
        <v>#N/A</v>
      </c>
      <c r="L67" s="175">
        <f>IF(ISNUMBER('将来負担比率（分子）の構造'!L$53), IF('将来負担比率（分子）の構造'!L$53 &lt; 0, 0, '将来負担比率（分子）の構造'!L$53), NA())</f>
        <v>1887</v>
      </c>
      <c r="M67" s="175" t="e">
        <f>NA()</f>
        <v>#N/A</v>
      </c>
      <c r="N67" s="175" t="e">
        <f>NA()</f>
        <v>#N/A</v>
      </c>
      <c r="O67" s="175">
        <f>IF(ISNUMBER('将来負担比率（分子）の構造'!M$53), IF('将来負担比率（分子）の構造'!M$53 &lt; 0, 0, '将来負担比率（分子）の構造'!M$53), NA())</f>
        <v>1846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1554</v>
      </c>
      <c r="C72" s="179">
        <f>基金残高に係る経年分析!G55</f>
        <v>1958</v>
      </c>
      <c r="D72" s="179">
        <f>基金残高に係る経年分析!H55</f>
        <v>1843</v>
      </c>
    </row>
    <row r="73" spans="1:16" x14ac:dyDescent="0.15">
      <c r="A73" s="178" t="s">
        <v>74</v>
      </c>
      <c r="B73" s="179">
        <f>基金残高に係る経年分析!F56</f>
        <v>1426</v>
      </c>
      <c r="C73" s="179">
        <f>基金残高に係る経年分析!G56</f>
        <v>1516</v>
      </c>
      <c r="D73" s="179">
        <f>基金残高に係る経年分析!H56</f>
        <v>1367</v>
      </c>
    </row>
    <row r="74" spans="1:16" x14ac:dyDescent="0.15">
      <c r="A74" s="178" t="s">
        <v>75</v>
      </c>
      <c r="B74" s="179">
        <f>基金残高に係る経年分析!F57</f>
        <v>6267</v>
      </c>
      <c r="C74" s="179">
        <f>基金残高に係る経年分析!G57</f>
        <v>6538</v>
      </c>
      <c r="D74" s="179">
        <f>基金残高に係る経年分析!H57</f>
        <v>6722</v>
      </c>
    </row>
  </sheetData>
  <sheetProtection algorithmName="SHA-512" hashValue="kcpgj0EtY/kRKP7i5PWakYSlr8tmn0wcLKXuuBxggXuHJVFw4yB9xylziLo+bUg2UOW1sRz4tdMdUI4QXB29qg==" saltValue="xdScL4WuiAFEiaeNjrpb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2321072</v>
      </c>
      <c r="S5" s="649"/>
      <c r="T5" s="649"/>
      <c r="U5" s="649"/>
      <c r="V5" s="649"/>
      <c r="W5" s="649"/>
      <c r="X5" s="649"/>
      <c r="Y5" s="650"/>
      <c r="Z5" s="651">
        <v>9.4</v>
      </c>
      <c r="AA5" s="651"/>
      <c r="AB5" s="651"/>
      <c r="AC5" s="651"/>
      <c r="AD5" s="652">
        <v>2300044</v>
      </c>
      <c r="AE5" s="652"/>
      <c r="AF5" s="652"/>
      <c r="AG5" s="652"/>
      <c r="AH5" s="652"/>
      <c r="AI5" s="652"/>
      <c r="AJ5" s="652"/>
      <c r="AK5" s="652"/>
      <c r="AL5" s="653">
        <v>18.399999999999999</v>
      </c>
      <c r="AM5" s="654"/>
      <c r="AN5" s="654"/>
      <c r="AO5" s="655"/>
      <c r="AP5" s="645" t="s">
        <v>216</v>
      </c>
      <c r="AQ5" s="646"/>
      <c r="AR5" s="646"/>
      <c r="AS5" s="646"/>
      <c r="AT5" s="646"/>
      <c r="AU5" s="646"/>
      <c r="AV5" s="646"/>
      <c r="AW5" s="646"/>
      <c r="AX5" s="646"/>
      <c r="AY5" s="646"/>
      <c r="AZ5" s="646"/>
      <c r="BA5" s="646"/>
      <c r="BB5" s="646"/>
      <c r="BC5" s="646"/>
      <c r="BD5" s="646"/>
      <c r="BE5" s="646"/>
      <c r="BF5" s="647"/>
      <c r="BG5" s="659">
        <v>2317889</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292502</v>
      </c>
      <c r="S6" s="660"/>
      <c r="T6" s="660"/>
      <c r="U6" s="660"/>
      <c r="V6" s="660"/>
      <c r="W6" s="660"/>
      <c r="X6" s="660"/>
      <c r="Y6" s="661"/>
      <c r="Z6" s="662">
        <v>1.2</v>
      </c>
      <c r="AA6" s="662"/>
      <c r="AB6" s="662"/>
      <c r="AC6" s="662"/>
      <c r="AD6" s="663">
        <v>292502</v>
      </c>
      <c r="AE6" s="663"/>
      <c r="AF6" s="663"/>
      <c r="AG6" s="663"/>
      <c r="AH6" s="663"/>
      <c r="AI6" s="663"/>
      <c r="AJ6" s="663"/>
      <c r="AK6" s="663"/>
      <c r="AL6" s="664">
        <v>2.2999999999999998</v>
      </c>
      <c r="AM6" s="665"/>
      <c r="AN6" s="665"/>
      <c r="AO6" s="666"/>
      <c r="AP6" s="656" t="s">
        <v>221</v>
      </c>
      <c r="AQ6" s="657"/>
      <c r="AR6" s="657"/>
      <c r="AS6" s="657"/>
      <c r="AT6" s="657"/>
      <c r="AU6" s="657"/>
      <c r="AV6" s="657"/>
      <c r="AW6" s="657"/>
      <c r="AX6" s="657"/>
      <c r="AY6" s="657"/>
      <c r="AZ6" s="657"/>
      <c r="BA6" s="657"/>
      <c r="BB6" s="657"/>
      <c r="BC6" s="657"/>
      <c r="BD6" s="657"/>
      <c r="BE6" s="657"/>
      <c r="BF6" s="658"/>
      <c r="BG6" s="659">
        <v>2317889</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138661</v>
      </c>
      <c r="CS6" s="660"/>
      <c r="CT6" s="660"/>
      <c r="CU6" s="660"/>
      <c r="CV6" s="660"/>
      <c r="CW6" s="660"/>
      <c r="CX6" s="660"/>
      <c r="CY6" s="661"/>
      <c r="CZ6" s="653">
        <v>0.6</v>
      </c>
      <c r="DA6" s="654"/>
      <c r="DB6" s="654"/>
      <c r="DC6" s="670"/>
      <c r="DD6" s="668">
        <v>4020</v>
      </c>
      <c r="DE6" s="660"/>
      <c r="DF6" s="660"/>
      <c r="DG6" s="660"/>
      <c r="DH6" s="660"/>
      <c r="DI6" s="660"/>
      <c r="DJ6" s="660"/>
      <c r="DK6" s="660"/>
      <c r="DL6" s="660"/>
      <c r="DM6" s="660"/>
      <c r="DN6" s="660"/>
      <c r="DO6" s="660"/>
      <c r="DP6" s="661"/>
      <c r="DQ6" s="668">
        <v>138337</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631</v>
      </c>
      <c r="S7" s="660"/>
      <c r="T7" s="660"/>
      <c r="U7" s="660"/>
      <c r="V7" s="660"/>
      <c r="W7" s="660"/>
      <c r="X7" s="660"/>
      <c r="Y7" s="661"/>
      <c r="Z7" s="662">
        <v>0</v>
      </c>
      <c r="AA7" s="662"/>
      <c r="AB7" s="662"/>
      <c r="AC7" s="662"/>
      <c r="AD7" s="663">
        <v>631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902894</v>
      </c>
      <c r="BH7" s="660"/>
      <c r="BI7" s="660"/>
      <c r="BJ7" s="660"/>
      <c r="BK7" s="660"/>
      <c r="BL7" s="660"/>
      <c r="BM7" s="660"/>
      <c r="BN7" s="661"/>
      <c r="BO7" s="662">
        <v>38.9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3820037</v>
      </c>
      <c r="CS7" s="660"/>
      <c r="CT7" s="660"/>
      <c r="CU7" s="660"/>
      <c r="CV7" s="660"/>
      <c r="CW7" s="660"/>
      <c r="CX7" s="660"/>
      <c r="CY7" s="661"/>
      <c r="CZ7" s="662">
        <v>15.9</v>
      </c>
      <c r="DA7" s="662"/>
      <c r="DB7" s="662"/>
      <c r="DC7" s="662"/>
      <c r="DD7" s="668">
        <v>133612</v>
      </c>
      <c r="DE7" s="660"/>
      <c r="DF7" s="660"/>
      <c r="DG7" s="660"/>
      <c r="DH7" s="660"/>
      <c r="DI7" s="660"/>
      <c r="DJ7" s="660"/>
      <c r="DK7" s="660"/>
      <c r="DL7" s="660"/>
      <c r="DM7" s="660"/>
      <c r="DN7" s="660"/>
      <c r="DO7" s="660"/>
      <c r="DP7" s="661"/>
      <c r="DQ7" s="668">
        <v>1848402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7926</v>
      </c>
      <c r="S8" s="660"/>
      <c r="T8" s="660"/>
      <c r="U8" s="660"/>
      <c r="V8" s="660"/>
      <c r="W8" s="660"/>
      <c r="X8" s="660"/>
      <c r="Y8" s="661"/>
      <c r="Z8" s="662">
        <v>0</v>
      </c>
      <c r="AA8" s="662"/>
      <c r="AB8" s="662"/>
      <c r="AC8" s="662"/>
      <c r="AD8" s="663">
        <v>7926</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38057</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6447667</v>
      </c>
      <c r="CS8" s="660"/>
      <c r="CT8" s="660"/>
      <c r="CU8" s="660"/>
      <c r="CV8" s="660"/>
      <c r="CW8" s="660"/>
      <c r="CX8" s="660"/>
      <c r="CY8" s="661"/>
      <c r="CZ8" s="662">
        <v>26.9</v>
      </c>
      <c r="DA8" s="662"/>
      <c r="DB8" s="662"/>
      <c r="DC8" s="662"/>
      <c r="DD8" s="668">
        <v>43929</v>
      </c>
      <c r="DE8" s="660"/>
      <c r="DF8" s="660"/>
      <c r="DG8" s="660"/>
      <c r="DH8" s="660"/>
      <c r="DI8" s="660"/>
      <c r="DJ8" s="660"/>
      <c r="DK8" s="660"/>
      <c r="DL8" s="660"/>
      <c r="DM8" s="660"/>
      <c r="DN8" s="660"/>
      <c r="DO8" s="660"/>
      <c r="DP8" s="661"/>
      <c r="DQ8" s="668">
        <v>3877792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9908</v>
      </c>
      <c r="S9" s="660"/>
      <c r="T9" s="660"/>
      <c r="U9" s="660"/>
      <c r="V9" s="660"/>
      <c r="W9" s="660"/>
      <c r="X9" s="660"/>
      <c r="Y9" s="661"/>
      <c r="Z9" s="662">
        <v>0</v>
      </c>
      <c r="AA9" s="662"/>
      <c r="AB9" s="662"/>
      <c r="AC9" s="662"/>
      <c r="AD9" s="663">
        <v>9908</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757402</v>
      </c>
      <c r="BH9" s="660"/>
      <c r="BI9" s="660"/>
      <c r="BJ9" s="660"/>
      <c r="BK9" s="660"/>
      <c r="BL9" s="660"/>
      <c r="BM9" s="660"/>
      <c r="BN9" s="661"/>
      <c r="BO9" s="662">
        <v>32.6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2249261</v>
      </c>
      <c r="CS9" s="660"/>
      <c r="CT9" s="660"/>
      <c r="CU9" s="660"/>
      <c r="CV9" s="660"/>
      <c r="CW9" s="660"/>
      <c r="CX9" s="660"/>
      <c r="CY9" s="661"/>
      <c r="CZ9" s="662">
        <v>9.4</v>
      </c>
      <c r="DA9" s="662"/>
      <c r="DB9" s="662"/>
      <c r="DC9" s="662"/>
      <c r="DD9" s="668">
        <v>265245</v>
      </c>
      <c r="DE9" s="660"/>
      <c r="DF9" s="660"/>
      <c r="DG9" s="660"/>
      <c r="DH9" s="660"/>
      <c r="DI9" s="660"/>
      <c r="DJ9" s="660"/>
      <c r="DK9" s="660"/>
      <c r="DL9" s="660"/>
      <c r="DM9" s="660"/>
      <c r="DN9" s="660"/>
      <c r="DO9" s="660"/>
      <c r="DP9" s="661"/>
      <c r="DQ9" s="668">
        <v>1816464</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61185</v>
      </c>
      <c r="BH10" s="660"/>
      <c r="BI10" s="660"/>
      <c r="BJ10" s="660"/>
      <c r="BK10" s="660"/>
      <c r="BL10" s="660"/>
      <c r="BM10" s="660"/>
      <c r="BN10" s="661"/>
      <c r="BO10" s="662">
        <v>2.6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625962</v>
      </c>
      <c r="S11" s="660"/>
      <c r="T11" s="660"/>
      <c r="U11" s="660"/>
      <c r="V11" s="660"/>
      <c r="W11" s="660"/>
      <c r="X11" s="660"/>
      <c r="Y11" s="661"/>
      <c r="Z11" s="664">
        <v>2.5</v>
      </c>
      <c r="AA11" s="665"/>
      <c r="AB11" s="665"/>
      <c r="AC11" s="671"/>
      <c r="AD11" s="668">
        <v>625962</v>
      </c>
      <c r="AE11" s="660"/>
      <c r="AF11" s="660"/>
      <c r="AG11" s="660"/>
      <c r="AH11" s="660"/>
      <c r="AI11" s="660"/>
      <c r="AJ11" s="660"/>
      <c r="AK11" s="661"/>
      <c r="AL11" s="664">
        <v>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46250</v>
      </c>
      <c r="BH11" s="660"/>
      <c r="BI11" s="660"/>
      <c r="BJ11" s="660"/>
      <c r="BK11" s="660"/>
      <c r="BL11" s="660"/>
      <c r="BM11" s="660"/>
      <c r="BN11" s="661"/>
      <c r="BO11" s="662">
        <v>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2483034</v>
      </c>
      <c r="CS11" s="660"/>
      <c r="CT11" s="660"/>
      <c r="CU11" s="660"/>
      <c r="CV11" s="660"/>
      <c r="CW11" s="660"/>
      <c r="CX11" s="660"/>
      <c r="CY11" s="661"/>
      <c r="CZ11" s="662">
        <v>10.3</v>
      </c>
      <c r="DA11" s="662"/>
      <c r="DB11" s="662"/>
      <c r="DC11" s="662"/>
      <c r="DD11" s="668">
        <v>556628</v>
      </c>
      <c r="DE11" s="660"/>
      <c r="DF11" s="660"/>
      <c r="DG11" s="660"/>
      <c r="DH11" s="660"/>
      <c r="DI11" s="660"/>
      <c r="DJ11" s="660"/>
      <c r="DK11" s="660"/>
      <c r="DL11" s="660"/>
      <c r="DM11" s="660"/>
      <c r="DN11" s="660"/>
      <c r="DO11" s="660"/>
      <c r="DP11" s="661"/>
      <c r="DQ11" s="668">
        <v>750188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2134</v>
      </c>
      <c r="S12" s="660"/>
      <c r="T12" s="660"/>
      <c r="U12" s="660"/>
      <c r="V12" s="660"/>
      <c r="W12" s="660"/>
      <c r="X12" s="660"/>
      <c r="Y12" s="661"/>
      <c r="Z12" s="662">
        <v>0</v>
      </c>
      <c r="AA12" s="662"/>
      <c r="AB12" s="662"/>
      <c r="AC12" s="662"/>
      <c r="AD12" s="663">
        <v>2134</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1040745</v>
      </c>
      <c r="BH12" s="660"/>
      <c r="BI12" s="660"/>
      <c r="BJ12" s="660"/>
      <c r="BK12" s="660"/>
      <c r="BL12" s="660"/>
      <c r="BM12" s="660"/>
      <c r="BN12" s="661"/>
      <c r="BO12" s="662">
        <v>44.8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1026773</v>
      </c>
      <c r="CS12" s="660"/>
      <c r="CT12" s="660"/>
      <c r="CU12" s="660"/>
      <c r="CV12" s="660"/>
      <c r="CW12" s="660"/>
      <c r="CX12" s="660"/>
      <c r="CY12" s="661"/>
      <c r="CZ12" s="662">
        <v>4.3</v>
      </c>
      <c r="DA12" s="662"/>
      <c r="DB12" s="662"/>
      <c r="DC12" s="662"/>
      <c r="DD12" s="668">
        <v>25271</v>
      </c>
      <c r="DE12" s="660"/>
      <c r="DF12" s="660"/>
      <c r="DG12" s="660"/>
      <c r="DH12" s="660"/>
      <c r="DI12" s="660"/>
      <c r="DJ12" s="660"/>
      <c r="DK12" s="660"/>
      <c r="DL12" s="660"/>
      <c r="DM12" s="660"/>
      <c r="DN12" s="660"/>
      <c r="DO12" s="660"/>
      <c r="DP12" s="661"/>
      <c r="DQ12" s="668">
        <v>704871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1027877</v>
      </c>
      <c r="BH13" s="660"/>
      <c r="BI13" s="660"/>
      <c r="BJ13" s="660"/>
      <c r="BK13" s="660"/>
      <c r="BL13" s="660"/>
      <c r="BM13" s="660"/>
      <c r="BN13" s="661"/>
      <c r="BO13" s="662">
        <v>44.3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1678393</v>
      </c>
      <c r="CS13" s="660"/>
      <c r="CT13" s="660"/>
      <c r="CU13" s="660"/>
      <c r="CV13" s="660"/>
      <c r="CW13" s="660"/>
      <c r="CX13" s="660"/>
      <c r="CY13" s="661"/>
      <c r="CZ13" s="662">
        <v>7</v>
      </c>
      <c r="DA13" s="662"/>
      <c r="DB13" s="662"/>
      <c r="DC13" s="662"/>
      <c r="DD13" s="668">
        <v>993212</v>
      </c>
      <c r="DE13" s="660"/>
      <c r="DF13" s="660"/>
      <c r="DG13" s="660"/>
      <c r="DH13" s="660"/>
      <c r="DI13" s="660"/>
      <c r="DJ13" s="660"/>
      <c r="DK13" s="660"/>
      <c r="DL13" s="660"/>
      <c r="DM13" s="660"/>
      <c r="DN13" s="660"/>
      <c r="DO13" s="660"/>
      <c r="DP13" s="661"/>
      <c r="DQ13" s="668">
        <v>559334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915</v>
      </c>
      <c r="S14" s="660"/>
      <c r="T14" s="660"/>
      <c r="U14" s="660"/>
      <c r="V14" s="660"/>
      <c r="W14" s="660"/>
      <c r="X14" s="660"/>
      <c r="Y14" s="661"/>
      <c r="Z14" s="662">
        <v>0</v>
      </c>
      <c r="AA14" s="662"/>
      <c r="AB14" s="662"/>
      <c r="AC14" s="662"/>
      <c r="AD14" s="663">
        <v>915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148228</v>
      </c>
      <c r="BH14" s="660"/>
      <c r="BI14" s="660"/>
      <c r="BJ14" s="660"/>
      <c r="BK14" s="660"/>
      <c r="BL14" s="660"/>
      <c r="BM14" s="660"/>
      <c r="BN14" s="661"/>
      <c r="BO14" s="662">
        <v>6.4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753590</v>
      </c>
      <c r="CS14" s="660"/>
      <c r="CT14" s="660"/>
      <c r="CU14" s="660"/>
      <c r="CV14" s="660"/>
      <c r="CW14" s="660"/>
      <c r="CX14" s="660"/>
      <c r="CY14" s="661"/>
      <c r="CZ14" s="662">
        <v>3.1</v>
      </c>
      <c r="DA14" s="662"/>
      <c r="DB14" s="662"/>
      <c r="DC14" s="662"/>
      <c r="DD14" s="668">
        <v>180572</v>
      </c>
      <c r="DE14" s="660"/>
      <c r="DF14" s="660"/>
      <c r="DG14" s="660"/>
      <c r="DH14" s="660"/>
      <c r="DI14" s="660"/>
      <c r="DJ14" s="660"/>
      <c r="DK14" s="660"/>
      <c r="DL14" s="660"/>
      <c r="DM14" s="660"/>
      <c r="DN14" s="660"/>
      <c r="DO14" s="660"/>
      <c r="DP14" s="661"/>
      <c r="DQ14" s="668">
        <v>600371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226022</v>
      </c>
      <c r="BH15" s="660"/>
      <c r="BI15" s="660"/>
      <c r="BJ15" s="660"/>
      <c r="BK15" s="660"/>
      <c r="BL15" s="660"/>
      <c r="BM15" s="660"/>
      <c r="BN15" s="661"/>
      <c r="BO15" s="662">
        <v>9.6999999999999993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1911122</v>
      </c>
      <c r="CS15" s="660"/>
      <c r="CT15" s="660"/>
      <c r="CU15" s="660"/>
      <c r="CV15" s="660"/>
      <c r="CW15" s="660"/>
      <c r="CX15" s="660"/>
      <c r="CY15" s="661"/>
      <c r="CZ15" s="662">
        <v>8</v>
      </c>
      <c r="DA15" s="662"/>
      <c r="DB15" s="662"/>
      <c r="DC15" s="662"/>
      <c r="DD15" s="668">
        <v>145320</v>
      </c>
      <c r="DE15" s="660"/>
      <c r="DF15" s="660"/>
      <c r="DG15" s="660"/>
      <c r="DH15" s="660"/>
      <c r="DI15" s="660"/>
      <c r="DJ15" s="660"/>
      <c r="DK15" s="660"/>
      <c r="DL15" s="660"/>
      <c r="DM15" s="660"/>
      <c r="DN15" s="660"/>
      <c r="DO15" s="660"/>
      <c r="DP15" s="661"/>
      <c r="DQ15" s="668">
        <v>1606483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21889</v>
      </c>
      <c r="S16" s="660"/>
      <c r="T16" s="660"/>
      <c r="U16" s="660"/>
      <c r="V16" s="660"/>
      <c r="W16" s="660"/>
      <c r="X16" s="660"/>
      <c r="Y16" s="661"/>
      <c r="Z16" s="662">
        <v>0.1</v>
      </c>
      <c r="AA16" s="662"/>
      <c r="AB16" s="662"/>
      <c r="AC16" s="662"/>
      <c r="AD16" s="663">
        <v>21889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265756</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22522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40014</v>
      </c>
      <c r="S17" s="660"/>
      <c r="T17" s="660"/>
      <c r="U17" s="660"/>
      <c r="V17" s="660"/>
      <c r="W17" s="660"/>
      <c r="X17" s="660"/>
      <c r="Y17" s="661"/>
      <c r="Z17" s="662">
        <v>0.2</v>
      </c>
      <c r="AA17" s="662"/>
      <c r="AB17" s="662"/>
      <c r="AC17" s="662"/>
      <c r="AD17" s="663">
        <v>40014</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3192074</v>
      </c>
      <c r="CS17" s="660"/>
      <c r="CT17" s="660"/>
      <c r="CU17" s="660"/>
      <c r="CV17" s="660"/>
      <c r="CW17" s="660"/>
      <c r="CX17" s="660"/>
      <c r="CY17" s="661"/>
      <c r="CZ17" s="662">
        <v>13.3</v>
      </c>
      <c r="DA17" s="662"/>
      <c r="DB17" s="662"/>
      <c r="DC17" s="662"/>
      <c r="DD17" s="668" t="s">
        <v>122</v>
      </c>
      <c r="DE17" s="660"/>
      <c r="DF17" s="660"/>
      <c r="DG17" s="660"/>
      <c r="DH17" s="660"/>
      <c r="DI17" s="660"/>
      <c r="DJ17" s="660"/>
      <c r="DK17" s="660"/>
      <c r="DL17" s="660"/>
      <c r="DM17" s="660"/>
      <c r="DN17" s="660"/>
      <c r="DO17" s="660"/>
      <c r="DP17" s="661"/>
      <c r="DQ17" s="668">
        <v>3119638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7720</v>
      </c>
      <c r="S18" s="660"/>
      <c r="T18" s="660"/>
      <c r="U18" s="660"/>
      <c r="V18" s="660"/>
      <c r="W18" s="660"/>
      <c r="X18" s="660"/>
      <c r="Y18" s="661"/>
      <c r="Z18" s="662">
        <v>0</v>
      </c>
      <c r="AA18" s="662"/>
      <c r="AB18" s="662"/>
      <c r="AC18" s="662"/>
      <c r="AD18" s="663">
        <v>7720</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39492</v>
      </c>
      <c r="CS18" s="660"/>
      <c r="CT18" s="660"/>
      <c r="CU18" s="660"/>
      <c r="CV18" s="660"/>
      <c r="CW18" s="660"/>
      <c r="CX18" s="660"/>
      <c r="CY18" s="661"/>
      <c r="CZ18" s="662">
        <v>0.2</v>
      </c>
      <c r="DA18" s="662"/>
      <c r="DB18" s="662"/>
      <c r="DC18" s="662"/>
      <c r="DD18" s="668" t="s">
        <v>122</v>
      </c>
      <c r="DE18" s="660"/>
      <c r="DF18" s="660"/>
      <c r="DG18" s="660"/>
      <c r="DH18" s="660"/>
      <c r="DI18" s="660"/>
      <c r="DJ18" s="660"/>
      <c r="DK18" s="660"/>
      <c r="DL18" s="660"/>
      <c r="DM18" s="660"/>
      <c r="DN18" s="660"/>
      <c r="DO18" s="660"/>
      <c r="DP18" s="661"/>
      <c r="DQ18" s="668">
        <v>39492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7687</v>
      </c>
      <c r="S19" s="660"/>
      <c r="T19" s="660"/>
      <c r="U19" s="660"/>
      <c r="V19" s="660"/>
      <c r="W19" s="660"/>
      <c r="X19" s="660"/>
      <c r="Y19" s="661"/>
      <c r="Z19" s="662">
        <v>0</v>
      </c>
      <c r="AA19" s="662"/>
      <c r="AB19" s="662"/>
      <c r="AC19" s="662"/>
      <c r="AD19" s="663">
        <v>7687</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3183</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33</v>
      </c>
      <c r="S20" s="660"/>
      <c r="T20" s="660"/>
      <c r="U20" s="660"/>
      <c r="V20" s="660"/>
      <c r="W20" s="660"/>
      <c r="X20" s="660"/>
      <c r="Y20" s="661"/>
      <c r="Z20" s="662">
        <v>0</v>
      </c>
      <c r="AA20" s="662"/>
      <c r="AB20" s="662"/>
      <c r="AC20" s="662"/>
      <c r="AD20" s="663">
        <v>33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3183</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24005860</v>
      </c>
      <c r="CS20" s="660"/>
      <c r="CT20" s="660"/>
      <c r="CU20" s="660"/>
      <c r="CV20" s="660"/>
      <c r="CW20" s="660"/>
      <c r="CX20" s="660"/>
      <c r="CY20" s="661"/>
      <c r="CZ20" s="662">
        <v>100</v>
      </c>
      <c r="DA20" s="662"/>
      <c r="DB20" s="662"/>
      <c r="DC20" s="662"/>
      <c r="DD20" s="668">
        <v>2347809</v>
      </c>
      <c r="DE20" s="660"/>
      <c r="DF20" s="660"/>
      <c r="DG20" s="660"/>
      <c r="DH20" s="660"/>
      <c r="DI20" s="660"/>
      <c r="DJ20" s="660"/>
      <c r="DK20" s="660"/>
      <c r="DL20" s="660"/>
      <c r="DM20" s="660"/>
      <c r="DN20" s="660"/>
      <c r="DO20" s="660"/>
      <c r="DP20" s="661"/>
      <c r="DQ20" s="668">
        <v>15083894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10183564</v>
      </c>
      <c r="S21" s="660"/>
      <c r="T21" s="660"/>
      <c r="U21" s="660"/>
      <c r="V21" s="660"/>
      <c r="W21" s="660"/>
      <c r="X21" s="660"/>
      <c r="Y21" s="661"/>
      <c r="Z21" s="662">
        <v>41.4</v>
      </c>
      <c r="AA21" s="662"/>
      <c r="AB21" s="662"/>
      <c r="AC21" s="662"/>
      <c r="AD21" s="663">
        <v>9205646</v>
      </c>
      <c r="AE21" s="663"/>
      <c r="AF21" s="663"/>
      <c r="AG21" s="663"/>
      <c r="AH21" s="663"/>
      <c r="AI21" s="663"/>
      <c r="AJ21" s="663"/>
      <c r="AK21" s="663"/>
      <c r="AL21" s="664">
        <v>73.5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3183</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9205646</v>
      </c>
      <c r="S22" s="660"/>
      <c r="T22" s="660"/>
      <c r="U22" s="660"/>
      <c r="V22" s="660"/>
      <c r="W22" s="660"/>
      <c r="X22" s="660"/>
      <c r="Y22" s="661"/>
      <c r="Z22" s="662">
        <v>37.4</v>
      </c>
      <c r="AA22" s="662"/>
      <c r="AB22" s="662"/>
      <c r="AC22" s="662"/>
      <c r="AD22" s="663">
        <v>9205646</v>
      </c>
      <c r="AE22" s="663"/>
      <c r="AF22" s="663"/>
      <c r="AG22" s="663"/>
      <c r="AH22" s="663"/>
      <c r="AI22" s="663"/>
      <c r="AJ22" s="663"/>
      <c r="AK22" s="663"/>
      <c r="AL22" s="664">
        <v>73.5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977918</v>
      </c>
      <c r="S23" s="660"/>
      <c r="T23" s="660"/>
      <c r="U23" s="660"/>
      <c r="V23" s="660"/>
      <c r="W23" s="660"/>
      <c r="X23" s="660"/>
      <c r="Y23" s="661"/>
      <c r="Z23" s="662">
        <v>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10339164</v>
      </c>
      <c r="CS24" s="649"/>
      <c r="CT24" s="649"/>
      <c r="CU24" s="649"/>
      <c r="CV24" s="649"/>
      <c r="CW24" s="649"/>
      <c r="CX24" s="649"/>
      <c r="CY24" s="650"/>
      <c r="CZ24" s="653">
        <v>43.1</v>
      </c>
      <c r="DA24" s="654"/>
      <c r="DB24" s="654"/>
      <c r="DC24" s="670"/>
      <c r="DD24" s="694">
        <v>8005851</v>
      </c>
      <c r="DE24" s="649"/>
      <c r="DF24" s="649"/>
      <c r="DG24" s="649"/>
      <c r="DH24" s="649"/>
      <c r="DI24" s="649"/>
      <c r="DJ24" s="649"/>
      <c r="DK24" s="650"/>
      <c r="DL24" s="694">
        <v>7382017</v>
      </c>
      <c r="DM24" s="649"/>
      <c r="DN24" s="649"/>
      <c r="DO24" s="649"/>
      <c r="DP24" s="649"/>
      <c r="DQ24" s="649"/>
      <c r="DR24" s="649"/>
      <c r="DS24" s="649"/>
      <c r="DT24" s="649"/>
      <c r="DU24" s="649"/>
      <c r="DV24" s="650"/>
      <c r="DW24" s="653">
        <v>58.7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13514237</v>
      </c>
      <c r="S25" s="660"/>
      <c r="T25" s="660"/>
      <c r="U25" s="660"/>
      <c r="V25" s="660"/>
      <c r="W25" s="660"/>
      <c r="X25" s="660"/>
      <c r="Y25" s="661"/>
      <c r="Z25" s="662">
        <v>54.9</v>
      </c>
      <c r="AA25" s="662"/>
      <c r="AB25" s="662"/>
      <c r="AC25" s="662"/>
      <c r="AD25" s="663">
        <v>12515291</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3909465</v>
      </c>
      <c r="CS25" s="691"/>
      <c r="CT25" s="691"/>
      <c r="CU25" s="691"/>
      <c r="CV25" s="691"/>
      <c r="CW25" s="691"/>
      <c r="CX25" s="691"/>
      <c r="CY25" s="692"/>
      <c r="CZ25" s="664">
        <v>16.3</v>
      </c>
      <c r="DA25" s="689"/>
      <c r="DB25" s="689"/>
      <c r="DC25" s="693"/>
      <c r="DD25" s="668">
        <v>3495570</v>
      </c>
      <c r="DE25" s="691"/>
      <c r="DF25" s="691"/>
      <c r="DG25" s="691"/>
      <c r="DH25" s="691"/>
      <c r="DI25" s="691"/>
      <c r="DJ25" s="691"/>
      <c r="DK25" s="692"/>
      <c r="DL25" s="668">
        <v>3389563</v>
      </c>
      <c r="DM25" s="691"/>
      <c r="DN25" s="691"/>
      <c r="DO25" s="691"/>
      <c r="DP25" s="691"/>
      <c r="DQ25" s="691"/>
      <c r="DR25" s="691"/>
      <c r="DS25" s="691"/>
      <c r="DT25" s="691"/>
      <c r="DU25" s="691"/>
      <c r="DV25" s="692"/>
      <c r="DW25" s="664">
        <v>27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3321</v>
      </c>
      <c r="S26" s="660"/>
      <c r="T26" s="660"/>
      <c r="U26" s="660"/>
      <c r="V26" s="660"/>
      <c r="W26" s="660"/>
      <c r="X26" s="660"/>
      <c r="Y26" s="661"/>
      <c r="Z26" s="662">
        <v>0</v>
      </c>
      <c r="AA26" s="662"/>
      <c r="AB26" s="662"/>
      <c r="AC26" s="662"/>
      <c r="AD26" s="663">
        <v>3321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2556218</v>
      </c>
      <c r="CS26" s="660"/>
      <c r="CT26" s="660"/>
      <c r="CU26" s="660"/>
      <c r="CV26" s="660"/>
      <c r="CW26" s="660"/>
      <c r="CX26" s="660"/>
      <c r="CY26" s="661"/>
      <c r="CZ26" s="664">
        <v>10.6</v>
      </c>
      <c r="DA26" s="689"/>
      <c r="DB26" s="689"/>
      <c r="DC26" s="693"/>
      <c r="DD26" s="668">
        <v>2244831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178304</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2321072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3237625</v>
      </c>
      <c r="CS27" s="691"/>
      <c r="CT27" s="691"/>
      <c r="CU27" s="691"/>
      <c r="CV27" s="691"/>
      <c r="CW27" s="691"/>
      <c r="CX27" s="691"/>
      <c r="CY27" s="692"/>
      <c r="CZ27" s="664">
        <v>13.5</v>
      </c>
      <c r="DA27" s="689"/>
      <c r="DB27" s="689"/>
      <c r="DC27" s="693"/>
      <c r="DD27" s="668">
        <v>1390643</v>
      </c>
      <c r="DE27" s="691"/>
      <c r="DF27" s="691"/>
      <c r="DG27" s="691"/>
      <c r="DH27" s="691"/>
      <c r="DI27" s="691"/>
      <c r="DJ27" s="691"/>
      <c r="DK27" s="692"/>
      <c r="DL27" s="668">
        <v>881441</v>
      </c>
      <c r="DM27" s="691"/>
      <c r="DN27" s="691"/>
      <c r="DO27" s="691"/>
      <c r="DP27" s="691"/>
      <c r="DQ27" s="691"/>
      <c r="DR27" s="691"/>
      <c r="DS27" s="691"/>
      <c r="DT27" s="691"/>
      <c r="DU27" s="691"/>
      <c r="DV27" s="692"/>
      <c r="DW27" s="664">
        <v>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291880</v>
      </c>
      <c r="S28" s="660"/>
      <c r="T28" s="660"/>
      <c r="U28" s="660"/>
      <c r="V28" s="660"/>
      <c r="W28" s="660"/>
      <c r="X28" s="660"/>
      <c r="Y28" s="661"/>
      <c r="Z28" s="662">
        <v>1.2</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3192074</v>
      </c>
      <c r="CS28" s="660"/>
      <c r="CT28" s="660"/>
      <c r="CU28" s="660"/>
      <c r="CV28" s="660"/>
      <c r="CW28" s="660"/>
      <c r="CX28" s="660"/>
      <c r="CY28" s="661"/>
      <c r="CZ28" s="664">
        <v>13.3</v>
      </c>
      <c r="DA28" s="689"/>
      <c r="DB28" s="689"/>
      <c r="DC28" s="693"/>
      <c r="DD28" s="668">
        <v>3119638</v>
      </c>
      <c r="DE28" s="660"/>
      <c r="DF28" s="660"/>
      <c r="DG28" s="660"/>
      <c r="DH28" s="660"/>
      <c r="DI28" s="660"/>
      <c r="DJ28" s="660"/>
      <c r="DK28" s="661"/>
      <c r="DL28" s="668">
        <v>3111013</v>
      </c>
      <c r="DM28" s="660"/>
      <c r="DN28" s="660"/>
      <c r="DO28" s="660"/>
      <c r="DP28" s="660"/>
      <c r="DQ28" s="660"/>
      <c r="DR28" s="660"/>
      <c r="DS28" s="660"/>
      <c r="DT28" s="660"/>
      <c r="DU28" s="660"/>
      <c r="DV28" s="661"/>
      <c r="DW28" s="664">
        <v>24.8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231884</v>
      </c>
      <c r="S29" s="660"/>
      <c r="T29" s="660"/>
      <c r="U29" s="660"/>
      <c r="V29" s="660"/>
      <c r="W29" s="660"/>
      <c r="X29" s="660"/>
      <c r="Y29" s="661"/>
      <c r="Z29" s="662">
        <v>0.9</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3191978</v>
      </c>
      <c r="CS29" s="691"/>
      <c r="CT29" s="691"/>
      <c r="CU29" s="691"/>
      <c r="CV29" s="691"/>
      <c r="CW29" s="691"/>
      <c r="CX29" s="691"/>
      <c r="CY29" s="692"/>
      <c r="CZ29" s="664">
        <v>13.3</v>
      </c>
      <c r="DA29" s="689"/>
      <c r="DB29" s="689"/>
      <c r="DC29" s="693"/>
      <c r="DD29" s="668">
        <v>3119542</v>
      </c>
      <c r="DE29" s="691"/>
      <c r="DF29" s="691"/>
      <c r="DG29" s="691"/>
      <c r="DH29" s="691"/>
      <c r="DI29" s="691"/>
      <c r="DJ29" s="691"/>
      <c r="DK29" s="692"/>
      <c r="DL29" s="668">
        <v>3110917</v>
      </c>
      <c r="DM29" s="691"/>
      <c r="DN29" s="691"/>
      <c r="DO29" s="691"/>
      <c r="DP29" s="691"/>
      <c r="DQ29" s="691"/>
      <c r="DR29" s="691"/>
      <c r="DS29" s="691"/>
      <c r="DT29" s="691"/>
      <c r="DU29" s="691"/>
      <c r="DV29" s="692"/>
      <c r="DW29" s="664">
        <v>24.8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3231787</v>
      </c>
      <c r="S30" s="660"/>
      <c r="T30" s="660"/>
      <c r="U30" s="660"/>
      <c r="V30" s="660"/>
      <c r="W30" s="660"/>
      <c r="X30" s="660"/>
      <c r="Y30" s="661"/>
      <c r="Z30" s="662">
        <v>13.1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3118435</v>
      </c>
      <c r="CS30" s="660"/>
      <c r="CT30" s="660"/>
      <c r="CU30" s="660"/>
      <c r="CV30" s="660"/>
      <c r="CW30" s="660"/>
      <c r="CX30" s="660"/>
      <c r="CY30" s="661"/>
      <c r="CZ30" s="664">
        <v>13</v>
      </c>
      <c r="DA30" s="689"/>
      <c r="DB30" s="689"/>
      <c r="DC30" s="693"/>
      <c r="DD30" s="668">
        <v>3049174</v>
      </c>
      <c r="DE30" s="660"/>
      <c r="DF30" s="660"/>
      <c r="DG30" s="660"/>
      <c r="DH30" s="660"/>
      <c r="DI30" s="660"/>
      <c r="DJ30" s="660"/>
      <c r="DK30" s="661"/>
      <c r="DL30" s="668">
        <v>3040623</v>
      </c>
      <c r="DM30" s="660"/>
      <c r="DN30" s="660"/>
      <c r="DO30" s="660"/>
      <c r="DP30" s="660"/>
      <c r="DQ30" s="660"/>
      <c r="DR30" s="660"/>
      <c r="DS30" s="660"/>
      <c r="DT30" s="660"/>
      <c r="DU30" s="660"/>
      <c r="DV30" s="661"/>
      <c r="DW30" s="664">
        <v>24.2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94.7</v>
      </c>
      <c r="BN31" s="703"/>
      <c r="BO31" s="703"/>
      <c r="BP31" s="703"/>
      <c r="BQ31" s="704"/>
      <c r="BR31" s="715">
        <v>99</v>
      </c>
      <c r="BS31" s="703"/>
      <c r="BT31" s="703"/>
      <c r="BU31" s="703"/>
      <c r="BV31" s="703"/>
      <c r="BW31" s="703"/>
      <c r="BX31" s="654">
        <v>94</v>
      </c>
      <c r="BY31" s="703"/>
      <c r="BZ31" s="703"/>
      <c r="CA31" s="703"/>
      <c r="CB31" s="704"/>
      <c r="CD31" s="697"/>
      <c r="CE31" s="698"/>
      <c r="CF31" s="656" t="s">
        <v>300</v>
      </c>
      <c r="CG31" s="657"/>
      <c r="CH31" s="657"/>
      <c r="CI31" s="657"/>
      <c r="CJ31" s="657"/>
      <c r="CK31" s="657"/>
      <c r="CL31" s="657"/>
      <c r="CM31" s="657"/>
      <c r="CN31" s="657"/>
      <c r="CO31" s="657"/>
      <c r="CP31" s="657"/>
      <c r="CQ31" s="658"/>
      <c r="CR31" s="659">
        <v>73543</v>
      </c>
      <c r="CS31" s="691"/>
      <c r="CT31" s="691"/>
      <c r="CU31" s="691"/>
      <c r="CV31" s="691"/>
      <c r="CW31" s="691"/>
      <c r="CX31" s="691"/>
      <c r="CY31" s="692"/>
      <c r="CZ31" s="664">
        <v>0.3</v>
      </c>
      <c r="DA31" s="689"/>
      <c r="DB31" s="689"/>
      <c r="DC31" s="693"/>
      <c r="DD31" s="668">
        <v>70368</v>
      </c>
      <c r="DE31" s="691"/>
      <c r="DF31" s="691"/>
      <c r="DG31" s="691"/>
      <c r="DH31" s="691"/>
      <c r="DI31" s="691"/>
      <c r="DJ31" s="691"/>
      <c r="DK31" s="692"/>
      <c r="DL31" s="668">
        <v>70294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2024440</v>
      </c>
      <c r="S32" s="660"/>
      <c r="T32" s="660"/>
      <c r="U32" s="660"/>
      <c r="V32" s="660"/>
      <c r="W32" s="660"/>
      <c r="X32" s="660"/>
      <c r="Y32" s="661"/>
      <c r="Z32" s="662">
        <v>8.1999999999999993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96.5</v>
      </c>
      <c r="BN32" s="691"/>
      <c r="BO32" s="691"/>
      <c r="BP32" s="691"/>
      <c r="BQ32" s="714"/>
      <c r="BR32" s="716">
        <v>99.4</v>
      </c>
      <c r="BS32" s="691"/>
      <c r="BT32" s="691"/>
      <c r="BU32" s="691"/>
      <c r="BV32" s="691"/>
      <c r="BW32" s="691"/>
      <c r="BX32" s="665">
        <v>96.1</v>
      </c>
      <c r="BY32" s="691"/>
      <c r="BZ32" s="691"/>
      <c r="CA32" s="691"/>
      <c r="CB32" s="714"/>
      <c r="CD32" s="699"/>
      <c r="CE32" s="700"/>
      <c r="CF32" s="656" t="s">
        <v>304</v>
      </c>
      <c r="CG32" s="657"/>
      <c r="CH32" s="657"/>
      <c r="CI32" s="657"/>
      <c r="CJ32" s="657"/>
      <c r="CK32" s="657"/>
      <c r="CL32" s="657"/>
      <c r="CM32" s="657"/>
      <c r="CN32" s="657"/>
      <c r="CO32" s="657"/>
      <c r="CP32" s="657"/>
      <c r="CQ32" s="658"/>
      <c r="CR32" s="659">
        <v>96</v>
      </c>
      <c r="CS32" s="660"/>
      <c r="CT32" s="660"/>
      <c r="CU32" s="660"/>
      <c r="CV32" s="660"/>
      <c r="CW32" s="660"/>
      <c r="CX32" s="660"/>
      <c r="CY32" s="661"/>
      <c r="CZ32" s="664">
        <v>0</v>
      </c>
      <c r="DA32" s="689"/>
      <c r="DB32" s="689"/>
      <c r="DC32" s="693"/>
      <c r="DD32" s="668">
        <v>96</v>
      </c>
      <c r="DE32" s="660"/>
      <c r="DF32" s="660"/>
      <c r="DG32" s="660"/>
      <c r="DH32" s="660"/>
      <c r="DI32" s="660"/>
      <c r="DJ32" s="660"/>
      <c r="DK32" s="661"/>
      <c r="DL32" s="668">
        <v>96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65316</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98.7</v>
      </c>
      <c r="BH33" s="718"/>
      <c r="BI33" s="718"/>
      <c r="BJ33" s="718"/>
      <c r="BK33" s="718"/>
      <c r="BL33" s="718"/>
      <c r="BM33" s="719">
        <v>92</v>
      </c>
      <c r="BN33" s="718"/>
      <c r="BO33" s="718"/>
      <c r="BP33" s="718"/>
      <c r="BQ33" s="720"/>
      <c r="BR33" s="717">
        <v>98.4</v>
      </c>
      <c r="BS33" s="718"/>
      <c r="BT33" s="718"/>
      <c r="BU33" s="718"/>
      <c r="BV33" s="718"/>
      <c r="BW33" s="718"/>
      <c r="BX33" s="719">
        <v>90.9</v>
      </c>
      <c r="BY33" s="718"/>
      <c r="BZ33" s="718"/>
      <c r="CA33" s="718"/>
      <c r="CB33" s="720"/>
      <c r="CD33" s="656" t="s">
        <v>307</v>
      </c>
      <c r="CE33" s="657"/>
      <c r="CF33" s="657"/>
      <c r="CG33" s="657"/>
      <c r="CH33" s="657"/>
      <c r="CI33" s="657"/>
      <c r="CJ33" s="657"/>
      <c r="CK33" s="657"/>
      <c r="CL33" s="657"/>
      <c r="CM33" s="657"/>
      <c r="CN33" s="657"/>
      <c r="CO33" s="657"/>
      <c r="CP33" s="657"/>
      <c r="CQ33" s="658"/>
      <c r="CR33" s="659">
        <v>11053131</v>
      </c>
      <c r="CS33" s="691"/>
      <c r="CT33" s="691"/>
      <c r="CU33" s="691"/>
      <c r="CV33" s="691"/>
      <c r="CW33" s="691"/>
      <c r="CX33" s="691"/>
      <c r="CY33" s="692"/>
      <c r="CZ33" s="664">
        <v>46</v>
      </c>
      <c r="DA33" s="689"/>
      <c r="DB33" s="689"/>
      <c r="DC33" s="693"/>
      <c r="DD33" s="668">
        <v>6716228</v>
      </c>
      <c r="DE33" s="691"/>
      <c r="DF33" s="691"/>
      <c r="DG33" s="691"/>
      <c r="DH33" s="691"/>
      <c r="DI33" s="691"/>
      <c r="DJ33" s="691"/>
      <c r="DK33" s="692"/>
      <c r="DL33" s="668">
        <v>4569730</v>
      </c>
      <c r="DM33" s="691"/>
      <c r="DN33" s="691"/>
      <c r="DO33" s="691"/>
      <c r="DP33" s="691"/>
      <c r="DQ33" s="691"/>
      <c r="DR33" s="691"/>
      <c r="DS33" s="691"/>
      <c r="DT33" s="691"/>
      <c r="DU33" s="691"/>
      <c r="DV33" s="692"/>
      <c r="DW33" s="664">
        <v>36.4</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916885</v>
      </c>
      <c r="S34" s="660"/>
      <c r="T34" s="660"/>
      <c r="U34" s="660"/>
      <c r="V34" s="660"/>
      <c r="W34" s="660"/>
      <c r="X34" s="660"/>
      <c r="Y34" s="661"/>
      <c r="Z34" s="662">
        <v>3.7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3378821</v>
      </c>
      <c r="CS34" s="660"/>
      <c r="CT34" s="660"/>
      <c r="CU34" s="660"/>
      <c r="CV34" s="660"/>
      <c r="CW34" s="660"/>
      <c r="CX34" s="660"/>
      <c r="CY34" s="661"/>
      <c r="CZ34" s="664">
        <v>14.1</v>
      </c>
      <c r="DA34" s="689"/>
      <c r="DB34" s="689"/>
      <c r="DC34" s="693"/>
      <c r="DD34" s="668">
        <v>2361672</v>
      </c>
      <c r="DE34" s="660"/>
      <c r="DF34" s="660"/>
      <c r="DG34" s="660"/>
      <c r="DH34" s="660"/>
      <c r="DI34" s="660"/>
      <c r="DJ34" s="660"/>
      <c r="DK34" s="661"/>
      <c r="DL34" s="668">
        <v>2040013</v>
      </c>
      <c r="DM34" s="660"/>
      <c r="DN34" s="660"/>
      <c r="DO34" s="660"/>
      <c r="DP34" s="660"/>
      <c r="DQ34" s="660"/>
      <c r="DR34" s="660"/>
      <c r="DS34" s="660"/>
      <c r="DT34" s="660"/>
      <c r="DU34" s="660"/>
      <c r="DV34" s="661"/>
      <c r="DW34" s="664">
        <v>16.2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1485586</v>
      </c>
      <c r="S35" s="660"/>
      <c r="T35" s="660"/>
      <c r="U35" s="660"/>
      <c r="V35" s="660"/>
      <c r="W35" s="660"/>
      <c r="X35" s="660"/>
      <c r="Y35" s="661"/>
      <c r="Z35" s="662">
        <v>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356763</v>
      </c>
      <c r="CS35" s="691"/>
      <c r="CT35" s="691"/>
      <c r="CU35" s="691"/>
      <c r="CV35" s="691"/>
      <c r="CW35" s="691"/>
      <c r="CX35" s="691"/>
      <c r="CY35" s="692"/>
      <c r="CZ35" s="664">
        <v>1.5</v>
      </c>
      <c r="DA35" s="689"/>
      <c r="DB35" s="689"/>
      <c r="DC35" s="693"/>
      <c r="DD35" s="668">
        <v>227608</v>
      </c>
      <c r="DE35" s="691"/>
      <c r="DF35" s="691"/>
      <c r="DG35" s="691"/>
      <c r="DH35" s="691"/>
      <c r="DI35" s="691"/>
      <c r="DJ35" s="691"/>
      <c r="DK35" s="692"/>
      <c r="DL35" s="668">
        <v>2824</v>
      </c>
      <c r="DM35" s="691"/>
      <c r="DN35" s="691"/>
      <c r="DO35" s="691"/>
      <c r="DP35" s="691"/>
      <c r="DQ35" s="691"/>
      <c r="DR35" s="691"/>
      <c r="DS35" s="691"/>
      <c r="DT35" s="691"/>
      <c r="DU35" s="691"/>
      <c r="DV35" s="692"/>
      <c r="DW35" s="664">
        <v>0</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694662</v>
      </c>
      <c r="S36" s="660"/>
      <c r="T36" s="660"/>
      <c r="U36" s="660"/>
      <c r="V36" s="660"/>
      <c r="W36" s="660"/>
      <c r="X36" s="660"/>
      <c r="Y36" s="661"/>
      <c r="Z36" s="662">
        <v>2.8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2065934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12568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4044120</v>
      </c>
      <c r="CS36" s="660"/>
      <c r="CT36" s="660"/>
      <c r="CU36" s="660"/>
      <c r="CV36" s="660"/>
      <c r="CW36" s="660"/>
      <c r="CX36" s="660"/>
      <c r="CY36" s="661"/>
      <c r="CZ36" s="664">
        <v>16.8</v>
      </c>
      <c r="DA36" s="689"/>
      <c r="DB36" s="689"/>
      <c r="DC36" s="693"/>
      <c r="DD36" s="668">
        <v>2244141</v>
      </c>
      <c r="DE36" s="660"/>
      <c r="DF36" s="660"/>
      <c r="DG36" s="660"/>
      <c r="DH36" s="660"/>
      <c r="DI36" s="660"/>
      <c r="DJ36" s="660"/>
      <c r="DK36" s="661"/>
      <c r="DL36" s="668">
        <v>1246325</v>
      </c>
      <c r="DM36" s="660"/>
      <c r="DN36" s="660"/>
      <c r="DO36" s="660"/>
      <c r="DP36" s="660"/>
      <c r="DQ36" s="660"/>
      <c r="DR36" s="660"/>
      <c r="DS36" s="660"/>
      <c r="DT36" s="660"/>
      <c r="DU36" s="660"/>
      <c r="DV36" s="661"/>
      <c r="DW36" s="664">
        <v>9.9</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218800</v>
      </c>
      <c r="S37" s="660"/>
      <c r="T37" s="660"/>
      <c r="U37" s="660"/>
      <c r="V37" s="660"/>
      <c r="W37" s="660"/>
      <c r="X37" s="660"/>
      <c r="Y37" s="661"/>
      <c r="Z37" s="662">
        <v>0.9</v>
      </c>
      <c r="AA37" s="662"/>
      <c r="AB37" s="662"/>
      <c r="AC37" s="662"/>
      <c r="AD37" s="663">
        <v>86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313383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-39947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31102</v>
      </c>
      <c r="CS37" s="691"/>
      <c r="CT37" s="691"/>
      <c r="CU37" s="691"/>
      <c r="CV37" s="691"/>
      <c r="CW37" s="691"/>
      <c r="CX37" s="691"/>
      <c r="CY37" s="692"/>
      <c r="CZ37" s="664">
        <v>0.1</v>
      </c>
      <c r="DA37" s="689"/>
      <c r="DB37" s="689"/>
      <c r="DC37" s="693"/>
      <c r="DD37" s="668">
        <v>31102</v>
      </c>
      <c r="DE37" s="691"/>
      <c r="DF37" s="691"/>
      <c r="DG37" s="691"/>
      <c r="DH37" s="691"/>
      <c r="DI37" s="691"/>
      <c r="DJ37" s="691"/>
      <c r="DK37" s="692"/>
      <c r="DL37" s="668">
        <v>24641</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1769342</v>
      </c>
      <c r="S38" s="660"/>
      <c r="T38" s="660"/>
      <c r="U38" s="660"/>
      <c r="V38" s="660"/>
      <c r="W38" s="660"/>
      <c r="X38" s="660"/>
      <c r="Y38" s="661"/>
      <c r="Z38" s="662">
        <v>7.2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228757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3840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1837177</v>
      </c>
      <c r="CS38" s="660"/>
      <c r="CT38" s="660"/>
      <c r="CU38" s="660"/>
      <c r="CV38" s="660"/>
      <c r="CW38" s="660"/>
      <c r="CX38" s="660"/>
      <c r="CY38" s="661"/>
      <c r="CZ38" s="664">
        <v>7.7</v>
      </c>
      <c r="DA38" s="689"/>
      <c r="DB38" s="689"/>
      <c r="DC38" s="693"/>
      <c r="DD38" s="668">
        <v>1514733</v>
      </c>
      <c r="DE38" s="660"/>
      <c r="DF38" s="660"/>
      <c r="DG38" s="660"/>
      <c r="DH38" s="660"/>
      <c r="DI38" s="660"/>
      <c r="DJ38" s="660"/>
      <c r="DK38" s="661"/>
      <c r="DL38" s="668">
        <v>1280568</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39492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6012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1405714</v>
      </c>
      <c r="CS39" s="691"/>
      <c r="CT39" s="691"/>
      <c r="CU39" s="691"/>
      <c r="CV39" s="691"/>
      <c r="CW39" s="691"/>
      <c r="CX39" s="691"/>
      <c r="CY39" s="692"/>
      <c r="CZ39" s="664">
        <v>5.9</v>
      </c>
      <c r="DA39" s="689"/>
      <c r="DB39" s="689"/>
      <c r="DC39" s="693"/>
      <c r="DD39" s="668">
        <v>337538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50242</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30536</v>
      </c>
      <c r="CS40" s="660"/>
      <c r="CT40" s="660"/>
      <c r="CU40" s="660"/>
      <c r="CV40" s="660"/>
      <c r="CW40" s="660"/>
      <c r="CX40" s="660"/>
      <c r="CY40" s="661"/>
      <c r="CZ40" s="664">
        <v>0.1</v>
      </c>
      <c r="DA40" s="689"/>
      <c r="DB40" s="689"/>
      <c r="DC40" s="693"/>
      <c r="DD40" s="668">
        <v>30536</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24626444</v>
      </c>
      <c r="S41" s="732"/>
      <c r="T41" s="732"/>
      <c r="U41" s="732"/>
      <c r="V41" s="732"/>
      <c r="W41" s="732"/>
      <c r="X41" s="732"/>
      <c r="Y41" s="736"/>
      <c r="Z41" s="737">
        <v>100</v>
      </c>
      <c r="AA41" s="737"/>
      <c r="AB41" s="737"/>
      <c r="AC41" s="737"/>
      <c r="AD41" s="738">
        <v>12518698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354866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1129436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2613565</v>
      </c>
      <c r="CS42" s="691"/>
      <c r="CT42" s="691"/>
      <c r="CU42" s="691"/>
      <c r="CV42" s="691"/>
      <c r="CW42" s="691"/>
      <c r="CX42" s="691"/>
      <c r="CY42" s="692"/>
      <c r="CZ42" s="664">
        <v>10.9</v>
      </c>
      <c r="DA42" s="689"/>
      <c r="DB42" s="689"/>
      <c r="DC42" s="693"/>
      <c r="DD42" s="668">
        <v>361815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19995</v>
      </c>
      <c r="CS43" s="691"/>
      <c r="CT43" s="691"/>
      <c r="CU43" s="691"/>
      <c r="CV43" s="691"/>
      <c r="CW43" s="691"/>
      <c r="CX43" s="691"/>
      <c r="CY43" s="692"/>
      <c r="CZ43" s="664">
        <v>0.1</v>
      </c>
      <c r="DA43" s="689"/>
      <c r="DB43" s="689"/>
      <c r="DC43" s="693"/>
      <c r="DD43" s="668">
        <v>19995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2347809</v>
      </c>
      <c r="CS44" s="660"/>
      <c r="CT44" s="660"/>
      <c r="CU44" s="660"/>
      <c r="CV44" s="660"/>
      <c r="CW44" s="660"/>
      <c r="CX44" s="660"/>
      <c r="CY44" s="661"/>
      <c r="CZ44" s="664">
        <v>9.8000000000000007</v>
      </c>
      <c r="DA44" s="665"/>
      <c r="DB44" s="665"/>
      <c r="DC44" s="671"/>
      <c r="DD44" s="668">
        <v>339293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847366</v>
      </c>
      <c r="CS45" s="691"/>
      <c r="CT45" s="691"/>
      <c r="CU45" s="691"/>
      <c r="CV45" s="691"/>
      <c r="CW45" s="691"/>
      <c r="CX45" s="691"/>
      <c r="CY45" s="692"/>
      <c r="CZ45" s="664">
        <v>3.5</v>
      </c>
      <c r="DA45" s="689"/>
      <c r="DB45" s="689"/>
      <c r="DC45" s="693"/>
      <c r="DD45" s="668">
        <v>27467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1435555</v>
      </c>
      <c r="CS46" s="660"/>
      <c r="CT46" s="660"/>
      <c r="CU46" s="660"/>
      <c r="CV46" s="660"/>
      <c r="CW46" s="660"/>
      <c r="CX46" s="660"/>
      <c r="CY46" s="661"/>
      <c r="CZ46" s="664">
        <v>6</v>
      </c>
      <c r="DA46" s="665"/>
      <c r="DB46" s="665"/>
      <c r="DC46" s="671"/>
      <c r="DD46" s="668">
        <v>307128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265756</v>
      </c>
      <c r="CS47" s="691"/>
      <c r="CT47" s="691"/>
      <c r="CU47" s="691"/>
      <c r="CV47" s="691"/>
      <c r="CW47" s="691"/>
      <c r="CX47" s="691"/>
      <c r="CY47" s="692"/>
      <c r="CZ47" s="664">
        <v>1.1000000000000001</v>
      </c>
      <c r="DA47" s="689"/>
      <c r="DB47" s="689"/>
      <c r="DC47" s="693"/>
      <c r="DD47" s="668">
        <v>22522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24005860</v>
      </c>
      <c r="CS49" s="718"/>
      <c r="CT49" s="718"/>
      <c r="CU49" s="718"/>
      <c r="CV49" s="718"/>
      <c r="CW49" s="718"/>
      <c r="CX49" s="718"/>
      <c r="CY49" s="747"/>
      <c r="CZ49" s="739">
        <v>100</v>
      </c>
      <c r="DA49" s="748"/>
      <c r="DB49" s="748"/>
      <c r="DC49" s="749"/>
      <c r="DD49" s="750">
        <v>15083894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mfR4sp7HxZs0WVDFjPK8+YOBx1lb7Ozy867EODg9w+JricO8SdGOm6dLTtX16J7DRkPbRQsDKQS5WKYof9fQ==" saltValue="oWJJntIAFAJCtciY6lGM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24531</v>
      </c>
      <c r="R7" s="789"/>
      <c r="S7" s="789"/>
      <c r="T7" s="789"/>
      <c r="U7" s="789"/>
      <c r="V7" s="789">
        <v>23927</v>
      </c>
      <c r="W7" s="789"/>
      <c r="X7" s="789"/>
      <c r="Y7" s="789"/>
      <c r="Z7" s="789"/>
      <c r="AA7" s="789">
        <v>604</v>
      </c>
      <c r="AB7" s="789"/>
      <c r="AC7" s="789"/>
      <c r="AD7" s="789"/>
      <c r="AE7" s="790"/>
      <c r="AF7" s="791">
        <v>526</v>
      </c>
      <c r="AG7" s="792"/>
      <c r="AH7" s="792"/>
      <c r="AI7" s="792"/>
      <c r="AJ7" s="793"/>
      <c r="AK7" s="794">
        <v>1479</v>
      </c>
      <c r="AL7" s="795"/>
      <c r="AM7" s="795"/>
      <c r="AN7" s="795"/>
      <c r="AO7" s="795"/>
      <c r="AP7" s="795">
        <v>23795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0</v>
      </c>
      <c r="CI7" s="780"/>
      <c r="CJ7" s="780"/>
      <c r="CK7" s="780"/>
      <c r="CL7" s="781"/>
      <c r="CM7" s="779">
        <v>28</v>
      </c>
      <c r="CN7" s="780"/>
      <c r="CO7" s="780"/>
      <c r="CP7" s="780"/>
      <c r="CQ7" s="781"/>
      <c r="CR7" s="779">
        <v>10</v>
      </c>
      <c r="CS7" s="780"/>
      <c r="CT7" s="780"/>
      <c r="CU7" s="780"/>
      <c r="CV7" s="781"/>
      <c r="CW7" s="779" t="s">
        <v>488</v>
      </c>
      <c r="CX7" s="780"/>
      <c r="CY7" s="780"/>
      <c r="CZ7" s="780"/>
      <c r="DA7" s="781"/>
      <c r="DB7" s="779" t="s">
        <v>488</v>
      </c>
      <c r="DC7" s="780"/>
      <c r="DD7" s="780"/>
      <c r="DE7" s="780"/>
      <c r="DF7" s="781"/>
      <c r="DG7" s="779" t="s">
        <v>488</v>
      </c>
      <c r="DH7" s="780"/>
      <c r="DI7" s="780"/>
      <c r="DJ7" s="780"/>
      <c r="DK7" s="781"/>
      <c r="DL7" s="779" t="s">
        <v>488</v>
      </c>
      <c r="DM7" s="780"/>
      <c r="DN7" s="780"/>
      <c r="DO7" s="780"/>
      <c r="DP7" s="781"/>
      <c r="DQ7" s="779" t="s">
        <v>488</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170</v>
      </c>
      <c r="R8" s="820"/>
      <c r="S8" s="820"/>
      <c r="T8" s="820"/>
      <c r="U8" s="820"/>
      <c r="V8" s="820">
        <v>153</v>
      </c>
      <c r="W8" s="820"/>
      <c r="X8" s="820"/>
      <c r="Y8" s="820"/>
      <c r="Z8" s="820"/>
      <c r="AA8" s="820">
        <v>17</v>
      </c>
      <c r="AB8" s="820"/>
      <c r="AC8" s="820"/>
      <c r="AD8" s="820"/>
      <c r="AE8" s="821"/>
      <c r="AF8" s="822">
        <v>17</v>
      </c>
      <c r="AG8" s="823"/>
      <c r="AH8" s="823"/>
      <c r="AI8" s="823"/>
      <c r="AJ8" s="824"/>
      <c r="AK8" s="805">
        <v>7</v>
      </c>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3</v>
      </c>
      <c r="CI8" s="813"/>
      <c r="CJ8" s="813"/>
      <c r="CK8" s="813"/>
      <c r="CL8" s="814"/>
      <c r="CM8" s="812">
        <v>10</v>
      </c>
      <c r="CN8" s="813"/>
      <c r="CO8" s="813"/>
      <c r="CP8" s="813"/>
      <c r="CQ8" s="814"/>
      <c r="CR8" s="812">
        <v>5</v>
      </c>
      <c r="CS8" s="813"/>
      <c r="CT8" s="813"/>
      <c r="CU8" s="813"/>
      <c r="CV8" s="814"/>
      <c r="CW8" s="812" t="s">
        <v>488</v>
      </c>
      <c r="CX8" s="813"/>
      <c r="CY8" s="813"/>
      <c r="CZ8" s="813"/>
      <c r="DA8" s="814"/>
      <c r="DB8" s="812" t="s">
        <v>488</v>
      </c>
      <c r="DC8" s="813"/>
      <c r="DD8" s="813"/>
      <c r="DE8" s="813"/>
      <c r="DF8" s="814"/>
      <c r="DG8" s="812" t="s">
        <v>488</v>
      </c>
      <c r="DH8" s="813"/>
      <c r="DI8" s="813"/>
      <c r="DJ8" s="813"/>
      <c r="DK8" s="814"/>
      <c r="DL8" s="812" t="s">
        <v>488</v>
      </c>
      <c r="DM8" s="813"/>
      <c r="DN8" s="813"/>
      <c r="DO8" s="813"/>
      <c r="DP8" s="814"/>
      <c r="DQ8" s="812" t="s">
        <v>488</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560</v>
      </c>
      <c r="BT9" s="810"/>
      <c r="BU9" s="810"/>
      <c r="BV9" s="810"/>
      <c r="BW9" s="810"/>
      <c r="BX9" s="810"/>
      <c r="BY9" s="810"/>
      <c r="BZ9" s="810"/>
      <c r="CA9" s="810"/>
      <c r="CB9" s="810"/>
      <c r="CC9" s="810"/>
      <c r="CD9" s="810"/>
      <c r="CE9" s="810"/>
      <c r="CF9" s="810"/>
      <c r="CG9" s="811"/>
      <c r="CH9" s="812">
        <v>8</v>
      </c>
      <c r="CI9" s="813"/>
      <c r="CJ9" s="813"/>
      <c r="CK9" s="813"/>
      <c r="CL9" s="814"/>
      <c r="CM9" s="812">
        <v>85</v>
      </c>
      <c r="CN9" s="813"/>
      <c r="CO9" s="813"/>
      <c r="CP9" s="813"/>
      <c r="CQ9" s="814"/>
      <c r="CR9" s="812">
        <v>26</v>
      </c>
      <c r="CS9" s="813"/>
      <c r="CT9" s="813"/>
      <c r="CU9" s="813"/>
      <c r="CV9" s="814"/>
      <c r="CW9" s="812" t="s">
        <v>488</v>
      </c>
      <c r="CX9" s="813"/>
      <c r="CY9" s="813"/>
      <c r="CZ9" s="813"/>
      <c r="DA9" s="814"/>
      <c r="DB9" s="812" t="s">
        <v>488</v>
      </c>
      <c r="DC9" s="813"/>
      <c r="DD9" s="813"/>
      <c r="DE9" s="813"/>
      <c r="DF9" s="814"/>
      <c r="DG9" s="812" t="s">
        <v>488</v>
      </c>
      <c r="DH9" s="813"/>
      <c r="DI9" s="813"/>
      <c r="DJ9" s="813"/>
      <c r="DK9" s="814"/>
      <c r="DL9" s="812" t="s">
        <v>488</v>
      </c>
      <c r="DM9" s="813"/>
      <c r="DN9" s="813"/>
      <c r="DO9" s="813"/>
      <c r="DP9" s="814"/>
      <c r="DQ9" s="812" t="s">
        <v>488</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561</v>
      </c>
      <c r="BT10" s="810"/>
      <c r="BU10" s="810"/>
      <c r="BV10" s="810"/>
      <c r="BW10" s="810"/>
      <c r="BX10" s="810"/>
      <c r="BY10" s="810"/>
      <c r="BZ10" s="810"/>
      <c r="CA10" s="810"/>
      <c r="CB10" s="810"/>
      <c r="CC10" s="810"/>
      <c r="CD10" s="810"/>
      <c r="CE10" s="810"/>
      <c r="CF10" s="810"/>
      <c r="CG10" s="811"/>
      <c r="CH10" s="812">
        <v>5.0000000000000001E-3</v>
      </c>
      <c r="CI10" s="813"/>
      <c r="CJ10" s="813"/>
      <c r="CK10" s="813"/>
      <c r="CL10" s="814"/>
      <c r="CM10" s="812">
        <v>14</v>
      </c>
      <c r="CN10" s="813"/>
      <c r="CO10" s="813"/>
      <c r="CP10" s="813"/>
      <c r="CQ10" s="814"/>
      <c r="CR10" s="812">
        <v>26</v>
      </c>
      <c r="CS10" s="813"/>
      <c r="CT10" s="813"/>
      <c r="CU10" s="813"/>
      <c r="CV10" s="814"/>
      <c r="CW10" s="812" t="s">
        <v>488</v>
      </c>
      <c r="CX10" s="813"/>
      <c r="CY10" s="813"/>
      <c r="CZ10" s="813"/>
      <c r="DA10" s="814"/>
      <c r="DB10" s="812" t="s">
        <v>488</v>
      </c>
      <c r="DC10" s="813"/>
      <c r="DD10" s="813"/>
      <c r="DE10" s="813"/>
      <c r="DF10" s="814"/>
      <c r="DG10" s="812" t="s">
        <v>488</v>
      </c>
      <c r="DH10" s="813"/>
      <c r="DI10" s="813"/>
      <c r="DJ10" s="813"/>
      <c r="DK10" s="814"/>
      <c r="DL10" s="812" t="s">
        <v>488</v>
      </c>
      <c r="DM10" s="813"/>
      <c r="DN10" s="813"/>
      <c r="DO10" s="813"/>
      <c r="DP10" s="814"/>
      <c r="DQ10" s="812" t="s">
        <v>488</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562</v>
      </c>
      <c r="BT11" s="810"/>
      <c r="BU11" s="810"/>
      <c r="BV11" s="810"/>
      <c r="BW11" s="810"/>
      <c r="BX11" s="810"/>
      <c r="BY11" s="810"/>
      <c r="BZ11" s="810"/>
      <c r="CA11" s="810"/>
      <c r="CB11" s="810"/>
      <c r="CC11" s="810"/>
      <c r="CD11" s="810"/>
      <c r="CE11" s="810"/>
      <c r="CF11" s="810"/>
      <c r="CG11" s="811"/>
      <c r="CH11" s="812">
        <v>0</v>
      </c>
      <c r="CI11" s="813"/>
      <c r="CJ11" s="813"/>
      <c r="CK11" s="813"/>
      <c r="CL11" s="814"/>
      <c r="CM11" s="812">
        <v>35</v>
      </c>
      <c r="CN11" s="813"/>
      <c r="CO11" s="813"/>
      <c r="CP11" s="813"/>
      <c r="CQ11" s="814"/>
      <c r="CR11" s="812">
        <v>1</v>
      </c>
      <c r="CS11" s="813"/>
      <c r="CT11" s="813"/>
      <c r="CU11" s="813"/>
      <c r="CV11" s="814"/>
      <c r="CW11" s="812" t="s">
        <v>488</v>
      </c>
      <c r="CX11" s="813"/>
      <c r="CY11" s="813"/>
      <c r="CZ11" s="813"/>
      <c r="DA11" s="814"/>
      <c r="DB11" s="812" t="s">
        <v>488</v>
      </c>
      <c r="DC11" s="813"/>
      <c r="DD11" s="813"/>
      <c r="DE11" s="813"/>
      <c r="DF11" s="814"/>
      <c r="DG11" s="812" t="s">
        <v>488</v>
      </c>
      <c r="DH11" s="813"/>
      <c r="DI11" s="813"/>
      <c r="DJ11" s="813"/>
      <c r="DK11" s="814"/>
      <c r="DL11" s="812" t="s">
        <v>488</v>
      </c>
      <c r="DM11" s="813"/>
      <c r="DN11" s="813"/>
      <c r="DO11" s="813"/>
      <c r="DP11" s="814"/>
      <c r="DQ11" s="812" t="s">
        <v>488</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563</v>
      </c>
      <c r="BT12" s="810"/>
      <c r="BU12" s="810"/>
      <c r="BV12" s="810"/>
      <c r="BW12" s="810"/>
      <c r="BX12" s="810"/>
      <c r="BY12" s="810"/>
      <c r="BZ12" s="810"/>
      <c r="CA12" s="810"/>
      <c r="CB12" s="810"/>
      <c r="CC12" s="810"/>
      <c r="CD12" s="810"/>
      <c r="CE12" s="810"/>
      <c r="CF12" s="810"/>
      <c r="CG12" s="811"/>
      <c r="CH12" s="812">
        <v>7</v>
      </c>
      <c r="CI12" s="813"/>
      <c r="CJ12" s="813"/>
      <c r="CK12" s="813"/>
      <c r="CL12" s="814"/>
      <c r="CM12" s="812">
        <v>45</v>
      </c>
      <c r="CN12" s="813"/>
      <c r="CO12" s="813"/>
      <c r="CP12" s="813"/>
      <c r="CQ12" s="814"/>
      <c r="CR12" s="812">
        <v>10</v>
      </c>
      <c r="CS12" s="813"/>
      <c r="CT12" s="813"/>
      <c r="CU12" s="813"/>
      <c r="CV12" s="814"/>
      <c r="CW12" s="812">
        <v>28</v>
      </c>
      <c r="CX12" s="813"/>
      <c r="CY12" s="813"/>
      <c r="CZ12" s="813"/>
      <c r="DA12" s="814"/>
      <c r="DB12" s="812" t="s">
        <v>488</v>
      </c>
      <c r="DC12" s="813"/>
      <c r="DD12" s="813"/>
      <c r="DE12" s="813"/>
      <c r="DF12" s="814"/>
      <c r="DG12" s="812" t="s">
        <v>488</v>
      </c>
      <c r="DH12" s="813"/>
      <c r="DI12" s="813"/>
      <c r="DJ12" s="813"/>
      <c r="DK12" s="814"/>
      <c r="DL12" s="812" t="s">
        <v>488</v>
      </c>
      <c r="DM12" s="813"/>
      <c r="DN12" s="813"/>
      <c r="DO12" s="813"/>
      <c r="DP12" s="814"/>
      <c r="DQ12" s="812" t="s">
        <v>488</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24626</v>
      </c>
      <c r="R23" s="829"/>
      <c r="S23" s="829"/>
      <c r="T23" s="829"/>
      <c r="U23" s="829"/>
      <c r="V23" s="829">
        <v>24006</v>
      </c>
      <c r="W23" s="829"/>
      <c r="X23" s="829"/>
      <c r="Y23" s="829"/>
      <c r="Z23" s="829"/>
      <c r="AA23" s="829">
        <v>621</v>
      </c>
      <c r="AB23" s="829"/>
      <c r="AC23" s="829"/>
      <c r="AD23" s="829"/>
      <c r="AE23" s="830"/>
      <c r="AF23" s="831">
        <v>543</v>
      </c>
      <c r="AG23" s="829"/>
      <c r="AH23" s="829"/>
      <c r="AI23" s="829"/>
      <c r="AJ23" s="832"/>
      <c r="AK23" s="833"/>
      <c r="AL23" s="834"/>
      <c r="AM23" s="834"/>
      <c r="AN23" s="834"/>
      <c r="AO23" s="834"/>
      <c r="AP23" s="829">
        <v>23795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3454</v>
      </c>
      <c r="R28" s="859"/>
      <c r="S28" s="859"/>
      <c r="T28" s="859"/>
      <c r="U28" s="859"/>
      <c r="V28" s="859">
        <v>3441</v>
      </c>
      <c r="W28" s="859"/>
      <c r="X28" s="859"/>
      <c r="Y28" s="859"/>
      <c r="Z28" s="859"/>
      <c r="AA28" s="859">
        <v>13</v>
      </c>
      <c r="AB28" s="859"/>
      <c r="AC28" s="859"/>
      <c r="AD28" s="859"/>
      <c r="AE28" s="860"/>
      <c r="AF28" s="861">
        <v>13</v>
      </c>
      <c r="AG28" s="859"/>
      <c r="AH28" s="859"/>
      <c r="AI28" s="859"/>
      <c r="AJ28" s="862"/>
      <c r="AK28" s="863">
        <v>391</v>
      </c>
      <c r="AL28" s="864"/>
      <c r="AM28" s="864"/>
      <c r="AN28" s="864"/>
      <c r="AO28" s="864"/>
      <c r="AP28" s="864" t="s">
        <v>548</v>
      </c>
      <c r="AQ28" s="864"/>
      <c r="AR28" s="864"/>
      <c r="AS28" s="864"/>
      <c r="AT28" s="864"/>
      <c r="AU28" s="864" t="s">
        <v>488</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3934</v>
      </c>
      <c r="R29" s="820"/>
      <c r="S29" s="820"/>
      <c r="T29" s="820"/>
      <c r="U29" s="820"/>
      <c r="V29" s="820">
        <v>3738</v>
      </c>
      <c r="W29" s="820"/>
      <c r="X29" s="820"/>
      <c r="Y29" s="820"/>
      <c r="Z29" s="820"/>
      <c r="AA29" s="820">
        <v>196</v>
      </c>
      <c r="AB29" s="820"/>
      <c r="AC29" s="820"/>
      <c r="AD29" s="820"/>
      <c r="AE29" s="821"/>
      <c r="AF29" s="822">
        <v>196</v>
      </c>
      <c r="AG29" s="823"/>
      <c r="AH29" s="823"/>
      <c r="AI29" s="823"/>
      <c r="AJ29" s="824"/>
      <c r="AK29" s="870">
        <v>593</v>
      </c>
      <c r="AL29" s="866"/>
      <c r="AM29" s="866"/>
      <c r="AN29" s="866"/>
      <c r="AO29" s="866"/>
      <c r="AP29" s="866" t="s">
        <v>488</v>
      </c>
      <c r="AQ29" s="866"/>
      <c r="AR29" s="866"/>
      <c r="AS29" s="866"/>
      <c r="AT29" s="866"/>
      <c r="AU29" s="866" t="s">
        <v>488</v>
      </c>
      <c r="AV29" s="866"/>
      <c r="AW29" s="866"/>
      <c r="AX29" s="866"/>
      <c r="AY29" s="866"/>
      <c r="AZ29" s="867" t="s">
        <v>488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392</v>
      </c>
      <c r="R30" s="820"/>
      <c r="S30" s="820"/>
      <c r="T30" s="820"/>
      <c r="U30" s="820"/>
      <c r="V30" s="820">
        <v>384</v>
      </c>
      <c r="W30" s="820"/>
      <c r="X30" s="820"/>
      <c r="Y30" s="820"/>
      <c r="Z30" s="820"/>
      <c r="AA30" s="820">
        <v>7</v>
      </c>
      <c r="AB30" s="820"/>
      <c r="AC30" s="820"/>
      <c r="AD30" s="820"/>
      <c r="AE30" s="821"/>
      <c r="AF30" s="822">
        <v>7</v>
      </c>
      <c r="AG30" s="823"/>
      <c r="AH30" s="823"/>
      <c r="AI30" s="823"/>
      <c r="AJ30" s="824"/>
      <c r="AK30" s="870">
        <v>129</v>
      </c>
      <c r="AL30" s="866"/>
      <c r="AM30" s="866"/>
      <c r="AN30" s="866"/>
      <c r="AO30" s="866"/>
      <c r="AP30" s="866" t="s">
        <v>488</v>
      </c>
      <c r="AQ30" s="866"/>
      <c r="AR30" s="866"/>
      <c r="AS30" s="866"/>
      <c r="AT30" s="866"/>
      <c r="AU30" s="866" t="s">
        <v>488</v>
      </c>
      <c r="AV30" s="866"/>
      <c r="AW30" s="866"/>
      <c r="AX30" s="866"/>
      <c r="AY30" s="866"/>
      <c r="AZ30" s="867" t="s">
        <v>488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1170</v>
      </c>
      <c r="R31" s="820"/>
      <c r="S31" s="820"/>
      <c r="T31" s="820"/>
      <c r="U31" s="820"/>
      <c r="V31" s="820">
        <v>1219</v>
      </c>
      <c r="W31" s="820"/>
      <c r="X31" s="820"/>
      <c r="Y31" s="820"/>
      <c r="Z31" s="820"/>
      <c r="AA31" s="820">
        <v>-49</v>
      </c>
      <c r="AB31" s="820"/>
      <c r="AC31" s="820"/>
      <c r="AD31" s="820"/>
      <c r="AE31" s="821"/>
      <c r="AF31" s="822">
        <v>831</v>
      </c>
      <c r="AG31" s="823"/>
      <c r="AH31" s="823"/>
      <c r="AI31" s="823"/>
      <c r="AJ31" s="824"/>
      <c r="AK31" s="870">
        <v>229</v>
      </c>
      <c r="AL31" s="866"/>
      <c r="AM31" s="866"/>
      <c r="AN31" s="866"/>
      <c r="AO31" s="866"/>
      <c r="AP31" s="866">
        <v>1811</v>
      </c>
      <c r="AQ31" s="866"/>
      <c r="AR31" s="866"/>
      <c r="AS31" s="866"/>
      <c r="AT31" s="866"/>
      <c r="AU31" s="866">
        <v>1036</v>
      </c>
      <c r="AV31" s="866"/>
      <c r="AW31" s="866"/>
      <c r="AX31" s="866"/>
      <c r="AY31" s="866"/>
      <c r="AZ31" s="867" t="s">
        <v>488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497</v>
      </c>
      <c r="R32" s="820"/>
      <c r="S32" s="820"/>
      <c r="T32" s="820"/>
      <c r="U32" s="820"/>
      <c r="V32" s="820">
        <v>430</v>
      </c>
      <c r="W32" s="820"/>
      <c r="X32" s="820"/>
      <c r="Y32" s="820"/>
      <c r="Z32" s="820"/>
      <c r="AA32" s="820">
        <v>67</v>
      </c>
      <c r="AB32" s="820"/>
      <c r="AC32" s="820"/>
      <c r="AD32" s="820"/>
      <c r="AE32" s="821"/>
      <c r="AF32" s="822">
        <v>67</v>
      </c>
      <c r="AG32" s="823"/>
      <c r="AH32" s="823"/>
      <c r="AI32" s="823"/>
      <c r="AJ32" s="824"/>
      <c r="AK32" s="870">
        <v>313</v>
      </c>
      <c r="AL32" s="866"/>
      <c r="AM32" s="866"/>
      <c r="AN32" s="866"/>
      <c r="AO32" s="866"/>
      <c r="AP32" s="866">
        <v>1424</v>
      </c>
      <c r="AQ32" s="866"/>
      <c r="AR32" s="866"/>
      <c r="AS32" s="866"/>
      <c r="AT32" s="866"/>
      <c r="AU32" s="866">
        <v>1424</v>
      </c>
      <c r="AV32" s="866"/>
      <c r="AW32" s="866"/>
      <c r="AX32" s="866"/>
      <c r="AY32" s="866"/>
      <c r="AZ32" s="867" t="s">
        <v>488</v>
      </c>
      <c r="BA32" s="867"/>
      <c r="BB32" s="867"/>
      <c r="BC32" s="867"/>
      <c r="BD32" s="867"/>
      <c r="BE32" s="868" t="s">
        <v>547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123</v>
      </c>
      <c r="R33" s="820"/>
      <c r="S33" s="820"/>
      <c r="T33" s="820"/>
      <c r="U33" s="820"/>
      <c r="V33" s="820">
        <v>123</v>
      </c>
      <c r="W33" s="820"/>
      <c r="X33" s="820"/>
      <c r="Y33" s="820"/>
      <c r="Z33" s="820"/>
      <c r="AA33" s="820">
        <v>0</v>
      </c>
      <c r="AB33" s="820"/>
      <c r="AC33" s="820"/>
      <c r="AD33" s="820"/>
      <c r="AE33" s="821"/>
      <c r="AF33" s="822" t="s">
        <v>122</v>
      </c>
      <c r="AG33" s="823"/>
      <c r="AH33" s="823"/>
      <c r="AI33" s="823"/>
      <c r="AJ33" s="824"/>
      <c r="AK33" s="870">
        <v>39</v>
      </c>
      <c r="AL33" s="866"/>
      <c r="AM33" s="866"/>
      <c r="AN33" s="866"/>
      <c r="AO33" s="866"/>
      <c r="AP33" s="866" t="s">
        <v>488</v>
      </c>
      <c r="AQ33" s="866"/>
      <c r="AR33" s="866"/>
      <c r="AS33" s="866"/>
      <c r="AT33" s="866"/>
      <c r="AU33" s="866" t="s">
        <v>488</v>
      </c>
      <c r="AV33" s="866"/>
      <c r="AW33" s="866"/>
      <c r="AX33" s="866"/>
      <c r="AY33" s="866"/>
      <c r="AZ33" s="867" t="s">
        <v>488</v>
      </c>
      <c r="BA33" s="867"/>
      <c r="BB33" s="867"/>
      <c r="BC33" s="867"/>
      <c r="BD33" s="867"/>
      <c r="BE33" s="868" t="s">
        <v>547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1115</v>
      </c>
      <c r="AG63" s="880"/>
      <c r="AH63" s="880"/>
      <c r="AI63" s="880"/>
      <c r="AJ63" s="881"/>
      <c r="AK63" s="882"/>
      <c r="AL63" s="877"/>
      <c r="AM63" s="877"/>
      <c r="AN63" s="877"/>
      <c r="AO63" s="877"/>
      <c r="AP63" s="880">
        <v>3235</v>
      </c>
      <c r="AQ63" s="880"/>
      <c r="AR63" s="880"/>
      <c r="AS63" s="880"/>
      <c r="AT63" s="880"/>
      <c r="AU63" s="880">
        <v>2460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5902</v>
      </c>
      <c r="R68" s="902"/>
      <c r="S68" s="902"/>
      <c r="T68" s="902"/>
      <c r="U68" s="902"/>
      <c r="V68" s="902">
        <v>4291</v>
      </c>
      <c r="W68" s="902"/>
      <c r="X68" s="902"/>
      <c r="Y68" s="902"/>
      <c r="Z68" s="902"/>
      <c r="AA68" s="902">
        <v>1611</v>
      </c>
      <c r="AB68" s="902"/>
      <c r="AC68" s="902"/>
      <c r="AD68" s="902"/>
      <c r="AE68" s="902"/>
      <c r="AF68" s="902">
        <v>1611</v>
      </c>
      <c r="AG68" s="902"/>
      <c r="AH68" s="902"/>
      <c r="AI68" s="902"/>
      <c r="AJ68" s="902"/>
      <c r="AK68" s="902">
        <v>24</v>
      </c>
      <c r="AL68" s="902"/>
      <c r="AM68" s="902"/>
      <c r="AN68" s="902"/>
      <c r="AO68" s="902"/>
      <c r="AP68" s="902" t="s">
        <v>488</v>
      </c>
      <c r="AQ68" s="902"/>
      <c r="AR68" s="902"/>
      <c r="AS68" s="902"/>
      <c r="AT68" s="902"/>
      <c r="AU68" s="902" t="s">
        <v>488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42</v>
      </c>
      <c r="R69" s="866"/>
      <c r="S69" s="866"/>
      <c r="T69" s="866"/>
      <c r="U69" s="866"/>
      <c r="V69" s="866">
        <v>35</v>
      </c>
      <c r="W69" s="866"/>
      <c r="X69" s="866"/>
      <c r="Y69" s="866"/>
      <c r="Z69" s="866"/>
      <c r="AA69" s="866">
        <v>7</v>
      </c>
      <c r="AB69" s="866"/>
      <c r="AC69" s="866"/>
      <c r="AD69" s="866"/>
      <c r="AE69" s="866"/>
      <c r="AF69" s="866">
        <v>7</v>
      </c>
      <c r="AG69" s="866"/>
      <c r="AH69" s="866"/>
      <c r="AI69" s="866"/>
      <c r="AJ69" s="866"/>
      <c r="AK69" s="913" t="s">
        <v>548</v>
      </c>
      <c r="AL69" s="914"/>
      <c r="AM69" s="914"/>
      <c r="AN69" s="914"/>
      <c r="AO69" s="870"/>
      <c r="AP69" s="913" t="s">
        <v>548</v>
      </c>
      <c r="AQ69" s="914"/>
      <c r="AR69" s="914"/>
      <c r="AS69" s="914"/>
      <c r="AT69" s="870"/>
      <c r="AU69" s="913" t="s">
        <v>548</v>
      </c>
      <c r="AV69" s="914"/>
      <c r="AW69" s="914"/>
      <c r="AX69" s="914"/>
      <c r="AY69" s="870"/>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13</v>
      </c>
      <c r="R70" s="866"/>
      <c r="S70" s="866"/>
      <c r="T70" s="866"/>
      <c r="U70" s="866"/>
      <c r="V70" s="866">
        <v>9</v>
      </c>
      <c r="W70" s="866"/>
      <c r="X70" s="866"/>
      <c r="Y70" s="866"/>
      <c r="Z70" s="866"/>
      <c r="AA70" s="866">
        <v>3</v>
      </c>
      <c r="AB70" s="866"/>
      <c r="AC70" s="866"/>
      <c r="AD70" s="866"/>
      <c r="AE70" s="866"/>
      <c r="AF70" s="866">
        <v>3</v>
      </c>
      <c r="AG70" s="866"/>
      <c r="AH70" s="866"/>
      <c r="AI70" s="866"/>
      <c r="AJ70" s="866"/>
      <c r="AK70" s="913" t="s">
        <v>548</v>
      </c>
      <c r="AL70" s="914"/>
      <c r="AM70" s="914"/>
      <c r="AN70" s="914"/>
      <c r="AO70" s="870"/>
      <c r="AP70" s="913" t="s">
        <v>548</v>
      </c>
      <c r="AQ70" s="914"/>
      <c r="AR70" s="914"/>
      <c r="AS70" s="914"/>
      <c r="AT70" s="870"/>
      <c r="AU70" s="913" t="s">
        <v>548</v>
      </c>
      <c r="AV70" s="914"/>
      <c r="AW70" s="914"/>
      <c r="AX70" s="914"/>
      <c r="AY70" s="870"/>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4</v>
      </c>
      <c r="R71" s="866"/>
      <c r="S71" s="866"/>
      <c r="T71" s="866"/>
      <c r="U71" s="866"/>
      <c r="V71" s="866">
        <v>3</v>
      </c>
      <c r="W71" s="866"/>
      <c r="X71" s="866"/>
      <c r="Y71" s="866"/>
      <c r="Z71" s="866"/>
      <c r="AA71" s="866">
        <v>2</v>
      </c>
      <c r="AB71" s="866"/>
      <c r="AC71" s="866"/>
      <c r="AD71" s="866"/>
      <c r="AE71" s="866"/>
      <c r="AF71" s="866">
        <v>2</v>
      </c>
      <c r="AG71" s="866"/>
      <c r="AH71" s="866"/>
      <c r="AI71" s="866"/>
      <c r="AJ71" s="866"/>
      <c r="AK71" s="913" t="s">
        <v>548</v>
      </c>
      <c r="AL71" s="914"/>
      <c r="AM71" s="914"/>
      <c r="AN71" s="914"/>
      <c r="AO71" s="870"/>
      <c r="AP71" s="913" t="s">
        <v>548</v>
      </c>
      <c r="AQ71" s="914"/>
      <c r="AR71" s="914"/>
      <c r="AS71" s="914"/>
      <c r="AT71" s="870"/>
      <c r="AU71" s="913" t="s">
        <v>548</v>
      </c>
      <c r="AV71" s="914"/>
      <c r="AW71" s="914"/>
      <c r="AX71" s="914"/>
      <c r="AY71" s="870"/>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6</v>
      </c>
      <c r="R72" s="866"/>
      <c r="S72" s="866"/>
      <c r="T72" s="866"/>
      <c r="U72" s="866"/>
      <c r="V72" s="866">
        <v>3</v>
      </c>
      <c r="W72" s="866"/>
      <c r="X72" s="866"/>
      <c r="Y72" s="866"/>
      <c r="Z72" s="866"/>
      <c r="AA72" s="866">
        <v>4</v>
      </c>
      <c r="AB72" s="866"/>
      <c r="AC72" s="866"/>
      <c r="AD72" s="866"/>
      <c r="AE72" s="866"/>
      <c r="AF72" s="866">
        <v>4</v>
      </c>
      <c r="AG72" s="866"/>
      <c r="AH72" s="866"/>
      <c r="AI72" s="866"/>
      <c r="AJ72" s="866"/>
      <c r="AK72" s="913" t="s">
        <v>548</v>
      </c>
      <c r="AL72" s="914"/>
      <c r="AM72" s="914"/>
      <c r="AN72" s="914"/>
      <c r="AO72" s="870"/>
      <c r="AP72" s="913" t="s">
        <v>548</v>
      </c>
      <c r="AQ72" s="914"/>
      <c r="AR72" s="914"/>
      <c r="AS72" s="914"/>
      <c r="AT72" s="870"/>
      <c r="AU72" s="913" t="s">
        <v>548</v>
      </c>
      <c r="AV72" s="914"/>
      <c r="AW72" s="914"/>
      <c r="AX72" s="914"/>
      <c r="AY72" s="870"/>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29</v>
      </c>
      <c r="R73" s="866"/>
      <c r="S73" s="866"/>
      <c r="T73" s="866"/>
      <c r="U73" s="866"/>
      <c r="V73" s="866">
        <v>26</v>
      </c>
      <c r="W73" s="866"/>
      <c r="X73" s="866"/>
      <c r="Y73" s="866"/>
      <c r="Z73" s="866"/>
      <c r="AA73" s="866">
        <v>3</v>
      </c>
      <c r="AB73" s="866"/>
      <c r="AC73" s="866"/>
      <c r="AD73" s="866"/>
      <c r="AE73" s="866"/>
      <c r="AF73" s="866">
        <v>3</v>
      </c>
      <c r="AG73" s="866"/>
      <c r="AH73" s="866"/>
      <c r="AI73" s="866"/>
      <c r="AJ73" s="866"/>
      <c r="AK73" s="913" t="s">
        <v>548</v>
      </c>
      <c r="AL73" s="914"/>
      <c r="AM73" s="914"/>
      <c r="AN73" s="914"/>
      <c r="AO73" s="870"/>
      <c r="AP73" s="913" t="s">
        <v>548</v>
      </c>
      <c r="AQ73" s="914"/>
      <c r="AR73" s="914"/>
      <c r="AS73" s="914"/>
      <c r="AT73" s="870"/>
      <c r="AU73" s="913" t="s">
        <v>548</v>
      </c>
      <c r="AV73" s="914"/>
      <c r="AW73" s="914"/>
      <c r="AX73" s="914"/>
      <c r="AY73" s="870"/>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555</v>
      </c>
      <c r="C74" s="910"/>
      <c r="D74" s="910"/>
      <c r="E74" s="910"/>
      <c r="F74" s="910"/>
      <c r="G74" s="910"/>
      <c r="H74" s="910"/>
      <c r="I74" s="910"/>
      <c r="J74" s="910"/>
      <c r="K74" s="910"/>
      <c r="L74" s="910"/>
      <c r="M74" s="910"/>
      <c r="N74" s="910"/>
      <c r="O74" s="910"/>
      <c r="P74" s="911"/>
      <c r="Q74" s="912">
        <v>641</v>
      </c>
      <c r="R74" s="866"/>
      <c r="S74" s="866"/>
      <c r="T74" s="866"/>
      <c r="U74" s="866"/>
      <c r="V74" s="866">
        <v>625</v>
      </c>
      <c r="W74" s="866"/>
      <c r="X74" s="866"/>
      <c r="Y74" s="866"/>
      <c r="Z74" s="866"/>
      <c r="AA74" s="866">
        <v>16</v>
      </c>
      <c r="AB74" s="866"/>
      <c r="AC74" s="866"/>
      <c r="AD74" s="866"/>
      <c r="AE74" s="866"/>
      <c r="AF74" s="866">
        <v>16</v>
      </c>
      <c r="AG74" s="866"/>
      <c r="AH74" s="866"/>
      <c r="AI74" s="866"/>
      <c r="AJ74" s="866"/>
      <c r="AK74" s="866">
        <v>13</v>
      </c>
      <c r="AL74" s="866"/>
      <c r="AM74" s="866"/>
      <c r="AN74" s="866"/>
      <c r="AO74" s="866"/>
      <c r="AP74" s="913" t="s">
        <v>548</v>
      </c>
      <c r="AQ74" s="914"/>
      <c r="AR74" s="914"/>
      <c r="AS74" s="914"/>
      <c r="AT74" s="870"/>
      <c r="AU74" s="913" t="s">
        <v>548</v>
      </c>
      <c r="AV74" s="914"/>
      <c r="AW74" s="914"/>
      <c r="AX74" s="914"/>
      <c r="AY74" s="870"/>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556</v>
      </c>
      <c r="C75" s="910"/>
      <c r="D75" s="910"/>
      <c r="E75" s="910"/>
      <c r="F75" s="910"/>
      <c r="G75" s="910"/>
      <c r="H75" s="910"/>
      <c r="I75" s="910"/>
      <c r="J75" s="910"/>
      <c r="K75" s="910"/>
      <c r="L75" s="910"/>
      <c r="M75" s="910"/>
      <c r="N75" s="910"/>
      <c r="O75" s="910"/>
      <c r="P75" s="911"/>
      <c r="Q75" s="915">
        <v>240624</v>
      </c>
      <c r="R75" s="914"/>
      <c r="S75" s="914"/>
      <c r="T75" s="914"/>
      <c r="U75" s="870"/>
      <c r="V75" s="913">
        <v>235439</v>
      </c>
      <c r="W75" s="914"/>
      <c r="X75" s="914"/>
      <c r="Y75" s="914"/>
      <c r="Z75" s="870"/>
      <c r="AA75" s="913">
        <v>5184</v>
      </c>
      <c r="AB75" s="914"/>
      <c r="AC75" s="914"/>
      <c r="AD75" s="914"/>
      <c r="AE75" s="870"/>
      <c r="AF75" s="913">
        <v>5184</v>
      </c>
      <c r="AG75" s="914"/>
      <c r="AH75" s="914"/>
      <c r="AI75" s="914"/>
      <c r="AJ75" s="870"/>
      <c r="AK75" s="913">
        <v>228</v>
      </c>
      <c r="AL75" s="914"/>
      <c r="AM75" s="914"/>
      <c r="AN75" s="914"/>
      <c r="AO75" s="870"/>
      <c r="AP75" s="913" t="s">
        <v>548</v>
      </c>
      <c r="AQ75" s="914"/>
      <c r="AR75" s="914"/>
      <c r="AS75" s="914"/>
      <c r="AT75" s="870"/>
      <c r="AU75" s="913" t="s">
        <v>548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5">
        <v>3979</v>
      </c>
      <c r="R76" s="914"/>
      <c r="S76" s="914"/>
      <c r="T76" s="914"/>
      <c r="U76" s="870"/>
      <c r="V76" s="913">
        <v>4100</v>
      </c>
      <c r="W76" s="914"/>
      <c r="X76" s="914"/>
      <c r="Y76" s="914"/>
      <c r="Z76" s="870"/>
      <c r="AA76" s="913">
        <v>-120</v>
      </c>
      <c r="AB76" s="914"/>
      <c r="AC76" s="914"/>
      <c r="AD76" s="914"/>
      <c r="AE76" s="870"/>
      <c r="AF76" s="913">
        <v>1666</v>
      </c>
      <c r="AG76" s="914"/>
      <c r="AH76" s="914"/>
      <c r="AI76" s="914"/>
      <c r="AJ76" s="870"/>
      <c r="AK76" s="913">
        <v>490</v>
      </c>
      <c r="AL76" s="914"/>
      <c r="AM76" s="914"/>
      <c r="AN76" s="914"/>
      <c r="AO76" s="870"/>
      <c r="AP76" s="913">
        <v>2516</v>
      </c>
      <c r="AQ76" s="914"/>
      <c r="AR76" s="914"/>
      <c r="AS76" s="914"/>
      <c r="AT76" s="870"/>
      <c r="AU76" s="913">
        <v>919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8496</v>
      </c>
      <c r="AG88" s="880"/>
      <c r="AH88" s="880"/>
      <c r="AI88" s="880"/>
      <c r="AJ88" s="880"/>
      <c r="AK88" s="877"/>
      <c r="AL88" s="877"/>
      <c r="AM88" s="877"/>
      <c r="AN88" s="877"/>
      <c r="AO88" s="877"/>
      <c r="AP88" s="880">
        <v>2516</v>
      </c>
      <c r="AQ88" s="880"/>
      <c r="AR88" s="880"/>
      <c r="AS88" s="880"/>
      <c r="AT88" s="880"/>
      <c r="AU88" s="880">
        <v>919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78</v>
      </c>
      <c r="CS102" s="888"/>
      <c r="CT102" s="888"/>
      <c r="CU102" s="888"/>
      <c r="CV102" s="927"/>
      <c r="CW102" s="926">
        <v>28</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2914961</v>
      </c>
      <c r="AB110" s="936"/>
      <c r="AC110" s="936"/>
      <c r="AD110" s="936"/>
      <c r="AE110" s="937"/>
      <c r="AF110" s="938">
        <v>2981545</v>
      </c>
      <c r="AG110" s="936"/>
      <c r="AH110" s="936"/>
      <c r="AI110" s="936"/>
      <c r="AJ110" s="937"/>
      <c r="AK110" s="938">
        <v>3192074</v>
      </c>
      <c r="AL110" s="936"/>
      <c r="AM110" s="936"/>
      <c r="AN110" s="936"/>
      <c r="AO110" s="937"/>
      <c r="AP110" s="939">
        <v>32.1</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26296282</v>
      </c>
      <c r="BR110" s="967"/>
      <c r="BS110" s="967"/>
      <c r="BT110" s="967"/>
      <c r="BU110" s="967"/>
      <c r="BV110" s="967">
        <v>25143600</v>
      </c>
      <c r="BW110" s="967"/>
      <c r="BX110" s="967"/>
      <c r="BY110" s="967"/>
      <c r="BZ110" s="967"/>
      <c r="CA110" s="967">
        <v>23794507</v>
      </c>
      <c r="CB110" s="967"/>
      <c r="CC110" s="967"/>
      <c r="CD110" s="967"/>
      <c r="CE110" s="967"/>
      <c r="CF110" s="980">
        <v>239.5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2830650</v>
      </c>
      <c r="BR112" s="962"/>
      <c r="BS112" s="962"/>
      <c r="BT112" s="962"/>
      <c r="BU112" s="962"/>
      <c r="BV112" s="962">
        <v>2545869</v>
      </c>
      <c r="BW112" s="962"/>
      <c r="BX112" s="962"/>
      <c r="BY112" s="962"/>
      <c r="BZ112" s="962"/>
      <c r="CA112" s="962">
        <v>2459558</v>
      </c>
      <c r="CB112" s="962"/>
      <c r="CC112" s="962"/>
      <c r="CD112" s="962"/>
      <c r="CE112" s="962"/>
      <c r="CF112" s="956">
        <v>24.8</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255394</v>
      </c>
      <c r="AB113" s="974"/>
      <c r="AC113" s="974"/>
      <c r="AD113" s="974"/>
      <c r="AE113" s="975"/>
      <c r="AF113" s="976">
        <v>272979</v>
      </c>
      <c r="AG113" s="974"/>
      <c r="AH113" s="974"/>
      <c r="AI113" s="974"/>
      <c r="AJ113" s="975"/>
      <c r="AK113" s="976">
        <v>265770</v>
      </c>
      <c r="AL113" s="974"/>
      <c r="AM113" s="974"/>
      <c r="AN113" s="974"/>
      <c r="AO113" s="975"/>
      <c r="AP113" s="977">
        <v>2.7</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940503</v>
      </c>
      <c r="BR113" s="962"/>
      <c r="BS113" s="962"/>
      <c r="BT113" s="962"/>
      <c r="BU113" s="962"/>
      <c r="BV113" s="962">
        <v>992146</v>
      </c>
      <c r="BW113" s="962"/>
      <c r="BX113" s="962"/>
      <c r="BY113" s="962"/>
      <c r="BZ113" s="962"/>
      <c r="CA113" s="962">
        <v>919028</v>
      </c>
      <c r="CB113" s="962"/>
      <c r="CC113" s="962"/>
      <c r="CD113" s="962"/>
      <c r="CE113" s="962"/>
      <c r="CF113" s="956">
        <v>9.1999999999999993</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79292</v>
      </c>
      <c r="AB114" s="995"/>
      <c r="AC114" s="995"/>
      <c r="AD114" s="995"/>
      <c r="AE114" s="996"/>
      <c r="AF114" s="997">
        <v>75466</v>
      </c>
      <c r="AG114" s="995"/>
      <c r="AH114" s="995"/>
      <c r="AI114" s="995"/>
      <c r="AJ114" s="996"/>
      <c r="AK114" s="997">
        <v>102794</v>
      </c>
      <c r="AL114" s="995"/>
      <c r="AM114" s="995"/>
      <c r="AN114" s="995"/>
      <c r="AO114" s="996"/>
      <c r="AP114" s="998">
        <v>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1230773</v>
      </c>
      <c r="BR114" s="962"/>
      <c r="BS114" s="962"/>
      <c r="BT114" s="962"/>
      <c r="BU114" s="962"/>
      <c r="BV114" s="962">
        <v>1909439</v>
      </c>
      <c r="BW114" s="962"/>
      <c r="BX114" s="962"/>
      <c r="BY114" s="962"/>
      <c r="BZ114" s="962"/>
      <c r="CA114" s="962">
        <v>2349772</v>
      </c>
      <c r="CB114" s="962"/>
      <c r="CC114" s="962"/>
      <c r="CD114" s="962"/>
      <c r="CE114" s="962"/>
      <c r="CF114" s="956">
        <v>23.6</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11372</v>
      </c>
      <c r="AB115" s="974"/>
      <c r="AC115" s="974"/>
      <c r="AD115" s="974"/>
      <c r="AE115" s="975"/>
      <c r="AF115" s="976">
        <v>6277</v>
      </c>
      <c r="AG115" s="974"/>
      <c r="AH115" s="974"/>
      <c r="AI115" s="974"/>
      <c r="AJ115" s="975"/>
      <c r="AK115" s="976">
        <v>5097</v>
      </c>
      <c r="AL115" s="974"/>
      <c r="AM115" s="974"/>
      <c r="AN115" s="974"/>
      <c r="AO115" s="975"/>
      <c r="AP115" s="977">
        <v>0.1</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v>96</v>
      </c>
      <c r="AL116" s="995"/>
      <c r="AM116" s="995"/>
      <c r="AN116" s="995"/>
      <c r="AO116" s="996"/>
      <c r="AP116" s="998">
        <v>0</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3261019</v>
      </c>
      <c r="AB117" s="1015"/>
      <c r="AC117" s="1015"/>
      <c r="AD117" s="1015"/>
      <c r="AE117" s="1016"/>
      <c r="AF117" s="1017">
        <v>3336267</v>
      </c>
      <c r="AG117" s="1015"/>
      <c r="AH117" s="1015"/>
      <c r="AI117" s="1015"/>
      <c r="AJ117" s="1016"/>
      <c r="AK117" s="1017">
        <v>3565831</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31298208</v>
      </c>
      <c r="BR119" s="1036"/>
      <c r="BS119" s="1036"/>
      <c r="BT119" s="1036"/>
      <c r="BU119" s="1036"/>
      <c r="BV119" s="1036">
        <v>30591054</v>
      </c>
      <c r="BW119" s="1036"/>
      <c r="BX119" s="1036"/>
      <c r="BY119" s="1036"/>
      <c r="BZ119" s="1036"/>
      <c r="CA119" s="1036">
        <v>29522865</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6331991</v>
      </c>
      <c r="BR120" s="967"/>
      <c r="BS120" s="967"/>
      <c r="BT120" s="967"/>
      <c r="BU120" s="967"/>
      <c r="BV120" s="967">
        <v>7069242</v>
      </c>
      <c r="BW120" s="967"/>
      <c r="BX120" s="967"/>
      <c r="BY120" s="967"/>
      <c r="BZ120" s="967"/>
      <c r="CA120" s="967">
        <v>7394085</v>
      </c>
      <c r="CB120" s="967"/>
      <c r="CC120" s="967"/>
      <c r="CD120" s="967"/>
      <c r="CE120" s="967"/>
      <c r="CF120" s="980">
        <v>74.400000000000006</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1544442</v>
      </c>
      <c r="DH120" s="967"/>
      <c r="DI120" s="967"/>
      <c r="DJ120" s="967"/>
      <c r="DK120" s="967"/>
      <c r="DL120" s="967">
        <v>1486509</v>
      </c>
      <c r="DM120" s="967"/>
      <c r="DN120" s="967"/>
      <c r="DO120" s="967"/>
      <c r="DP120" s="967"/>
      <c r="DQ120" s="967">
        <v>1423699</v>
      </c>
      <c r="DR120" s="967"/>
      <c r="DS120" s="967"/>
      <c r="DT120" s="967"/>
      <c r="DU120" s="967"/>
      <c r="DV120" s="968">
        <v>14.3</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848732</v>
      </c>
      <c r="BR121" s="962"/>
      <c r="BS121" s="962"/>
      <c r="BT121" s="962"/>
      <c r="BU121" s="962"/>
      <c r="BV121" s="962">
        <v>1018653</v>
      </c>
      <c r="BW121" s="962"/>
      <c r="BX121" s="962"/>
      <c r="BY121" s="962"/>
      <c r="BZ121" s="962"/>
      <c r="CA121" s="962">
        <v>1120345</v>
      </c>
      <c r="CB121" s="962"/>
      <c r="CC121" s="962"/>
      <c r="CD121" s="962"/>
      <c r="CE121" s="962"/>
      <c r="CF121" s="956">
        <v>11.3</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1286208</v>
      </c>
      <c r="DH121" s="962"/>
      <c r="DI121" s="962"/>
      <c r="DJ121" s="962"/>
      <c r="DK121" s="962"/>
      <c r="DL121" s="962">
        <v>1059360</v>
      </c>
      <c r="DM121" s="962"/>
      <c r="DN121" s="962"/>
      <c r="DO121" s="962"/>
      <c r="DP121" s="962"/>
      <c r="DQ121" s="962">
        <v>1035859</v>
      </c>
      <c r="DR121" s="962"/>
      <c r="DS121" s="962"/>
      <c r="DT121" s="962"/>
      <c r="DU121" s="962"/>
      <c r="DV121" s="963">
        <v>10.4</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21734875</v>
      </c>
      <c r="BR122" s="1036"/>
      <c r="BS122" s="1036"/>
      <c r="BT122" s="1036"/>
      <c r="BU122" s="1036"/>
      <c r="BV122" s="1036">
        <v>20615769</v>
      </c>
      <c r="BW122" s="1036"/>
      <c r="BX122" s="1036"/>
      <c r="BY122" s="1036"/>
      <c r="BZ122" s="1036"/>
      <c r="CA122" s="1036">
        <v>19162376</v>
      </c>
      <c r="CB122" s="1036"/>
      <c r="CC122" s="1036"/>
      <c r="CD122" s="1036"/>
      <c r="CE122" s="1036"/>
      <c r="CF122" s="1053">
        <v>192.9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28915598</v>
      </c>
      <c r="BR123" s="1100"/>
      <c r="BS123" s="1100"/>
      <c r="BT123" s="1100"/>
      <c r="BU123" s="1100"/>
      <c r="BV123" s="1100">
        <v>28703664</v>
      </c>
      <c r="BW123" s="1100"/>
      <c r="BX123" s="1100"/>
      <c r="BY123" s="1100"/>
      <c r="BZ123" s="1100"/>
      <c r="CA123" s="1100">
        <v>27676806</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22.8</v>
      </c>
      <c r="BR124" s="1063"/>
      <c r="BS124" s="1063"/>
      <c r="BT124" s="1063"/>
      <c r="BU124" s="1063"/>
      <c r="BV124" s="1063">
        <v>18.600000000000001</v>
      </c>
      <c r="BW124" s="1063"/>
      <c r="BX124" s="1063"/>
      <c r="BY124" s="1063"/>
      <c r="BZ124" s="1063"/>
      <c r="CA124" s="1063">
        <v>18.5</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11372</v>
      </c>
      <c r="AB127" s="995"/>
      <c r="AC127" s="995"/>
      <c r="AD127" s="995"/>
      <c r="AE127" s="996"/>
      <c r="AF127" s="997">
        <v>6277</v>
      </c>
      <c r="AG127" s="995"/>
      <c r="AH127" s="995"/>
      <c r="AI127" s="995"/>
      <c r="AJ127" s="996"/>
      <c r="AK127" s="997">
        <v>5097</v>
      </c>
      <c r="AL127" s="995"/>
      <c r="AM127" s="995"/>
      <c r="AN127" s="995"/>
      <c r="AO127" s="996"/>
      <c r="AP127" s="998">
        <v>0.1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91300</v>
      </c>
      <c r="AB128" s="1082"/>
      <c r="AC128" s="1082"/>
      <c r="AD128" s="1082"/>
      <c r="AE128" s="1083"/>
      <c r="AF128" s="1084">
        <v>85252</v>
      </c>
      <c r="AG128" s="1082"/>
      <c r="AH128" s="1082"/>
      <c r="AI128" s="1082"/>
      <c r="AJ128" s="1083"/>
      <c r="AK128" s="1084">
        <v>72732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12931064</v>
      </c>
      <c r="AB129" s="995"/>
      <c r="AC129" s="995"/>
      <c r="AD129" s="995"/>
      <c r="AE129" s="996"/>
      <c r="AF129" s="997">
        <v>12651437</v>
      </c>
      <c r="AG129" s="995"/>
      <c r="AH129" s="995"/>
      <c r="AI129" s="995"/>
      <c r="AJ129" s="996"/>
      <c r="AK129" s="997">
        <v>12510327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2507677</v>
      </c>
      <c r="AB130" s="995"/>
      <c r="AC130" s="995"/>
      <c r="AD130" s="995"/>
      <c r="AE130" s="996"/>
      <c r="AF130" s="997">
        <v>2508016</v>
      </c>
      <c r="AG130" s="995"/>
      <c r="AH130" s="995"/>
      <c r="AI130" s="995"/>
      <c r="AJ130" s="996"/>
      <c r="AK130" s="997">
        <v>2573993</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7.6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10423387</v>
      </c>
      <c r="AB131" s="1022"/>
      <c r="AC131" s="1022"/>
      <c r="AD131" s="1022"/>
      <c r="AE131" s="1023"/>
      <c r="AF131" s="1021">
        <v>10143421</v>
      </c>
      <c r="AG131" s="1022"/>
      <c r="AH131" s="1022"/>
      <c r="AI131" s="1022"/>
      <c r="AJ131" s="1023"/>
      <c r="AK131" s="1021">
        <v>9936334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18.5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6.3515055140000003</v>
      </c>
      <c r="AB132" s="1133"/>
      <c r="AC132" s="1133"/>
      <c r="AD132" s="1133"/>
      <c r="AE132" s="1134"/>
      <c r="AF132" s="1135">
        <v>7.3249350489999996</v>
      </c>
      <c r="AG132" s="1133"/>
      <c r="AH132" s="1133"/>
      <c r="AI132" s="1133"/>
      <c r="AJ132" s="1134"/>
      <c r="AK132" s="1135">
        <v>9.2499507360000006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6.6</v>
      </c>
      <c r="AB133" s="1116"/>
      <c r="AC133" s="1116"/>
      <c r="AD133" s="1116"/>
      <c r="AE133" s="1117"/>
      <c r="AF133" s="1115">
        <v>6.5</v>
      </c>
      <c r="AG133" s="1116"/>
      <c r="AH133" s="1116"/>
      <c r="AI133" s="1116"/>
      <c r="AJ133" s="1117"/>
      <c r="AK133" s="1115">
        <v>7.6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blg/PXaXsZvHlEk9/KjXjNUhIMsgS8BUNZjpK3ysmcBGYLKYw4k/iOjbzgCY1xRwtvuFvNfxpkjf2UtRJoJTw==" saltValue="+ws+aiSQMaclO6wcFR6o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4"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aw1B9R2smW5/9qtANuH5VUDWUyPmCpklxQ5usBIDeOO3gRJlFbFxC6oRH5hjP1QjbmhqTsgM/+JIfr8CGnlDg==" saltValue="Tgpi8CamPPDdqTceureL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4"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E5nhAr/lqTYZDpkgG2aUZSLxnRl/VPXYpZLVPGgDEJahOkA3XgC2zOhz21YMS8Xvl+a2jxSUkziF+z4smZwTw==" saltValue="DmJsjA0P1p5EsTjouHgx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3909465</v>
      </c>
      <c r="AP9" s="281">
        <v>160487</v>
      </c>
      <c r="AQ9" s="282">
        <v>107616</v>
      </c>
      <c r="AR9" s="283">
        <v>49.1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20778</v>
      </c>
      <c r="AP10" s="284">
        <v>853</v>
      </c>
      <c r="AQ10" s="285">
        <v>10095</v>
      </c>
      <c r="AR10" s="286">
        <v>-91.6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436</v>
      </c>
      <c r="AP11" s="284">
        <v>18</v>
      </c>
      <c r="AQ11" s="285">
        <v>1704</v>
      </c>
      <c r="AR11" s="286">
        <v>-98.9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104464</v>
      </c>
      <c r="AP13" s="284">
        <v>4288</v>
      </c>
      <c r="AQ13" s="285">
        <v>4110</v>
      </c>
      <c r="AR13" s="286">
        <v>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19995</v>
      </c>
      <c r="AP14" s="284">
        <v>821</v>
      </c>
      <c r="AQ14" s="285">
        <v>2451</v>
      </c>
      <c r="AR14" s="286">
        <v>-66.5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-116801</v>
      </c>
      <c r="AP15" s="284">
        <v>-4795</v>
      </c>
      <c r="AQ15" s="285">
        <v>-6399</v>
      </c>
      <c r="AR15" s="286">
        <v>-25.1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3938337</v>
      </c>
      <c r="AP16" s="284">
        <v>161672</v>
      </c>
      <c r="AQ16" s="285">
        <v>119584</v>
      </c>
      <c r="AR16" s="286">
        <v>35.200000000000003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14.98</v>
      </c>
      <c r="AP21" s="298">
        <v>10.86</v>
      </c>
      <c r="AQ21" s="299">
        <v>4.12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95.9</v>
      </c>
      <c r="AP22" s="303">
        <v>97.3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3192074</v>
      </c>
      <c r="AP32" s="312">
        <v>131038</v>
      </c>
      <c r="AQ32" s="313">
        <v>75090</v>
      </c>
      <c r="AR32" s="314">
        <v>74.5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265770</v>
      </c>
      <c r="AP35" s="312">
        <v>10910</v>
      </c>
      <c r="AQ35" s="313">
        <v>17211</v>
      </c>
      <c r="AR35" s="314">
        <v>-36.6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102794</v>
      </c>
      <c r="AP36" s="312">
        <v>4220</v>
      </c>
      <c r="AQ36" s="313">
        <v>2478</v>
      </c>
      <c r="AR36" s="314">
        <v>70.3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5097</v>
      </c>
      <c r="AP37" s="312">
        <v>209</v>
      </c>
      <c r="AQ37" s="313">
        <v>654</v>
      </c>
      <c r="AR37" s="314">
        <v>-68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v>96</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-72732</v>
      </c>
      <c r="AP39" s="312">
        <v>-2986</v>
      </c>
      <c r="AQ39" s="313">
        <v>-3502</v>
      </c>
      <c r="AR39" s="314">
        <v>-14.7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-2573993</v>
      </c>
      <c r="AP40" s="312">
        <v>-105665</v>
      </c>
      <c r="AQ40" s="313">
        <v>-63750</v>
      </c>
      <c r="AR40" s="314">
        <v>65.7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919106</v>
      </c>
      <c r="AP41" s="312">
        <v>37730</v>
      </c>
      <c r="AQ41" s="313">
        <v>28185</v>
      </c>
      <c r="AR41" s="314">
        <v>33.9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5089416</v>
      </c>
      <c r="AN51" s="334">
        <v>192497</v>
      </c>
      <c r="AO51" s="335">
        <v>20</v>
      </c>
      <c r="AP51" s="336">
        <v>94081</v>
      </c>
      <c r="AQ51" s="337">
        <v>10.5</v>
      </c>
      <c r="AR51" s="338">
        <v>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3063270</v>
      </c>
      <c r="AN52" s="342">
        <v>115862</v>
      </c>
      <c r="AO52" s="343">
        <v>24.6</v>
      </c>
      <c r="AP52" s="344">
        <v>48949</v>
      </c>
      <c r="AQ52" s="345">
        <v>11.5</v>
      </c>
      <c r="AR52" s="346">
        <v>13.1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3215603</v>
      </c>
      <c r="AN53" s="334">
        <v>123787</v>
      </c>
      <c r="AO53" s="335">
        <v>-35.700000000000003</v>
      </c>
      <c r="AP53" s="336">
        <v>92632</v>
      </c>
      <c r="AQ53" s="337">
        <v>-1.5</v>
      </c>
      <c r="AR53" s="338">
        <v>-34.200000000000003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1669877</v>
      </c>
      <c r="AN54" s="342">
        <v>64283</v>
      </c>
      <c r="AO54" s="343">
        <v>-44.5</v>
      </c>
      <c r="AP54" s="344">
        <v>47978</v>
      </c>
      <c r="AQ54" s="345">
        <v>-2</v>
      </c>
      <c r="AR54" s="346">
        <v>-42.5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2134798</v>
      </c>
      <c r="AN55" s="334">
        <v>83737</v>
      </c>
      <c r="AO55" s="335">
        <v>-32.4</v>
      </c>
      <c r="AP55" s="336">
        <v>96469</v>
      </c>
      <c r="AQ55" s="337">
        <v>4.0999999999999996</v>
      </c>
      <c r="AR55" s="338">
        <v>-36.5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1069438</v>
      </c>
      <c r="AN56" s="342">
        <v>41949</v>
      </c>
      <c r="AO56" s="343">
        <v>-34.700000000000003</v>
      </c>
      <c r="AP56" s="344">
        <v>49775</v>
      </c>
      <c r="AQ56" s="345">
        <v>3.7</v>
      </c>
      <c r="AR56" s="346">
        <v>-38.4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2501537</v>
      </c>
      <c r="AN57" s="334">
        <v>100238</v>
      </c>
      <c r="AO57" s="335">
        <v>19.7</v>
      </c>
      <c r="AP57" s="336">
        <v>85743</v>
      </c>
      <c r="AQ57" s="337">
        <v>-11.1</v>
      </c>
      <c r="AR57" s="338">
        <v>30.8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1174512</v>
      </c>
      <c r="AN58" s="342">
        <v>47063</v>
      </c>
      <c r="AO58" s="343">
        <v>12.2</v>
      </c>
      <c r="AP58" s="344">
        <v>45231</v>
      </c>
      <c r="AQ58" s="345">
        <v>-9.1</v>
      </c>
      <c r="AR58" s="346">
        <v>21.3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2347809</v>
      </c>
      <c r="AN59" s="334">
        <v>96380</v>
      </c>
      <c r="AO59" s="335">
        <v>-3.8</v>
      </c>
      <c r="AP59" s="336">
        <v>92509</v>
      </c>
      <c r="AQ59" s="337">
        <v>7.9</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1435555</v>
      </c>
      <c r="AN60" s="342">
        <v>58931</v>
      </c>
      <c r="AO60" s="343">
        <v>25.2</v>
      </c>
      <c r="AP60" s="344">
        <v>52274</v>
      </c>
      <c r="AQ60" s="345">
        <v>15.6</v>
      </c>
      <c r="AR60" s="346">
        <v>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3057833</v>
      </c>
      <c r="AN61" s="349">
        <v>119328</v>
      </c>
      <c r="AO61" s="350">
        <v>-6.4</v>
      </c>
      <c r="AP61" s="351">
        <v>92287</v>
      </c>
      <c r="AQ61" s="352">
        <v>2</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1682530</v>
      </c>
      <c r="AN62" s="342">
        <v>65618</v>
      </c>
      <c r="AO62" s="343">
        <v>-3.4</v>
      </c>
      <c r="AP62" s="344">
        <v>48841</v>
      </c>
      <c r="AQ62" s="345">
        <v>3.9</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bgoWsq8XiipvSOUbfeu1AGMBt0VqorxsbUkTHtmpVaxpYI1KfPAzP9AOw7TY0pLWJ6zc4A/DqGlK7jI9Mp+MQ==" saltValue="bXe4zMpYxwv1/5YOuxRK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6"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wGYB3RiJ/W1ghraAHeXI22UdLRHSWGpaKqrRcXfef746oUHHRFhCLAhnM52EK7tDqQ3yMrosyoR/sDhyU9ogTw==" saltValue="mBcuourxjEVrV7k6x4P4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4"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H8A3OZ7mTHNFzZYGyWt8OwKYYMbonMMw37tbC4tOwepRUE/ai7T4arKW3xI12Fv7KmGGETZJPjqRNcumfXDFsA==" saltValue="8CPkvZViu6SYuZMCctSE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8.7100000000000009</v>
      </c>
      <c r="G47" s="12">
        <v>10.43</v>
      </c>
      <c r="H47" s="12">
        <v>12.02</v>
      </c>
      <c r="I47" s="12">
        <v>15.48</v>
      </c>
      <c r="J47" s="13">
        <v>14.73</v>
      </c>
    </row>
    <row r="48" spans="2:10" ht="57.75" customHeight="1" x14ac:dyDescent="0.15">
      <c r="B48" s="14"/>
      <c r="C48" s="1177" t="s">
        <v>4</v>
      </c>
      <c r="D48" s="1177"/>
      <c r="E48" s="1178"/>
      <c r="F48" s="15">
        <v>3.69</v>
      </c>
      <c r="G48" s="16">
        <v>3.62</v>
      </c>
      <c r="H48" s="16">
        <v>5.77</v>
      </c>
      <c r="I48" s="16">
        <v>4.1399999999999997</v>
      </c>
      <c r="J48" s="17">
        <v>4.34</v>
      </c>
    </row>
    <row r="49" spans="2:10" ht="57.75" customHeight="1" thickBot="1" x14ac:dyDescent="0.2">
      <c r="B49" s="18"/>
      <c r="C49" s="1179" t="s">
        <v>5</v>
      </c>
      <c r="D49" s="1179"/>
      <c r="E49" s="1180"/>
      <c r="F49" s="19">
        <v>1.35</v>
      </c>
      <c r="G49" s="20">
        <v>2.0499999999999998</v>
      </c>
      <c r="H49" s="20">
        <v>4.2</v>
      </c>
      <c r="I49" s="20">
        <v>1.43</v>
      </c>
      <c r="J49" s="21" t="s">
        <v>531</v>
      </c>
    </row>
    <row r="50" spans="2:10" x14ac:dyDescent="0.15"/>
  </sheetData>
  <sheetProtection algorithmName="SHA-512" hashValue="MZ+vpCCLYtrNKigdH/sUqjJn133IWPam8b+y/B3V+A2ex+yHXof/hAPo5T4vtDKx91v5XidDLoTuKQjfwT91eQ==" saltValue="NPhyG7klAQwAtXCVA6mG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2025-03-14T04:58:17Z</cp:lastPrinted>
  <dcterms:created xsi:type="dcterms:W3CDTF">2025-02-19T05:07:06Z</dcterms:created>
  <dcterms:modified xsi:type="dcterms:W3CDTF">2025-09-19T01:12:02Z</dcterms:modified>
  <cp:category/>
</cp:coreProperties>
</file>