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8ECDCD90-AB7E-4DEE-AACE-710A4F98C53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34" i="10"/>
  <c r="U34" i="10" s="1"/>
  <c r="U35" i="10" s="1"/>
  <c r="U36"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<sst xmlns="http://schemas.openxmlformats.org/spreadsheetml/2006/main" count="1110" uniqueCount="581">
  <si>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</si>
  <si>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</si>
  <si>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</si>
  <si>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</si>
  <si>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</si>
  <si>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</si>
  <si>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</si>
  <si>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</si>
  <si>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</si>
  <si>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</si>
  <si>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</si>
  <si>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</si>
  <si>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</si>
  <si>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</si>
  <si>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</si>
  <si>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</si>
  <si>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</si>
  <si>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</si>
  <si>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</si>
  <si>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</si>
  <si>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</si>
  <si>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</si>
  <si>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</si>
  <si>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</si>
  <si>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</si>
  <si>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</si>
  <si>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</si>
  <si>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</si>
  <si>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</si>
  <si>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</si>
  <si>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</si>
  <si>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</si>
  <si>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</si>
  <si>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</si>
  <si>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</si>
  <si>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</si>
  <si>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</si>
  <si>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</si>
  <si>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</si>
  <si>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</si>
  <si>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</si>
  <si>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</si>
  <si>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</si>
  <si>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</si>
  <si>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</si>
  <si>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</si>
  <si>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</si>
  <si>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</si>
  <si>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</si>
  <si>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</si>
  <si>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</si>
  <si>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</si>
  <si>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</si>
  <si>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</si>
  <si>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</si>
  <si>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</si>
  <si>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</si>
  <si>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</si>
  <si>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</si>
  <si>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</si>
  <si>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</si>
  <si>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</si>
  <si>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</si>
  <si>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</si>
  <si>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</si>
  <si>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</si>
  <si>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</si>
  <si>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</si>
  <si>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</si>
  <si>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</si>
  <si>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</si>
  <si>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</si>
  <si>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</si>
  <si>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</si>
  <si>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</si>
  <si>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</si>
  <si>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</si>
  <si>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</si>
  <si>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</si>
  <si>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</si>
  <si>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</si>
  <si>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</si>
  <si>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</si>
  <si>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</si>
  <si>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</si>
  <si>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</si>
  <si>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</si>
  <si>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</si>
  <si>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</si>
  <si>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</si>
  <si>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</si>
  <si>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</si>
  <si>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</si>
  <si>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</si>
  <si>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</si>
  <si>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</si>
  <si>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</si>
  <si>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</si>
  <si>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</si>
  <si>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</si>
  <si>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</si>
  <si>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</si>
  <si>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</si>
  <si>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</si>
  <si>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</si>
  <si>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</si>
  <si>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</si>
  <si>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</si>
  <si>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</si>
  <si>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</si>
  <si>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</si>
  <si>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</si>
  <si>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</si>
  <si>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</si>
  <si>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</si>
  <si>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</si>
  <si>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</si>
  <si>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</si>
  <si>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</si>
  <si>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</si>
  <si>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</si>
  <si>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</si>
  <si>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</si>
  <si>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</si>
  <si>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</si>
  <si>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</si>
  <si>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</si>
  <si>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</si>
  <si>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</si>
  <si>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</si>
  <si>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</si>
  <si>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</si>
  <si>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</si>
  <si>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</si>
  <si>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</si>
  <si>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</si>
  <si>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</si>
  <si>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</si>
  <si>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</si>
  <si>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</si>
  <si>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</si>
  <si>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</si>
  <si>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</si>
  <si>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</si>
  <si>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</si>
  <si>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</si>
  <si>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</si>
  <si>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</si>
  <si>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</si>
  <si>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</si>
  <si>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</si>
  <si>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</si>
  <si>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</si>
  <si>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</si>
  <si>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</si>
  <si>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</si>
  <si>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</si>
  <si>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</si>
  <si>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</si>
  <si>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</si>
  <si>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</si>
  <si>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</si>
  <si>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</si>
  <si>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</si>
  <si>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</si>
  <si>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</si>
  <si>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</si>
  <si>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</si>
  <si>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</si>
  <si>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</si>
  <si>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</si>
  <si>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</si>
  <si>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</si>
  <si>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</si>
  <si>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</si>
  <si>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</si>
  <si>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</si>
  <si>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</si>
  <si>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</si>
  <si>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</si>
  <si>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</si>
  <si>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</si>
  <si>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</si>
  <si>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</si>
  <si>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</si>
  <si>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</si>
  <si>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</si>
  <si>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</si>
  <si>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</si>
  <si>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</si>
  <si>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</si>
  <si>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</si>
  <si>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</si>
  <si>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</si>
  <si>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</si>
  <si>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</si>
  <si>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</si>
  <si>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</si>
  <si>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</si>
  <si>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</si>
  <si>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</si>
  <si>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</si>
  <si>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長崎県長与町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</si>
  <si>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</si>
  <si>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</si>
  <si>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</si>
  <si>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</si>
  <si>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</si>
  <si>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</si>
  <si>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</si>
  <si>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</si>
  <si>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</si>
  <si>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</si>
  <si>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</si>
  <si>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</si>
  <si>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</si>
  <si>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</si>
  <si>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</si>
  <si>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</si>
  <si>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</si>
  <si>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</si>
  <si>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</si>
  <si>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</si>
  <si>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</si>
  <si>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</si>
  <si>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</si>
  <si>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</si>
  <si>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</si>
  <si>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</si>
  <si>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</si>
  <si>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</si>
  <si>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</si>
  <si>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</si>
  <si>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</si>
  <si>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</si>
  <si>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</si>
  <si>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</si>
  <si>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</si>
  <si>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</si>
  <si>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</si>
  <si>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</si>
  <si>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</si>
  <si>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</si>
  <si>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</si>
  <si>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</si>
  <si>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</si>
  <si>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</si>
  <si>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</si>
  <si>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</si>
  <si>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</si>
  <si>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</si>
  <si>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</si>
  <si>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</si>
  <si>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</si>
  <si>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</si>
  <si>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</si>
  <si>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</si>
  <si>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</si>
  <si>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</si>
  <si>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</si>
  <si>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</si>
  <si>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</si>
  <si>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</si>
  <si>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</si>
  <si>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</si>
  <si>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</si>
  <si>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</si>
  <si>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</si>
  <si>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</si>
  <si>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</si>
  <si>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</si>
  <si>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</si>
  <si>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</si>
  <si>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</si>
  <si>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</si>
  <si>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</si>
  <si>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</si>
  <si>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</si>
  <si>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</si>
  <si>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</si>
  <si>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</si>
  <si>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</si>
  <si>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</si>
  <si>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</si>
  <si>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</si>
  <si>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</si>
  <si>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</si>
  <si>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</si>
  <si>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</si>
  <si>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</si>
  <si>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</si>
  <si>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</si>
  <si>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</si>
  <si>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</si>
  <si>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</si>
  <si>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</si>
  <si>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</si>
  <si>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</si>
  <si>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</si>
  <si>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</si>
  <si>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</si>
  <si>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</si>
  <si>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</si>
  <si>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</si>
  <si>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</si>
  <si>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</si>
  <si>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</si>
  <si>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</si>
  <si>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</si>
  <si>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</si>
  <si>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</si>
  <si>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</si>
  <si>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</si>
  <si>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</si>
  <si>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</si>
  <si>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</si>
  <si>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</si>
  <si>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</si>
  <si>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</si>
  <si>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</si>
  <si>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</si>
  <si>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</si>
  <si>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</si>
  <si>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</si>
  <si>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</si>
  <si>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</si>
  <si>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</si>
  <si>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</si>
  <si>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</si>
  <si>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</si>
  <si>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</si>
  <si>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</si>
  <si>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</si>
  <si>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</si>
  <si>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</si>
  <si>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</si>
  <si>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</si>
  <si>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</si>
  <si>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</si>
  <si>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</si>
  <si>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</si>
  <si>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</si>
  <si>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</si>
  <si>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</si>
  <si>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</si>
  <si>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</si>
  <si>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</si>
  <si>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</si>
  <si>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</si>
  <si>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</si>
  <si>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</si>
  <si>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</si>
  <si>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</si>
  <si>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長崎県長与町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</si>
  <si>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</si>
  <si>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</si>
  <si>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</si>
  <si>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</si>
  <si>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</si>
  <si>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</si>
  <si>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</si>
  <si>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</si>
  <si>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</si>
  <si>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</si>
  <si>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</si>
  <si>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</si>
  <si>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</si>
  <si>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</si>
  <si>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</si>
  <si>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</si>
  <si>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</si>
  <si>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</si>
  <si>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</si>
  <si>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</si>
  <si>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</si>
  <si>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</si>
  <si>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</si>
  <si>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</si>
  <si>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</si>
  <si>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</si>
  <si>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</si>
  <si>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</si>
  <si>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</si>
  <si>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</si>
  <si>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</si>
  <si>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</si>
  <si>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</si>
  <si>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</si>
  <si>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</si>
  <si>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</si>
  <si>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</si>
  <si>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</si>
  <si>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</si>
  <si>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長崎都市計画事業長与町土地区画整理事業特別会計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</si>
  <si>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</si>
  <si>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</si>
  <si>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</si>
  <si>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</si>
  <si>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</si>
  <si>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</si>
  <si>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</si>
  <si>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</si>
  <si>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</si>
  <si>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</si>
  <si>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</si>
  <si>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</si>
  <si>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</si>
  <si>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</si>
  <si>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</si>
  <si>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</si>
  <si>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</si>
  <si>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</si>
  <si>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</si>
  <si>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</si>
  <si>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</si>
  <si>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</si>
  <si>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</si>
  <si>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</si>
  <si>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</si>
  <si>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</si>
  <si>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</si>
  <si>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</si>
  <si>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</si>
  <si>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</si>
  <si>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</si>
  <si>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</si>
  <si>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</si>
  <si>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</si>
  <si>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</si>
  <si>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</si>
  <si>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</si>
  <si>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</si>
  <si>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</si>
  <si>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</si>
  <si>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</si>
  <si>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</si>
  <si>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</si>
  <si>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</si>
  <si>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</si>
  <si>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</si>
  <si>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</si>
  <si>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</si>
  <si>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</si>
  <si>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</si>
  <si>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</si>
  <si>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</si>
  <si>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</si>
  <si>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</si>
  <si>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</si>
  <si>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</si>
  <si>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</si>
  <si>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</si>
  <si>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</si>
  <si>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</si>
  <si>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</si>
  <si>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</si>
  <si>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</si>
  <si>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</si>
  <si>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</si>
  <si>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</si>
  <si>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</si>
  <si>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</si>
  <si>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</si>
  <si>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</si>
  <si>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</si>
  <si>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</si>
  <si>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</si>
  <si>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</si>
  <si>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</si>
  <si>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</si>
  <si>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</si>
  <si>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</si>
  <si>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</si>
  <si>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</si>
  <si>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</si>
  <si>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</si>
  <si>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</si>
  <si>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</si>
  <si>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</si>
  <si>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</si>
  <si>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</si>
  <si>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</si>
  <si>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</si>
  <si>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</si>
  <si>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</si>
  <si>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</si>
  <si>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</si>
  <si>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</si>
  <si>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</si>
  <si>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</si>
  <si>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</si>
  <si>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</si>
  <si>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</si>
  <si>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</si>
  <si>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</si>
  <si>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</si>
  <si>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</si>
  <si>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</si>
  <si>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</si>
  <si>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</si>
  <si>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</si>
  <si>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</si>
  <si>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</si>
  <si>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</si>
  <si>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</si>
  <si>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</si>
  <si>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</si>
  <si>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</si>
  <si>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</si>
  <si>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</si>
  <si>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</si>
  <si>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</si>
  <si>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</si>
  <si>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</si>
  <si>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</si>
  <si>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</si>
  <si>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</si>
  <si>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</si>
  <si>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</si>
  <si>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</si>
  <si>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</si>
  <si>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</si>
  <si>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</si>
  <si>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</si>
  <si>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</si>
  <si>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</si>
  <si>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</si>
  <si>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</si>
  <si>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</si>
  <si>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</si>
  <si>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7.82</t>
  </si>
  <si>
    <t>▲ 3.08</t>
  </si>
  <si>
    <t>▲ 4.14</t>
  </si>
  <si>
    <t>▲ 3.70</t>
  </si>
  <si>
    <t>▲ 5.91</t>
  </si>
  <si>
    <t>下水道事業会計</t>
  </si>
  <si>
    <t>水道事業会計</t>
  </si>
  <si>
    <t>一般会計</t>
  </si>
  <si>
    <t>介護保険特別会計</t>
  </si>
  <si>
    <t>長崎都市計画事業長与町土地区画整理事業特別会計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</si>
  <si>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</si>
  <si>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</si>
  <si>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</si>
  <si>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</si>
  <si>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</si>
  <si>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</si>
  <si>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</si>
  <si>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</si>
  <si>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</si>
  <si>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教育振興基金</t>
    <rPh sb="0" eb="2">
      <t>キョウイク</t>
    </rPh>
    <rPh sb="2" eb="4">
      <t>シンコウ</t>
    </rPh>
    <rPh sb="4" eb="6">
      <t>キキン</t>
    </rPh>
    <phoneticPr fontId="5"/>
  </si>
  <si>
    <t>ふるさとづくり基金</t>
    <rPh sb="7" eb="9">
      <t>キキン</t>
    </rPh>
    <phoneticPr fontId="2"/>
  </si>
  <si>
    <t>地域福祉ボランティア基金</t>
    <rPh sb="0" eb="2">
      <t>チイキ</t>
    </rPh>
    <rPh sb="2" eb="4">
      <t>フクシ</t>
    </rPh>
    <rPh sb="10" eb="12">
      <t>キキン</t>
    </rPh>
    <phoneticPr fontId="2"/>
  </si>
  <si>
    <t>21世紀ふれあい基金</t>
    <rPh sb="2" eb="4">
      <t>セイキ</t>
    </rPh>
    <rPh sb="8" eb="10">
      <t>キキン</t>
    </rPh>
    <phoneticPr fontId="2"/>
  </si>
  <si>
    <t>国際交流基金</t>
    <rPh sb="0" eb="2">
      <t>コクサイ</t>
    </rPh>
    <rPh sb="2" eb="4">
      <t>コウリュウ</t>
    </rPh>
    <rPh sb="4" eb="6">
      <t>キキン</t>
    </rPh>
    <phoneticPr fontId="2"/>
  </si>
  <si>
    <t>-</t>
    <phoneticPr fontId="2"/>
  </si>
  <si>
    <t>長与・時津環境施設組合（一般会計）</t>
    <rPh sb="0" eb="2">
      <t>ナガヨ</t>
    </rPh>
    <rPh sb="3" eb="5">
      <t>トギツ</t>
    </rPh>
    <rPh sb="5" eb="7">
      <t>カンキョウ</t>
    </rPh>
    <rPh sb="7" eb="9">
      <t>シセツ</t>
    </rPh>
    <rPh sb="9" eb="11">
      <t>クミアイ</t>
    </rPh>
    <rPh sb="12" eb="14">
      <t>イッパン</t>
    </rPh>
    <rPh sb="14" eb="16">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</si>
  <si>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</si>
  <si>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</si>
  <si>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</si>
  <si>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</si>
  <si>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19">
      <t>シンサ</t>
    </rPh>
    <rPh sb="19" eb="20">
      <t>カイ</t>
    </rPh>
    <rPh sb="20" eb="22">
      <t>ジギョウ</t>
    </rPh>
    <rPh sb="22" eb="24">
      <t>トクベツ</t>
    </rPh>
    <rPh sb="24" eb="26">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</si>
  <si>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</si>
  <si>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</si>
  <si>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2"/>
  </si>
  <si>
    <t>-</t>
    <phoneticPr fontId="2"/>
  </si>
  <si>
    <t>〇</t>
    <phoneticPr fontId="2"/>
  </si>
  <si>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</si>
  <si>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</si>
  <si>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</si>
  <si>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</si>
  <si>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</si>
  <si>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</si>
  <si>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</si>
  <si>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</si>
  <si>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</si>
  <si>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将来負担比率については、令和２年度以降負数であるため表示されていないが、類似団体平均値より下回っている。実質公債費比率については、前年度比で0.4ポイント悪化している。
　実質公債費比率の悪化の要因としては、西彼中央土地開発公社所有用地の購入による債務負担行為に基づく支出額の増加によるものである。
　西彼中央土地開発公社所有用地の購入は令和６年度まで行うため、短期的に実質公債費比率の上昇が見込まれるが、長期的な観点で適正な事業計画及び起債管理を行うことで、財政の健全性の堅持に努める。</t>
    <rPh sb="1" eb="3">
      <t>ショウライ</t>
    </rPh>
    <rPh sb="3" eb="5">
      <t>フタン</t>
    </rPh>
    <rPh sb="5" eb="7">
      <t>ヒリツ</t>
    </rPh>
    <rPh sb="13" eb="15">
      <t>レイワ</t>
    </rPh>
    <rPh sb="16" eb="17">
      <t>ネン</t>
    </rPh>
    <rPh sb="17" eb="18">
      <t>ド</t>
    </rPh>
    <rPh sb="18" eb="20">
      <t>イコウ</t>
    </rPh>
    <rPh sb="20" eb="22">
      <t>フスウ</t>
    </rPh>
    <rPh sb="27" eb="29">
      <t>ヒョウジ</t>
    </rPh>
    <rPh sb="37" eb="39">
      <t>ルイジ</t>
    </rPh>
    <rPh sb="39" eb="41">
      <t>ダンタイ</t>
    </rPh>
    <rPh sb="41" eb="43">
      <t>ヘイキン</t>
    </rPh>
    <rPh sb="43" eb="44">
      <t>アタイ</t>
    </rPh>
    <rPh sb="46" eb="48">
      <t>シタマワ</t>
    </rPh>
    <rPh sb="53" eb="55">
      <t>ジッシツ</t>
    </rPh>
    <rPh sb="55" eb="58">
      <t>コウサイヒ</t>
    </rPh>
    <rPh sb="58" eb="60">
      <t>ヒリツ</t>
    </rPh>
    <rPh sb="66" eb="69">
      <t>ゼンネンド</t>
    </rPh>
    <rPh sb="69" eb="70">
      <t>ヒ</t>
    </rPh>
    <rPh sb="78" eb="80">
      <t>アッカ</t>
    </rPh>
    <rPh sb="87" eb="89">
      <t>ジッシツ</t>
    </rPh>
    <rPh sb="89" eb="92">
      <t>コウサイヒ</t>
    </rPh>
    <rPh sb="92" eb="94">
      <t>ヒリツ</t>
    </rPh>
    <rPh sb="95" eb="97">
      <t>アッカ</t>
    </rPh>
    <rPh sb="98" eb="100">
      <t>ヨウイン</t>
    </rPh>
    <rPh sb="105" eb="107">
      <t>セイヒ</t>
    </rPh>
    <rPh sb="107" eb="109">
      <t>チュウオウ</t>
    </rPh>
    <rPh sb="109" eb="111">
      <t>トチ</t>
    </rPh>
    <rPh sb="111" eb="113">
      <t>カイハツ</t>
    </rPh>
    <rPh sb="113" eb="115">
      <t>コウシャ</t>
    </rPh>
    <rPh sb="115" eb="117">
      <t>ショユウ</t>
    </rPh>
    <rPh sb="117" eb="119">
      <t>ヨウチ</t>
    </rPh>
    <rPh sb="120" eb="122">
      <t>コウニュウ</t>
    </rPh>
    <rPh sb="125" eb="127">
      <t>サイム</t>
    </rPh>
    <rPh sb="127" eb="129">
      <t>フタン</t>
    </rPh>
    <rPh sb="129" eb="131">
      <t>コウイ</t>
    </rPh>
    <rPh sb="132" eb="133">
      <t>モト</t>
    </rPh>
    <rPh sb="135" eb="137">
      <t>シシュツ</t>
    </rPh>
    <rPh sb="137" eb="138">
      <t>ガク</t>
    </rPh>
    <rPh sb="139" eb="141">
      <t>ゾウカ</t>
    </rPh>
    <rPh sb="152" eb="154">
      <t>セイヒ</t>
    </rPh>
    <rPh sb="154" eb="156">
      <t>チュウオウ</t>
    </rPh>
    <rPh sb="156" eb="158">
      <t>トチ</t>
    </rPh>
    <rPh sb="158" eb="160">
      <t>カイハツ</t>
    </rPh>
    <rPh sb="160" eb="162">
      <t>コウシャ</t>
    </rPh>
    <rPh sb="162" eb="164">
      <t>ショユウ</t>
    </rPh>
    <rPh sb="164" eb="166">
      <t>ヨウチ</t>
    </rPh>
    <rPh sb="167" eb="169">
      <t>コウニュウ</t>
    </rPh>
    <rPh sb="170" eb="172">
      <t>レイワ</t>
    </rPh>
    <rPh sb="173" eb="174">
      <t>ネン</t>
    </rPh>
    <rPh sb="174" eb="175">
      <t>ド</t>
    </rPh>
    <rPh sb="177" eb="178">
      <t>オコナ</t>
    </rPh>
    <rPh sb="182" eb="185">
      <t>タンキテキ</t>
    </rPh>
    <rPh sb="186" eb="188">
      <t>ジッシツ</t>
    </rPh>
    <rPh sb="188" eb="191">
      <t>コウサイヒ</t>
    </rPh>
    <rPh sb="191" eb="193">
      <t>ヒリツ</t>
    </rPh>
    <rPh sb="194" eb="196">
      <t>ジョウショウ</t>
    </rPh>
    <rPh sb="197" eb="199">
      <t>ミコ</t>
    </rPh>
    <rPh sb="204" eb="207">
      <t>チョウキテキ</t>
    </rPh>
    <rPh sb="208" eb="210">
      <t>カンテン</t>
    </rPh>
    <rPh sb="211" eb="213">
      <t>テキセイ</t>
    </rPh>
    <rPh sb="214" eb="216">
      <t>ジギョウ</t>
    </rPh>
    <rPh sb="216" eb="218">
      <t>ケイカク</t>
    </rPh>
    <rPh sb="218" eb="219">
      <t>オヨ</t>
    </rPh>
    <rPh sb="220" eb="222">
      <t>キサイ</t>
    </rPh>
    <rPh sb="222" eb="224">
      <t>カンリ</t>
    </rPh>
    <rPh sb="225" eb="226">
      <t>オコナ</t>
    </rPh>
    <rPh sb="231" eb="233">
      <t>ザイセイ</t>
    </rPh>
    <rPh sb="234" eb="237">
      <t>ケンゼンセイ</t>
    </rPh>
    <rPh sb="238" eb="240">
      <t>ケンジ</t>
    </rPh>
    <rPh sb="241" eb="242">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</si>
  <si>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</si>
  <si>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</si>
  <si>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</si>
  <si>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令和２年度以降将来負担額を充当可能財源額が上回っているため負数となっており、指標としては表示されないが、類似団体平均を下回っている。有形固定資産減価償却率については、年々上昇傾向にあるため、当面はこの傾向が続くと見込まれる。
　地方債を財源とする大規模事業は控えているものの、年間の起債発行額の抑制を図ることで、今後もしばらくは将来負担比率は負数となる見込である。
　財政の健全性を維持しつつ、公共施設等総合管理計画に基づいて老朽化した公共施設等の計画的な維持補修等に努める。</t>
    <rPh sb="1" eb="3">
      <t>ショウライ</t>
    </rPh>
    <rPh sb="3" eb="5">
      <t>フタン</t>
    </rPh>
    <rPh sb="5" eb="7">
      <t>ヒリツ</t>
    </rPh>
    <rPh sb="13" eb="15">
      <t>レイワ</t>
    </rPh>
    <rPh sb="16" eb="17">
      <t>ネン</t>
    </rPh>
    <rPh sb="17" eb="18">
      <t>ド</t>
    </rPh>
    <rPh sb="18" eb="20">
      <t>イコウ</t>
    </rPh>
    <rPh sb="20" eb="22">
      <t>ショウライ</t>
    </rPh>
    <rPh sb="22" eb="24">
      <t>フタン</t>
    </rPh>
    <rPh sb="24" eb="25">
      <t>ガク</t>
    </rPh>
    <rPh sb="26" eb="28">
      <t>ジュウトウ</t>
    </rPh>
    <rPh sb="28" eb="30">
      <t>カノウ</t>
    </rPh>
    <rPh sb="30" eb="32">
      <t>ザイゲン</t>
    </rPh>
    <rPh sb="32" eb="33">
      <t>ガク</t>
    </rPh>
    <rPh sb="34" eb="36">
      <t>ウワマワ</t>
    </rPh>
    <rPh sb="42" eb="44">
      <t>フスウ</t>
    </rPh>
    <rPh sb="51" eb="53">
      <t>シヒョウ</t>
    </rPh>
    <rPh sb="57" eb="59">
      <t>ヒョウジ</t>
    </rPh>
    <rPh sb="65" eb="67">
      <t>ルイジ</t>
    </rPh>
    <rPh sb="67" eb="69">
      <t>ダンタイ</t>
    </rPh>
    <rPh sb="69" eb="71">
      <t>ヘイキン</t>
    </rPh>
    <rPh sb="72" eb="74">
      <t>シタマワ</t>
    </rPh>
    <rPh sb="79" eb="81">
      <t>ユウケイ</t>
    </rPh>
    <rPh sb="81" eb="83">
      <t>コテイ</t>
    </rPh>
    <rPh sb="83" eb="85">
      <t>シサン</t>
    </rPh>
    <rPh sb="85" eb="87">
      <t>ゲンカ</t>
    </rPh>
    <rPh sb="87" eb="89">
      <t>ショウキャク</t>
    </rPh>
    <rPh sb="89" eb="90">
      <t>リツ</t>
    </rPh>
    <rPh sb="96" eb="98">
      <t>ネンネン</t>
    </rPh>
    <rPh sb="98" eb="100">
      <t>ジョウショウ</t>
    </rPh>
    <rPh sb="100" eb="102">
      <t>ケイコウ</t>
    </rPh>
    <rPh sb="108" eb="110">
      <t>トウメン</t>
    </rPh>
    <rPh sb="113" eb="115">
      <t>ケイコウ</t>
    </rPh>
    <rPh sb="116" eb="117">
      <t>ツヅ</t>
    </rPh>
    <rPh sb="119" eb="121">
      <t>ミコ</t>
    </rPh>
    <rPh sb="127" eb="130">
      <t>チホウサイ</t>
    </rPh>
    <rPh sb="131" eb="133">
      <t>ザイゲン</t>
    </rPh>
    <rPh sb="136" eb="139">
      <t>ダイキボ</t>
    </rPh>
    <rPh sb="139" eb="141">
      <t>ジギョウ</t>
    </rPh>
    <rPh sb="142" eb="143">
      <t>ヒカ</t>
    </rPh>
    <rPh sb="151" eb="153">
      <t>ネンカン</t>
    </rPh>
    <rPh sb="154" eb="156">
      <t>キサイ</t>
    </rPh>
    <rPh sb="156" eb="158">
      <t>ハッコウ</t>
    </rPh>
    <rPh sb="158" eb="159">
      <t>ガク</t>
    </rPh>
    <rPh sb="160" eb="162">
      <t>ヨクセイ</t>
    </rPh>
    <rPh sb="163" eb="164">
      <t>ハカ</t>
    </rPh>
    <rPh sb="169" eb="171">
      <t>コンゴ</t>
    </rPh>
    <rPh sb="177" eb="179">
      <t>ショウライ</t>
    </rPh>
    <rPh sb="179" eb="181">
      <t>フタン</t>
    </rPh>
    <rPh sb="181" eb="183">
      <t>ヒリツ</t>
    </rPh>
    <rPh sb="184" eb="186">
      <t>フスウ</t>
    </rPh>
    <rPh sb="189" eb="191">
      <t>ミコミ</t>
    </rPh>
    <rPh sb="197" eb="199">
      <t>ザイセイ</t>
    </rPh>
    <rPh sb="200" eb="203">
      <t>ケンゼンセイ</t>
    </rPh>
    <rPh sb="204" eb="206">
      <t>イジ</t>
    </rPh>
    <rPh sb="210" eb="212">
      <t>コウキョウ</t>
    </rPh>
    <rPh sb="212" eb="214">
      <t>シセツ</t>
    </rPh>
    <rPh sb="214" eb="215">
      <t>トウ</t>
    </rPh>
    <rPh sb="215" eb="217">
      <t>ソウゴウ</t>
    </rPh>
    <rPh sb="217" eb="219">
      <t>カンリ</t>
    </rPh>
    <rPh sb="219" eb="221">
      <t>ケイカク</t>
    </rPh>
    <rPh sb="222" eb="223">
      <t>モト</t>
    </rPh>
    <rPh sb="226" eb="229">
      <t>ロウキュウカ</t>
    </rPh>
    <rPh sb="231" eb="233">
      <t>コウキョウ</t>
    </rPh>
    <rPh sb="233" eb="235">
      <t>シセツ</t>
    </rPh>
    <rPh sb="235" eb="236">
      <t>トウ</t>
    </rPh>
    <rPh sb="237" eb="240">
      <t>ケイカクテキ</t>
    </rPh>
    <rPh sb="241" eb="243">
      <t>イジ</t>
    </rPh>
    <rPh sb="243" eb="245">
      <t>ホシュウ</t>
    </rPh>
    <rPh sb="245" eb="246">
      <t>トウ</t>
    </rPh>
    <rPh sb="247" eb="248">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</si>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</sst>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7B647F4-A336-4425-BEED-A7CB78371A5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7654-432A-ADB4-BE1B8F5A68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34230</c:v>
                </c:pt>
                <c:pt idx="1">
                  <c:v>49956</c:v>
                </c:pt>
                <c:pt idx="2">
                  <c:v>58429</c:v>
                </c:pt>
                <c:pt idx="3">
                  <c:v>50127</c:v>
                </c:pt>
                <c:pt idx="4">
                  <c:v>52541</c:v>
                </c:pt>
              </c:numCache>
            </c:numRef>
          </c:val>
          <c:smooth val="0"/>
          <c:extLst>
            <c:ext xmlns:c16="http://schemas.microsoft.com/office/drawing/2014/chart" uri="{C3380CC4-5D6E-409C-BE32-E72D297353CC}">
              <c16:uniqueId val="{00000001-7654-432A-ADB4-BE1B8F5A68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9.1300000000000008</c:v>
                </c:pt>
                <c:pt idx="1">
                  <c:v>11.72</c:v>
                </c:pt>
                <c:pt idx="2">
                  <c:v>13.69</c:v>
                </c:pt>
                <c:pt idx="3">
                  <c:v>13.78</c:v>
                </c:pt>
                <c:pt idx="4">
                  <c:v>12.72</c:v>
                </c:pt>
              </c:numCache>
            </c:numRef>
          </c:val>
          <c:extLst>
            <c:ext xmlns:c16="http://schemas.microsoft.com/office/drawing/2014/chart" uri="{C3380CC4-5D6E-409C-BE32-E72D297353CC}">
              <c16:uniqueId val="{00000000-5BE7-4B51-B581-052737817B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20.54</c:v>
                </c:pt>
                <c:pt idx="1">
                  <c:v>18.73</c:v>
                </c:pt>
                <c:pt idx="2">
                  <c:v>17.52</c:v>
                </c:pt>
                <c:pt idx="3">
                  <c:v>21.78</c:v>
                </c:pt>
                <c:pt idx="4">
                  <c:v>23.45</c:v>
                </c:pt>
              </c:numCache>
            </c:numRef>
          </c:val>
          <c:extLst>
            <c:ext xmlns:c16="http://schemas.microsoft.com/office/drawing/2014/chart" uri="{C3380CC4-5D6E-409C-BE32-E72D297353CC}">
              <c16:uniqueId val="{00000001-5BE7-4B51-B581-052737817B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-7.82</c:v>
                </c:pt>
                <c:pt idx="1">
                  <c:v>-3.08</c:v>
                </c:pt>
                <c:pt idx="2">
                  <c:v>-4.1399999999999997</c:v>
                </c:pt>
                <c:pt idx="3">
                  <c:v>-3.7</c:v>
                </c:pt>
                <c:pt idx="4">
                  <c:v>-5.91</c:v>
                </c:pt>
              </c:numCache>
            </c:numRef>
          </c:val>
          <c:smooth val="0"/>
          <c:extLst>
            <c:ext xmlns:c16="http://schemas.microsoft.com/office/drawing/2014/chart" uri="{C3380CC4-5D6E-409C-BE32-E72D297353CC}">
              <c16:uniqueId val="{00000002-5BE7-4B51-B581-052737817B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0</c:v>
                </c:pt>
                <c:pt idx="9">
                  <c:v>0</c:v>
                </c:pt>
              </c:numCache>
            </c:numRef>
          </c:val>
          <c:extLst>
            <c:ext xmlns:c16="http://schemas.microsoft.com/office/drawing/2014/chart" uri="{C3380CC4-5D6E-409C-BE32-E72D297353CC}">
              <c16:uniqueId val="{00000000-8C42-4FE2-9021-212F571AB1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42-4FE2-9021-212F571AB1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42-4FE2-9021-212F571AB18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0.04</c:v>
                </c:pt>
              </c:numCache>
            </c:numRef>
          </c:val>
          <c:extLst>
            <c:ext xmlns:c16="http://schemas.microsoft.com/office/drawing/2014/chart" uri="{C3380CC4-5D6E-409C-BE32-E72D297353CC}">
              <c16:uniqueId val="{00000003-8C42-4FE2-9021-212F571AB18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1.28</c:v>
                </c:pt>
                <c:pt idx="2">
                  <c:v>#N/A</c:v>
                </c:pt>
                <c:pt idx="3">
                  <c:v>1.35</c:v>
                </c:pt>
                <c:pt idx="4">
                  <c:v>#N/A</c:v>
                </c:pt>
                <c:pt idx="5">
                  <c:v>1.29</c:v>
                </c:pt>
                <c:pt idx="6">
                  <c:v>#N/A</c:v>
                </c:pt>
                <c:pt idx="7">
                  <c:v>1.3</c:v>
                </c:pt>
                <c:pt idx="8">
                  <c:v>#N/A</c:v>
                </c:pt>
                <c:pt idx="9">
                  <c:v>0.5</c:v>
                </c:pt>
              </c:numCache>
            </c:numRef>
          </c:val>
          <c:extLst>
            <c:ext xmlns:c16="http://schemas.microsoft.com/office/drawing/2014/chart" uri="{C3380CC4-5D6E-409C-BE32-E72D297353CC}">
              <c16:uniqueId val="{00000004-8C42-4FE2-9021-212F571AB18F}"/>
            </c:ext>
          </c:extLst>
        </c:ser>
        <c:ser>
          <c:idx val="5"/>
          <c:order val="5"/>
          <c:tx>
            <c:strRef>
              <c:f>データシート!$A$32</c:f>
              <c:strCache>
                <c:ptCount val="1"/>
                <c:pt idx="0">
                  <c:v>長崎都市計画事業長与町土地区画整理事業特別会計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0.69</c:v>
                </c:pt>
                <c:pt idx="2">
                  <c:v>#N/A</c:v>
                </c:pt>
                <c:pt idx="3">
                  <c:v>0</c:v>
                </c:pt>
                <c:pt idx="4">
                  <c:v>#N/A</c:v>
                </c:pt>
                <c:pt idx="5">
                  <c:v>0</c:v>
                </c:pt>
                <c:pt idx="6">
                  <c:v>#N/A</c:v>
                </c:pt>
                <c:pt idx="7">
                  <c:v>9</c:v>
                </c:pt>
                <c:pt idx="8">
                  <c:v>#N/A</c:v>
                </c:pt>
                <c:pt idx="9">
                  <c:v>1.65</c:v>
                </c:pt>
              </c:numCache>
            </c:numRef>
          </c:val>
          <c:extLst>
            <c:ext xmlns:c16="http://schemas.microsoft.com/office/drawing/2014/chart" uri="{C3380CC4-5D6E-409C-BE32-E72D297353CC}">
              <c16:uniqueId val="{00000005-8C42-4FE2-9021-212F571AB18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2.2799999999999998</c:v>
                </c:pt>
                <c:pt idx="2">
                  <c:v>#N/A</c:v>
                </c:pt>
                <c:pt idx="3">
                  <c:v>2.54</c:v>
                </c:pt>
                <c:pt idx="4">
                  <c:v>#N/A</c:v>
                </c:pt>
                <c:pt idx="5">
                  <c:v>3.04</c:v>
                </c:pt>
                <c:pt idx="6">
                  <c:v>#N/A</c:v>
                </c:pt>
                <c:pt idx="7">
                  <c:v>2.71</c:v>
                </c:pt>
                <c:pt idx="8">
                  <c:v>#N/A</c:v>
                </c:pt>
                <c:pt idx="9">
                  <c:v>2.2999999999999998</c:v>
                </c:pt>
              </c:numCache>
            </c:numRef>
          </c:val>
          <c:extLst>
            <c:ext xmlns:c16="http://schemas.microsoft.com/office/drawing/2014/chart" uri="{C3380CC4-5D6E-409C-BE32-E72D297353CC}">
              <c16:uniqueId val="{00000006-8C42-4FE2-9021-212F571AB18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9.1300000000000008</c:v>
                </c:pt>
                <c:pt idx="2">
                  <c:v>#N/A</c:v>
                </c:pt>
                <c:pt idx="3">
                  <c:v>11.72</c:v>
                </c:pt>
                <c:pt idx="4">
                  <c:v>#N/A</c:v>
                </c:pt>
                <c:pt idx="5">
                  <c:v>13.68</c:v>
                </c:pt>
                <c:pt idx="6">
                  <c:v>#N/A</c:v>
                </c:pt>
                <c:pt idx="7">
                  <c:v>13.77</c:v>
                </c:pt>
                <c:pt idx="8">
                  <c:v>#N/A</c:v>
                </c:pt>
                <c:pt idx="9">
                  <c:v>12.71</c:v>
                </c:pt>
              </c:numCache>
            </c:numRef>
          </c:val>
          <c:extLst>
            <c:ext xmlns:c16="http://schemas.microsoft.com/office/drawing/2014/chart" uri="{C3380CC4-5D6E-409C-BE32-E72D297353CC}">
              <c16:uniqueId val="{00000007-8C42-4FE2-9021-212F571AB18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3.73</c:v>
                </c:pt>
                <c:pt idx="2">
                  <c:v>#N/A</c:v>
                </c:pt>
                <c:pt idx="3">
                  <c:v>6.3</c:v>
                </c:pt>
                <c:pt idx="4">
                  <c:v>#N/A</c:v>
                </c:pt>
                <c:pt idx="5">
                  <c:v>8.4600000000000009</c:v>
                </c:pt>
                <c:pt idx="6">
                  <c:v>#N/A</c:v>
                </c:pt>
                <c:pt idx="7">
                  <c:v>11.05</c:v>
                </c:pt>
                <c:pt idx="8">
                  <c:v>#N/A</c:v>
                </c:pt>
                <c:pt idx="9">
                  <c:v>13.2</c:v>
                </c:pt>
              </c:numCache>
            </c:numRef>
          </c:val>
          <c:extLst>
            <c:ext xmlns:c16="http://schemas.microsoft.com/office/drawing/2014/chart" uri="{C3380CC4-5D6E-409C-BE32-E72D297353CC}">
              <c16:uniqueId val="{00000008-8C42-4FE2-9021-212F571AB18F}"/>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22.01</c:v>
                </c:pt>
                <c:pt idx="2">
                  <c:v>#N/A</c:v>
                </c:pt>
                <c:pt idx="3">
                  <c:v>23.2</c:v>
                </c:pt>
                <c:pt idx="4">
                  <c:v>#N/A</c:v>
                </c:pt>
                <c:pt idx="5">
                  <c:v>22.61</c:v>
                </c:pt>
                <c:pt idx="6">
                  <c:v>#N/A</c:v>
                </c:pt>
                <c:pt idx="7">
                  <c:v>23.69</c:v>
                </c:pt>
                <c:pt idx="8">
                  <c:v>#N/A</c:v>
                </c:pt>
                <c:pt idx="9">
                  <c:v>24.2</c:v>
                </c:pt>
              </c:numCache>
            </c:numRef>
          </c:val>
          <c:extLst>
            <c:ext xmlns:c16="http://schemas.microsoft.com/office/drawing/2014/chart" uri="{C3380CC4-5D6E-409C-BE32-E72D297353CC}">
              <c16:uniqueId val="{00000009-8C42-4FE2-9021-212F571AB1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1187</c:v>
                </c:pt>
                <c:pt idx="5">
                  <c:v>1200</c:v>
                </c:pt>
                <c:pt idx="8">
                  <c:v>1185</c:v>
                </c:pt>
                <c:pt idx="11">
                  <c:v>1139</c:v>
                </c:pt>
                <c:pt idx="14">
                  <c:v>1096</c:v>
                </c:pt>
              </c:numCache>
            </c:numRef>
          </c:val>
          <c:extLst>
            <c:ext xmlns:c16="http://schemas.microsoft.com/office/drawing/2014/chart" uri="{C3380CC4-5D6E-409C-BE32-E72D297353CC}">
              <c16:uniqueId val="{00000000-3698-4684-B39E-DDCA6787B8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3698-4684-B39E-DDCA6787B8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104</c:v>
                </c:pt>
                <c:pt idx="3">
                  <c:v>114</c:v>
                </c:pt>
                <c:pt idx="6">
                  <c:v>254</c:v>
                </c:pt>
                <c:pt idx="9">
                  <c:v>29</c:v>
                </c:pt>
                <c:pt idx="12">
                  <c:v>214</c:v>
                </c:pt>
              </c:numCache>
            </c:numRef>
          </c:val>
          <c:extLst>
            <c:ext xmlns:c16="http://schemas.microsoft.com/office/drawing/2014/chart" uri="{C3380CC4-5D6E-409C-BE32-E72D297353CC}">
              <c16:uniqueId val="{00000002-3698-4684-B39E-DDCA6787B8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99</c:v>
                </c:pt>
                <c:pt idx="3">
                  <c:v>104</c:v>
                </c:pt>
                <c:pt idx="6">
                  <c:v>101</c:v>
                </c:pt>
                <c:pt idx="9">
                  <c:v>105</c:v>
                </c:pt>
                <c:pt idx="12">
                  <c:v>104</c:v>
                </c:pt>
              </c:numCache>
            </c:numRef>
          </c:val>
          <c:extLst>
            <c:ext xmlns:c16="http://schemas.microsoft.com/office/drawing/2014/chart" uri="{C3380CC4-5D6E-409C-BE32-E72D297353CC}">
              <c16:uniqueId val="{00000003-3698-4684-B39E-DDCA6787B8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120</c:v>
                </c:pt>
                <c:pt idx="3">
                  <c:v>97</c:v>
                </c:pt>
                <c:pt idx="6">
                  <c:v>77</c:v>
                </c:pt>
                <c:pt idx="9">
                  <c:v>59</c:v>
                </c:pt>
                <c:pt idx="12">
                  <c:v>46</c:v>
                </c:pt>
              </c:numCache>
            </c:numRef>
          </c:val>
          <c:extLst>
            <c:ext xmlns:c16="http://schemas.microsoft.com/office/drawing/2014/chart" uri="{C3380CC4-5D6E-409C-BE32-E72D297353CC}">
              <c16:uniqueId val="{00000004-3698-4684-B39E-DDCA6787B8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98-4684-B39E-DDCA6787B8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98-4684-B39E-DDCA6787B8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1364</c:v>
                </c:pt>
                <c:pt idx="3">
                  <c:v>1356</c:v>
                </c:pt>
                <c:pt idx="6">
                  <c:v>1356</c:v>
                </c:pt>
                <c:pt idx="9">
                  <c:v>1353</c:v>
                </c:pt>
                <c:pt idx="12">
                  <c:v>1306</c:v>
                </c:pt>
              </c:numCache>
            </c:numRef>
          </c:val>
          <c:extLst>
            <c:ext xmlns:c16="http://schemas.microsoft.com/office/drawing/2014/chart" uri="{C3380CC4-5D6E-409C-BE32-E72D297353CC}">
              <c16:uniqueId val="{00000007-3698-4684-B39E-DDCA6787B8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500</c:v>
                </c:pt>
                <c:pt idx="2">
                  <c:v>#N/A</c:v>
                </c:pt>
                <c:pt idx="3">
                  <c:v>#N/A</c:v>
                </c:pt>
                <c:pt idx="4">
                  <c:v>471</c:v>
                </c:pt>
                <c:pt idx="5">
                  <c:v>#N/A</c:v>
                </c:pt>
                <c:pt idx="6">
                  <c:v>#N/A</c:v>
                </c:pt>
                <c:pt idx="7">
                  <c:v>603</c:v>
                </c:pt>
                <c:pt idx="8">
                  <c:v>#N/A</c:v>
                </c:pt>
                <c:pt idx="9">
                  <c:v>#N/A</c:v>
                </c:pt>
                <c:pt idx="10">
                  <c:v>407</c:v>
                </c:pt>
                <c:pt idx="11">
                  <c:v>#N/A</c:v>
                </c:pt>
                <c:pt idx="12">
                  <c:v>#N/A</c:v>
                </c:pt>
                <c:pt idx="13">
                  <c:v>575</c:v>
                </c:pt>
                <c:pt idx="14">
                  <c:v>#N/A</c:v>
                </c:pt>
              </c:numCache>
            </c:numRef>
          </c:val>
          <c:smooth val="0"/>
          <c:extLst>
            <c:ext xmlns:c16="http://schemas.microsoft.com/office/drawing/2014/chart" uri="{C3380CC4-5D6E-409C-BE32-E72D297353CC}">
              <c16:uniqueId val="{00000008-3698-4684-B39E-DDCA6787B8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10823</c:v>
                </c:pt>
                <c:pt idx="5">
                  <c:v>10735</c:v>
                </c:pt>
                <c:pt idx="8">
                  <c:v>10557</c:v>
                </c:pt>
                <c:pt idx="11">
                  <c:v>9999</c:v>
                </c:pt>
                <c:pt idx="14">
                  <c:v>9599</c:v>
                </c:pt>
              </c:numCache>
            </c:numRef>
          </c:val>
          <c:extLst>
            <c:ext xmlns:c16="http://schemas.microsoft.com/office/drawing/2014/chart" uri="{C3380CC4-5D6E-409C-BE32-E72D297353CC}">
              <c16:uniqueId val="{00000000-7E1B-4AAD-AA59-02D571BD01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1281</c:v>
                </c:pt>
                <c:pt idx="5">
                  <c:v>1370</c:v>
                </c:pt>
                <c:pt idx="8">
                  <c:v>1266</c:v>
                </c:pt>
                <c:pt idx="11">
                  <c:v>1591</c:v>
                </c:pt>
                <c:pt idx="14">
                  <c:v>1535</c:v>
                </c:pt>
              </c:numCache>
            </c:numRef>
          </c:val>
          <c:extLst>
            <c:ext xmlns:c16="http://schemas.microsoft.com/office/drawing/2014/chart" uri="{C3380CC4-5D6E-409C-BE32-E72D297353CC}">
              <c16:uniqueId val="{00000001-7E1B-4AAD-AA59-02D571BD01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4271</c:v>
                </c:pt>
                <c:pt idx="5">
                  <c:v>4499</c:v>
                </c:pt>
                <c:pt idx="8">
                  <c:v>5122</c:v>
                </c:pt>
                <c:pt idx="11">
                  <c:v>6027</c:v>
                </c:pt>
                <c:pt idx="14">
                  <c:v>7229</c:v>
                </c:pt>
              </c:numCache>
            </c:numRef>
          </c:val>
          <c:extLst>
            <c:ext xmlns:c16="http://schemas.microsoft.com/office/drawing/2014/chart" uri="{C3380CC4-5D6E-409C-BE32-E72D297353CC}">
              <c16:uniqueId val="{00000002-7E1B-4AAD-AA59-02D571BD01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1B-4AAD-AA59-02D571BD01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1B-4AAD-AA59-02D571BD01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1</c:v>
                </c:pt>
                <c:pt idx="6">
                  <c:v>1</c:v>
                </c:pt>
                <c:pt idx="9">
                  <c:v>1</c:v>
                </c:pt>
                <c:pt idx="12">
                  <c:v>4</c:v>
                </c:pt>
              </c:numCache>
            </c:numRef>
          </c:val>
          <c:extLst>
            <c:ext xmlns:c16="http://schemas.microsoft.com/office/drawing/2014/chart" uri="{C3380CC4-5D6E-409C-BE32-E72D297353CC}">
              <c16:uniqueId val="{00000005-7E1B-4AAD-AA59-02D571BD01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382</c:v>
                </c:pt>
                <c:pt idx="3">
                  <c:v>274</c:v>
                </c:pt>
                <c:pt idx="6">
                  <c:v>420</c:v>
                </c:pt>
                <c:pt idx="9">
                  <c:v>328</c:v>
                </c:pt>
                <c:pt idx="12">
                  <c:v>321</c:v>
                </c:pt>
              </c:numCache>
            </c:numRef>
          </c:val>
          <c:extLst>
            <c:ext xmlns:c16="http://schemas.microsoft.com/office/drawing/2014/chart" uri="{C3380CC4-5D6E-409C-BE32-E72D297353CC}">
              <c16:uniqueId val="{00000006-7E1B-4AAD-AA59-02D571BD01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1187</c:v>
                </c:pt>
                <c:pt idx="3">
                  <c:v>1059</c:v>
                </c:pt>
                <c:pt idx="6">
                  <c:v>930</c:v>
                </c:pt>
                <c:pt idx="9">
                  <c:v>799</c:v>
                </c:pt>
                <c:pt idx="12">
                  <c:v>668</c:v>
                </c:pt>
              </c:numCache>
            </c:numRef>
          </c:val>
          <c:extLst>
            <c:ext xmlns:c16="http://schemas.microsoft.com/office/drawing/2014/chart" uri="{C3380CC4-5D6E-409C-BE32-E72D297353CC}">
              <c16:uniqueId val="{00000007-7E1B-4AAD-AA59-02D571BD01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659</c:v>
                </c:pt>
                <c:pt idx="3">
                  <c:v>596</c:v>
                </c:pt>
                <c:pt idx="6">
                  <c:v>533</c:v>
                </c:pt>
                <c:pt idx="9">
                  <c:v>459</c:v>
                </c:pt>
                <c:pt idx="12">
                  <c:v>454</c:v>
                </c:pt>
              </c:numCache>
            </c:numRef>
          </c:val>
          <c:extLst>
            <c:ext xmlns:c16="http://schemas.microsoft.com/office/drawing/2014/chart" uri="{C3380CC4-5D6E-409C-BE32-E72D297353CC}">
              <c16:uniqueId val="{00000008-7E1B-4AAD-AA59-02D571BD01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1050</c:v>
                </c:pt>
                <c:pt idx="3">
                  <c:v>939</c:v>
                </c:pt>
                <c:pt idx="6">
                  <c:v>689</c:v>
                </c:pt>
                <c:pt idx="9">
                  <c:v>661</c:v>
                </c:pt>
                <c:pt idx="12">
                  <c:v>449</c:v>
                </c:pt>
              </c:numCache>
            </c:numRef>
          </c:val>
          <c:extLst>
            <c:ext xmlns:c16="http://schemas.microsoft.com/office/drawing/2014/chart" uri="{C3380CC4-5D6E-409C-BE32-E72D297353CC}">
              <c16:uniqueId val="{00000009-7E1B-4AAD-AA59-02D571BD01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13460</c:v>
                </c:pt>
                <c:pt idx="3">
                  <c:v>13305</c:v>
                </c:pt>
                <c:pt idx="6">
                  <c:v>13474</c:v>
                </c:pt>
                <c:pt idx="9">
                  <c:v>13042</c:v>
                </c:pt>
                <c:pt idx="12">
                  <c:v>12739</c:v>
                </c:pt>
              </c:numCache>
            </c:numRef>
          </c:val>
          <c:extLst>
            <c:ext xmlns:c16="http://schemas.microsoft.com/office/drawing/2014/chart" uri="{C3380CC4-5D6E-409C-BE32-E72D297353CC}">
              <c16:uniqueId val="{0000000A-7E1B-4AAD-AA59-02D571BD01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366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1B-4AAD-AA59-02D571BD01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1482</c:v>
                </c:pt>
                <c:pt idx="1">
                  <c:v>1786</c:v>
                </c:pt>
                <c:pt idx="2">
                  <c:v>1943</c:v>
                </c:pt>
              </c:numCache>
            </c:numRef>
          </c:val>
          <c:extLst>
            <c:ext xmlns:c16="http://schemas.microsoft.com/office/drawing/2014/chart" uri="{C3380CC4-5D6E-409C-BE32-E72D297353CC}">
              <c16:uniqueId val="{00000000-FFA7-49E6-8693-FEB8628882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1769</c:v>
                </c:pt>
                <c:pt idx="1">
                  <c:v>1869</c:v>
                </c:pt>
                <c:pt idx="2">
                  <c:v>1911</c:v>
                </c:pt>
              </c:numCache>
            </c:numRef>
          </c:val>
          <c:extLst>
            <c:ext xmlns:c16="http://schemas.microsoft.com/office/drawing/2014/chart" uri="{C3380CC4-5D6E-409C-BE32-E72D297353CC}">
              <c16:uniqueId val="{00000001-FFA7-49E6-8693-FEB8628882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875</c:v>
                </c:pt>
                <c:pt idx="1">
                  <c:v>1184</c:v>
                </c:pt>
                <c:pt idx="2">
                  <c:v>1524</c:v>
                </c:pt>
              </c:numCache>
            </c:numRef>
          </c:val>
          <c:extLst>
            <c:ext xmlns:c16="http://schemas.microsoft.com/office/drawing/2014/chart" uri="{C3380CC4-5D6E-409C-BE32-E72D297353CC}">
              <c16:uniqueId val="{00000002-FFA7-49E6-8693-FEB8628882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{310258B9-6EE3-49C2-B1BB-A1060A3F5EFE}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DAE-40EF-9166-0EA5AD6A64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{5714CA53-EEA4-4E6D-AF46-035EE14DD649}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AE-40EF-9166-0EA5AD6A64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{033988F0-D97E-416F-932D-BFE4C5D472B1}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AE-40EF-9166-0EA5AD6A64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{C21A80E9-42D7-4EA5-8E8C-1CF589D96D0F}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AE-40EF-9166-0EA5AD6A64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{E22108CA-D9C2-4014-AEF7-2A7A457F5B63}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AE-40EF-9166-0EA5AD6A642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{ED1314E6-AB0B-4FAB-AD29-ADD9A7253AA1}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DAE-40EF-9166-0EA5AD6A642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{BFD40D0D-A670-4558-B27F-5DFF877AF6E4}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DAE-40EF-9166-0EA5AD6A642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{F19E50A7-32E4-460E-B813-14423F51AF29}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DAE-40EF-9166-0EA5AD6A642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{3466C9A3-905F-434B-80CE-F9B0A4C83135}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DAE-40EF-9166-0EA5AD6A64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77.099999999999994</c:v>
                </c:pt>
                <c:pt idx="8">
                  <c:v>78</c:v>
                </c:pt>
                <c:pt idx="16">
                  <c:v>78.900000000000006</c:v>
                </c:pt>
                <c:pt idx="24">
                  <c:v>79.599999999999994</c:v>
                </c:pt>
                <c:pt idx="32">
                  <c:v>80.599999999999994</c:v>
                </c:pt>
              </c:numCache>
            </c:numRef>
          </c:xVal>
          <c:yVal>
            <c:numRef>
              <c:f>公会計指標分析・財政指標組合せ分析表!$BP$51:$DC$51</c:f>
              <c:numCache>
                <c:formatCode>#,##0.0;"▲ "#,##0.0</c:formatCode>
                <c:ptCount val="40"/>
                <c:pt idx="0">
                  <c:v>5.4</c:v>
                </c:pt>
              </c:numCache>
            </c:numRef>
          </c:yVal>
          <c:smooth val="0"/>
          <c:extLst>
            <c:ext xmlns:c16="http://schemas.microsoft.com/office/drawing/2014/chart" uri="{C3380CC4-5D6E-409C-BE32-E72D297353CC}">
              <c16:uniqueId val="{00000009-ADAE-40EF-9166-0EA5AD6A64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{7B251E87-E2CB-4895-9CBA-DA644539DD5D}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DAE-40EF-9166-0EA5AD6A64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{06F467E7-E9B4-4450-8014-97FC087177F6}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AE-40EF-9166-0EA5AD6A64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{9BDB0592-FEDA-49E1-9AFB-03823F6C466A}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AE-40EF-9166-0EA5AD6A64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{7EEA4EFF-DE8E-4220-836C-9EECAE9BED62}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AE-40EF-9166-0EA5AD6A64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{8CACE53C-9ECB-4D83-9DFE-A0642ACFAA70}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AE-40EF-9166-0EA5AD6A642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{67E4DF6A-DFBB-442B-9C3C-7A3059406146}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DAE-40EF-9166-0EA5AD6A642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{7563AD2A-5C21-4E27-8541-EDD613D93158}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DAE-40EF-9166-0EA5AD6A642B}"/>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{6DD4B215-7BA8-4532-A39D-0D6DBFAC7507}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DAE-40EF-9166-0EA5AD6A642B}"/>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{AC051997-E3F8-400D-8878-C5E9213AC286}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DAE-40EF-9166-0EA5AD6A64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DAE-40EF-9166-0EA5AD6A642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{4416DBEE-F1C8-4451-896A-74B0E07A7803}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06C-4E1A-8C17-5FC1A86EEC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{C290C4AD-4446-4663-9995-F9A60BAE5E47}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6C-4E1A-8C17-5FC1A86EEC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{4EC533E2-FAFE-426E-A494-671741D531BA}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6C-4E1A-8C17-5FC1A86EEC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{C9FC55CE-1A1A-4AE0-927D-FC5B0A934A69}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6C-4E1A-8C17-5FC1A86EEC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{BAD4382A-8FB9-4630-8499-001E3FE3C2A2}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6C-4E1A-8C17-5FC1A86EECD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{F2704336-F8E2-4C05-9ACC-E1B65C6BD68B}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06C-4E1A-8C17-5FC1A86EECD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{98CB3133-53B2-4B24-878F-3147340166CA}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06C-4E1A-8C17-5FC1A86EECD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{7965C2C6-1024-48C3-AB07-E7E85FE29C43}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06C-4E1A-8C17-5FC1A86EECD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{ECF2E9DB-795D-4212-AD10-83218FB80A20}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06C-4E1A-8C17-5FC1A86EEC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7.3</c:v>
                </c:pt>
                <c:pt idx="16">
                  <c:v>7.4</c:v>
                </c:pt>
                <c:pt idx="24">
                  <c:v>6.7</c:v>
                </c:pt>
                <c:pt idx="32">
                  <c:v>7.1</c:v>
                </c:pt>
              </c:numCache>
            </c:numRef>
          </c:xVal>
          <c:yVal>
            <c:numRef>
              <c:f>公会計指標分析・財政指標組合せ分析表!$BP$73:$DC$73</c:f>
              <c:numCache>
                <c:formatCode>#,##0.0;"▲ "#,##0.0</c:formatCode>
                <c:ptCount val="40"/>
                <c:pt idx="0">
                  <c:v>5.4</c:v>
                </c:pt>
              </c:numCache>
            </c:numRef>
          </c:yVal>
          <c:smooth val="0"/>
          <c:extLst>
            <c:ext xmlns:c16="http://schemas.microsoft.com/office/drawing/2014/chart" uri="{C3380CC4-5D6E-409C-BE32-E72D297353CC}">
              <c16:uniqueId val="{00000009-F06C-4E1A-8C17-5FC1A86EEC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{6E5AB43A-B0B1-40D1-90AB-7D0302AFC981}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06C-4E1A-8C17-5FC1A86EEC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{0B68BCA4-62CF-410B-98F3-C80D21F952C6}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6C-4E1A-8C17-5FC1A86EEC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{48A3E0C0-0BA5-48A8-A81C-F4E788950765}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6C-4E1A-8C17-5FC1A86EEC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{83A7C9F9-8D2A-4F0E-AE0B-EDB5F07B1D33}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6C-4E1A-8C17-5FC1A86EEC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{242091F6-C701-4B03-B028-CCA96C5EAEFE}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6C-4E1A-8C17-5FC1A86EECD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{7DCD9BB2-CEEA-46F8-A049-63D1860C8DD7}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06C-4E1A-8C17-5FC1A86EECD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{1CF17DF3-87EE-4C6F-A1C1-9F61974B12F8}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06C-4E1A-8C17-5FC1A86EECD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{5B479826-201E-4585-A67F-2A04E3219584}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06C-4E1A-8C17-5FC1A86EECD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{5762600E-FF17-4512-926E-C35CDEC18686}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06C-4E1A-8C17-5FC1A86EEC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F06C-4E1A-8C17-5FC1A86EECDB}"/>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昨年度より１６８百万円増加となった。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増加の大きな要因は「債務負担行為に基づく支出額」であり、西彼中央土地開発公社所有用地の購入による影響である。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また、平成２４年度長与小学校校舎建設事業に係る公債費に対する交付税措置が終了したことに伴い、「算入公債費等」が減少している。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本町においては満期一括償還地方債の利用をしていない。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将来負担比率の分子は昨年度よりさらに減少し、引き続き負の数となった。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においては、本年度の起債発行額の減少による「一般会計等に係る地方債の現在高」の減少や西彼中央土地開発公社所有用地のの購入による「債務負担行為に基づく支出予定額」の減少などにより、「設立法人等の負債額等負担見込額」を除きすべての項目で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充当可能財源等については、財政調整基金、減債基金、教育振興基金、国民健康保険財政調整基金及び介護給付費等準備基金の増額により充当可能基金の額が大きく増額しており、ここ数年で最も多額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令和４年度決算剰余金を積み立てたことにより増加した。また、後年度の大型建設事業等による負担に備えるため、「減債基金」や「教育振興基金」への積立を積極的に行った結果、基金全体で５３９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大型建設事業や公共施設の更新費用等に対応するため、中長期的に基金残高は減少していく見込である。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教育振興基金：教育、文化及びスポーツの振興を図る。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ふるさとづくり基金：ふるさとづくり推進事業を円滑かつ効率的に行う。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地域福祉ボランティア基金：地域福祉の向上を目指し、福祉活動・清掃活動の推進やボランティア活動の育成を図る。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世紀ふれあい基金：青少年の健全育成を図る。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国際交流基金：国際交流の推進を円滑に行う。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教育振興基金：新図書館等複合施設建設に備え、積立を行った（３００百万円）。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ふるさとづくり基金：ふるさと長与応援寄附金の一部を積み立てた（２８百万円）。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地域福祉ボランティア基金：ふるさと長与応援寄附金の一部を積み立てた（１１百万円）。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世紀ふれあい基金：青少年団体への研修補助金の財源として取り崩した（１百万円）。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教育振興基金：義務教育施設の改修や新図書館等複合施設の建設のための財源として、令和６年度から計画的に取り崩していく予定である。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その他の基金：基金の設置目的に沿った経費の財源として充当する予定である。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決算剰余金の積立額が５７０百万円と比較的多額であったことに加え、本年度は純繰越金等の一般財源の増加により取崩しが抑制されたことで、残高は１５７百万円の増加となった。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図書館等複合施設建設事業や街路事業等の大型建設事業の財源とするほか、人件費等の経常的経費も増加が続いていることから、今後基金残高は減少していくことが見込まれる。しかしながら、突発的な財政需要や災害への備えのため、一定水準は維持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普通交付税（再算定）の臨時財政対策債償還基金費分の積立により、４２百万円の増加となった。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施工中の区画整理事業、街路事業及び新図書館等複合施設整備事業等に係る起債額の増加のほか、今後予定されている新浄水場建設事業に係る水道事業への出資債の発行等により、公債費の増加が想定されることから積極的な積立を続けているが、当該事業に係る償還期間には取崩しが増加し、基金残高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594E144-690C-42CC-BF4A-603A45D86E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92364DE-CA27-433C-AA2A-7FD7D14796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F635EFB-744E-4210-A3CE-34473E0D5C22}"/>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8619C714-677A-45C6-9390-F73B6CE67A7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228446AF-271E-4767-B2B4-FE86CEA10BB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58C5066-9285-4344-9031-5CD5319EB4A2}"/>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CD5473AD-01A6-4D62-BCA2-361AD1F922AE}"/>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6B72CC4A-DEA9-4A19-8EEB-63CF85B0B516}"/>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1D81A584-11C6-43D7-9EDF-7DA8D495D79F}"/>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ACA8FE2-1B7E-491F-821E-AF1628B576E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F8D2108-1A21-4459-847C-B167783774B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E751BBBD-750D-40A4-9F0D-68D9431FB4D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753DABB2-7A78-4C2E-9454-B570C9E2F1D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FA740C25-202B-486B-AEE5-C194BC2F48B7}"/>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D8787CB-CCD9-4540-BFD3-206D5832CB7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C5262996-5FEE-4597-BE47-76F32052D98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62AC56E1-2027-48B7-9E15-906C9C391D2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EF1748E6-3571-4E1E-B97E-B87C5254B5B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E3E2D87-9A15-4CED-B372-6C0C9DA9F53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B866E38B-1991-4D37-91C5-725A075C6CB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39,861
39,686
28.73
16,167,235
15,013,175
1,053,551
8,284,066
12,738,874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2F8417E8-F6F4-4178-B0F7-4FDC84BB7E4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E24AF786-990F-42A4-9775-508C1198D59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25DF931D-773A-4A9D-A022-5C602908830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EFE07F85-B6BC-4887-ABD9-140CE97D5DF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A55E6B9E-E270-4F51-B542-1D8BF08C7B6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B077D7A4-BC01-4D25-B460-54FC85F3AB2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BDFEB879-6E1E-4634-BC3E-BF736F47743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0C9703B-F2C1-477F-84B1-2BC737C0E2B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2796E52B-5EA6-4746-B3AC-C12A87E2B73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5143CF4-E8DF-49FD-87B7-46192659CE2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83F15B94-DDD8-4875-85A7-72F74909E2F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58CB2B41-41AC-4C8B-9324-8EBED079371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E2305B1E-65D8-4AF4-B34F-CB7F019F66C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627B29B4-7B40-4798-A3CE-15DA398C4DB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386349EF-7190-4A97-AEEA-6BBA5288554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17C181AD-9A9D-4270-8235-47DA9363487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5322B668-EF4C-4688-A7B4-882A13B35C5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22F3CE5-C5E4-4898-BED9-C20863F06A0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755DE3B-0BB6-40DC-92B0-D863E90BD4B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BA303D7A-01A4-475B-BB22-62EA84D430E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43CEA08E-F1CA-4B13-9010-85C03672CCE7}"/>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D1AD5058-EE06-4019-B814-4428E9476A96}"/>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A093E421-662A-4052-A519-8FB8C76BC71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433F69A8-7602-415B-952E-F4F0F4CB803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74999277-DF86-4086-A708-8A902B768AB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14D1707F-A70E-478C-9DB9-B3BF2C72C8E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A2E2405E-FAB7-4DBF-AA42-73C888829A4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B22F6202-53B0-47FE-99D1-B42D2240E44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2A39FC1A-3CAB-4B8E-BEA5-5ECCF1191F3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02C7314-7D1B-4431-AA64-2430DD8BE9E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A38C21DA-27BE-4930-BB73-5A7BB4CCD8D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BB4AEF65-EDE9-46AD-9486-B03B6FE200C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C5B4596-36C1-4953-8298-21D8852BB2E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B235C85A-07BA-4A82-82B6-5A364F8D390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3F8B100-69C1-4E0D-8708-B21AD396E8E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有形固定資産減価償却率は、増加の一途をたどっており、令和５年度時点における本町の数値は、類似団体平均と比較しても</a:t>
          </a:r>
          <a:r>
            <a:rPr kumimoji="1" lang="en-US" altLang="ja-JP" sz="1100">
              <a:latin typeface="ＭＳ Ｐゴシック" panose="020B0600070205080204" pitchFamily="50" charset="-128"/>
              <a:ea typeface="ＭＳ Ｐゴシック" panose="020B0600070205080204" pitchFamily="50" charset="-128"/>
            </a:rPr>
            <a:t>17.1</a:t>
          </a:r>
          <a:r>
            <a:rPr kumimoji="1" lang="ja-JP" altLang="en-US" sz="1100">
              <a:latin typeface="ＭＳ Ｐゴシック" panose="020B0600070205080204" pitchFamily="50" charset="-128"/>
              <a:ea typeface="ＭＳ Ｐゴシック" panose="020B0600070205080204" pitchFamily="50" charset="-128"/>
            </a:rPr>
            <a:t>ポイント高い状況である。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更新時期を迎えている施設が多く、短期間での大幅な数値の改善は見込めないものの、令和９年度供用開始予定の新図書館等複合施設の整備が完了すると若干数値が改善すると見込まれる。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公共施設等総合管理計画に基づき、財政負担の平準化を図りながら、戦略的な維持管理・修繕・更新を実施していく必要がある。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DF3EC491-FDE6-4635-BE6D-812786C6AC1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2296FC0C-32E7-447B-954E-E79D296A940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991FB687-27E2-4CAD-9E9E-1D73A254716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9052C2BC-DC77-40CD-9EA7-B73B1CE30C9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485A9569-53A1-44AA-84D2-8C8FBACA1DE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C68AC02C-D744-4CFE-8320-9FEC1D42F2C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2605500F-8F4B-45A4-A546-CDE3CA0E69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55C5F474-7E0A-4D72-87B9-564F3CA95AF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A7CA5F69-A7E6-4D4C-8F8C-9CF5C4414933}"/>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9B2FF66D-5E3A-4AD7-A11C-A5420186B96C}"/>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ECF2DCBF-819E-478C-84AF-DE5BE743ED81}"/>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76ED3158-1046-4C7C-84D0-9FA543EBB544}"/>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01FA3C8A-44A1-4B12-8A27-82425A0E5508}"/>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B831F0F-3CF9-47D3-B20B-E9F762AA976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3C6E10EF-C16D-43E9-B742-7A38C1FE96D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22E02A3-F2A4-41FD-A7AC-5544AD0726C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3" name="直線コネクタ 72">
          <a:extLst>
            <a:ext uri="{FF2B5EF4-FFF2-40B4-BE49-F238E27FC236}">
              <a16:creationId xmlns:a16="http://schemas.microsoft.com/office/drawing/2014/main" id="{5B71063F-F5F7-4F9B-A705-049816AF2F8D}"/>
            </a:ext>
          </a:extLst>
        </xdr:cNvPr>
        <xdr:cNvCxnSpPr/>
      </xdr:nvCxnSpPr>
      <xdr:spPr>
        <a:xfrm flipV="1">
          <a:off x="4760595" y="4508923"/>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4" name="有形固定資産減価償却率最小値テキスト">
          <a:extLst>
            <a:ext uri="{FF2B5EF4-FFF2-40B4-BE49-F238E27FC236}">
              <a16:creationId xmlns:a16="http://schemas.microsoft.com/office/drawing/2014/main" id="{9D430864-C4BE-4636-961B-A1BBD47263D3}"/>
            </a:ext>
          </a:extLst>
        </xdr:cNvPr>
        <xdr:cNvSpPr txBox="1"/>
      </xdr:nvSpPr>
      <xdr:spPr>
        <a:xfrm>
          <a:off x="4813300"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5" name="直線コネクタ 74">
          <a:extLst>
            <a:ext uri="{FF2B5EF4-FFF2-40B4-BE49-F238E27FC236}">
              <a16:creationId xmlns:a16="http://schemas.microsoft.com/office/drawing/2014/main" id="{F3134101-9D3A-45E3-BF37-450BC13C2C19}"/>
            </a:ext>
          </a:extLst>
        </xdr:cNvPr>
        <xdr:cNvCxnSpPr/>
      </xdr:nvCxnSpPr>
      <xdr:spPr>
        <a:xfrm>
          <a:off x="4673600" y="605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6" name="有形固定資産減価償却率最大値テキスト">
          <a:extLst>
            <a:ext uri="{FF2B5EF4-FFF2-40B4-BE49-F238E27FC236}">
              <a16:creationId xmlns:a16="http://schemas.microsoft.com/office/drawing/2014/main" id="{E28A335A-50E0-4B7B-9831-C428896EDFDD}"/>
            </a:ext>
          </a:extLst>
        </xdr:cNvPr>
        <xdr:cNvSpPr txBox="1"/>
      </xdr:nvSpPr>
      <xdr:spPr>
        <a:xfrm>
          <a:off x="4813300" y="428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7" name="直線コネクタ 76">
          <a:extLst>
            <a:ext uri="{FF2B5EF4-FFF2-40B4-BE49-F238E27FC236}">
              <a16:creationId xmlns:a16="http://schemas.microsoft.com/office/drawing/2014/main" id="{01D65DC0-6E13-4F83-9D58-D53C87A4086F}"/>
            </a:ext>
          </a:extLst>
        </xdr:cNvPr>
        <xdr:cNvCxnSpPr/>
      </xdr:nvCxnSpPr>
      <xdr:spPr>
        <a:xfrm>
          <a:off x="4673600" y="450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8" name="有形固定資産減価償却率平均値テキスト">
          <a:extLst>
            <a:ext uri="{FF2B5EF4-FFF2-40B4-BE49-F238E27FC236}">
              <a16:creationId xmlns:a16="http://schemas.microsoft.com/office/drawing/2014/main" id="{701E143D-66BD-4418-9EC3-187D56E55925}"/>
            </a:ext>
          </a:extLst>
        </xdr:cNvPr>
        <xdr:cNvSpPr txBox="1"/>
      </xdr:nvSpPr>
      <xdr:spPr>
        <a:xfrm>
          <a:off x="4813300" y="5187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9" name="フローチャート: 判断 78">
          <a:extLst>
            <a:ext uri="{FF2B5EF4-FFF2-40B4-BE49-F238E27FC236}">
              <a16:creationId xmlns:a16="http://schemas.microsoft.com/office/drawing/2014/main" id="{01AD4408-B23A-48CA-891A-6F61B3F95DBE}"/>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0" name="フローチャート: 判断 79">
          <a:extLst>
            <a:ext uri="{FF2B5EF4-FFF2-40B4-BE49-F238E27FC236}">
              <a16:creationId xmlns:a16="http://schemas.microsoft.com/office/drawing/2014/main" id="{A4D3B7D0-CAD1-4037-ABB5-496DA8E3A147}"/>
            </a:ext>
          </a:extLst>
        </xdr:cNvPr>
        <xdr:cNvSpPr/>
      </xdr:nvSpPr>
      <xdr:spPr>
        <a:xfrm>
          <a:off x="40005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1" name="フローチャート: 判断 80">
          <a:extLst>
            <a:ext uri="{FF2B5EF4-FFF2-40B4-BE49-F238E27FC236}">
              <a16:creationId xmlns:a16="http://schemas.microsoft.com/office/drawing/2014/main" id="{D613C902-CC10-4A08-93B3-BC725F0A836A}"/>
            </a:ext>
          </a:extLst>
        </xdr:cNvPr>
        <xdr:cNvSpPr/>
      </xdr:nvSpPr>
      <xdr:spPr>
        <a:xfrm>
          <a:off x="3238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4200B168-A803-485E-815D-E5C10D62E6EB}"/>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3" name="フローチャート: 判断 82">
          <a:extLst>
            <a:ext uri="{FF2B5EF4-FFF2-40B4-BE49-F238E27FC236}">
              <a16:creationId xmlns:a16="http://schemas.microsoft.com/office/drawing/2014/main" id="{D7C0CCFD-16B1-4977-AE8E-96F386E2F571}"/>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928CC43-58EA-4515-B752-64B72DDC5C9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6042B38-EAAF-4B87-B753-82BC87D56BE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5CF11C6-8622-457E-B8C4-367F12269D4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2DE88EC-B88D-468B-887D-35396EEE7A1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5199705-1997-435B-A409-60E19792E3A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122131</xdr:rowOff>
    </xdr:from>
    <xdr:to>
      <xdr:col>23</xdr:col>
      <xdr:colOff>136525</xdr:colOff>
      <xdr:row>35</xdr:row>
      <xdr:rowOff>52281</xdr:rowOff>
    </xdr:to>
    <xdr:sp macro="" textlink="">
      <xdr:nvSpPr>
        <xdr:cNvPr id="89" name="楕円 88">
          <a:extLst>
            <a:ext uri="{FF2B5EF4-FFF2-40B4-BE49-F238E27FC236}">
              <a16:creationId xmlns:a16="http://schemas.microsoft.com/office/drawing/2014/main" id="{69562579-2039-4CDB-8D4C-FCB88220D3A6}"/>
            </a:ext>
          </a:extLst>
        </xdr:cNvPr>
        <xdr:cNvSpPr/>
      </xdr:nvSpPr>
      <xdr:spPr>
        <a:xfrm>
          <a:off x="4711700" y="59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37058</xdr:rowOff>
    </xdr:from>
    <xdr:ext cx="405111" cy="259045"/>
    <xdr:sp macro="" textlink="">
      <xdr:nvSpPr>
        <xdr:cNvPr id="90" name="有形固定資産減価償却率該当値テキスト">
          <a:extLst>
            <a:ext uri="{FF2B5EF4-FFF2-40B4-BE49-F238E27FC236}">
              <a16:creationId xmlns:a16="http://schemas.microsoft.com/office/drawing/2014/main" id="{07C2B863-B4A4-456E-8EDC-B9CED9263ADF}"/>
            </a:ext>
          </a:extLst>
        </xdr:cNvPr>
        <xdr:cNvSpPr txBox="1"/>
      </xdr:nvSpPr>
      <xdr:spPr>
        <a:xfrm>
          <a:off x="4813300" y="586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86148</xdr:rowOff>
    </xdr:from>
    <xdr:to>
      <xdr:col>19</xdr:col>
      <xdr:colOff>187325</xdr:colOff>
      <xdr:row>35</xdr:row>
      <xdr:rowOff>16298</xdr:rowOff>
    </xdr:to>
    <xdr:sp macro="" textlink="">
      <xdr:nvSpPr>
        <xdr:cNvPr id="91" name="楕円 90">
          <a:extLst>
            <a:ext uri="{FF2B5EF4-FFF2-40B4-BE49-F238E27FC236}">
              <a16:creationId xmlns:a16="http://schemas.microsoft.com/office/drawing/2014/main" id="{A33C5E8D-7103-4A41-BABC-7E6420611FBA}"/>
            </a:ext>
          </a:extLst>
        </xdr:cNvPr>
        <xdr:cNvSpPr/>
      </xdr:nvSpPr>
      <xdr:spPr>
        <a:xfrm>
          <a:off x="4000500" y="59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136948</xdr:rowOff>
    </xdr:from>
    <xdr:to>
      <xdr:col>23</xdr:col>
      <xdr:colOff>85725</xdr:colOff>
      <xdr:row>35</xdr:row>
      <xdr:rowOff>1481</xdr:rowOff>
    </xdr:to>
    <xdr:cxnSp macro="">
      <xdr:nvCxnSpPr>
        <xdr:cNvPr id="92" name="直線コネクタ 91">
          <a:extLst>
            <a:ext uri="{FF2B5EF4-FFF2-40B4-BE49-F238E27FC236}">
              <a16:creationId xmlns:a16="http://schemas.microsoft.com/office/drawing/2014/main" id="{7DC63E81-0622-4EB7-A248-20E300F9755D}"/>
            </a:ext>
          </a:extLst>
        </xdr:cNvPr>
        <xdr:cNvCxnSpPr/>
      </xdr:nvCxnSpPr>
      <xdr:spPr>
        <a:xfrm>
          <a:off x="4051300" y="5966248"/>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60960</xdr:rowOff>
    </xdr:from>
    <xdr:to>
      <xdr:col>15</xdr:col>
      <xdr:colOff>187325</xdr:colOff>
      <xdr:row>34</xdr:row>
      <xdr:rowOff>162560</xdr:rowOff>
    </xdr:to>
    <xdr:sp macro="" textlink="">
      <xdr:nvSpPr>
        <xdr:cNvPr id="93" name="楕円 92">
          <a:extLst>
            <a:ext uri="{FF2B5EF4-FFF2-40B4-BE49-F238E27FC236}">
              <a16:creationId xmlns:a16="http://schemas.microsoft.com/office/drawing/2014/main" id="{8E1B56EA-4538-4C26-856D-A817A262A3D8}"/>
            </a:ext>
          </a:extLst>
        </xdr:cNvPr>
        <xdr:cNvSpPr/>
      </xdr:nvSpPr>
      <xdr:spPr>
        <a:xfrm>
          <a:off x="32385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111760</xdr:rowOff>
    </xdr:from>
    <xdr:to>
      <xdr:col>19</xdr:col>
      <xdr:colOff>136525</xdr:colOff>
      <xdr:row>34</xdr:row>
      <xdr:rowOff>136948</xdr:rowOff>
    </xdr:to>
    <xdr:cxnSp macro="">
      <xdr:nvCxnSpPr>
        <xdr:cNvPr id="94" name="直線コネクタ 93">
          <a:extLst>
            <a:ext uri="{FF2B5EF4-FFF2-40B4-BE49-F238E27FC236}">
              <a16:creationId xmlns:a16="http://schemas.microsoft.com/office/drawing/2014/main" id="{4036B32C-08BC-4751-942C-C6A690767052}"/>
            </a:ext>
          </a:extLst>
        </xdr:cNvPr>
        <xdr:cNvCxnSpPr/>
      </xdr:nvCxnSpPr>
      <xdr:spPr>
        <a:xfrm>
          <a:off x="3289300" y="594106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28575</xdr:rowOff>
    </xdr:from>
    <xdr:to>
      <xdr:col>11</xdr:col>
      <xdr:colOff>187325</xdr:colOff>
      <xdr:row>34</xdr:row>
      <xdr:rowOff>130175</xdr:rowOff>
    </xdr:to>
    <xdr:sp macro="" textlink="">
      <xdr:nvSpPr>
        <xdr:cNvPr id="95" name="楕円 94">
          <a:extLst>
            <a:ext uri="{FF2B5EF4-FFF2-40B4-BE49-F238E27FC236}">
              <a16:creationId xmlns:a16="http://schemas.microsoft.com/office/drawing/2014/main" id="{2F52067F-3FC2-47A9-885F-8C32CABB3A62}"/>
            </a:ext>
          </a:extLst>
        </xdr:cNvPr>
        <xdr:cNvSpPr/>
      </xdr:nvSpPr>
      <xdr:spPr>
        <a:xfrm>
          <a:off x="2476500" y="58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79375</xdr:rowOff>
    </xdr:from>
    <xdr:to>
      <xdr:col>15</xdr:col>
      <xdr:colOff>136525</xdr:colOff>
      <xdr:row>34</xdr:row>
      <xdr:rowOff>111760</xdr:rowOff>
    </xdr:to>
    <xdr:cxnSp macro="">
      <xdr:nvCxnSpPr>
        <xdr:cNvPr id="96" name="直線コネクタ 95">
          <a:extLst>
            <a:ext uri="{FF2B5EF4-FFF2-40B4-BE49-F238E27FC236}">
              <a16:creationId xmlns:a16="http://schemas.microsoft.com/office/drawing/2014/main" id="{C9EC0682-E532-43CB-BBB0-E6C56EBDC762}"/>
            </a:ext>
          </a:extLst>
        </xdr:cNvPr>
        <xdr:cNvCxnSpPr/>
      </xdr:nvCxnSpPr>
      <xdr:spPr>
        <a:xfrm>
          <a:off x="2527300" y="590867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167640</xdr:rowOff>
    </xdr:from>
    <xdr:to>
      <xdr:col>7</xdr:col>
      <xdr:colOff>187325</xdr:colOff>
      <xdr:row>34</xdr:row>
      <xdr:rowOff>97790</xdr:rowOff>
    </xdr:to>
    <xdr:sp macro="" textlink="">
      <xdr:nvSpPr>
        <xdr:cNvPr id="97" name="楕円 96">
          <a:extLst>
            <a:ext uri="{FF2B5EF4-FFF2-40B4-BE49-F238E27FC236}">
              <a16:creationId xmlns:a16="http://schemas.microsoft.com/office/drawing/2014/main" id="{4E77A389-3EB6-44FA-9FB6-182D937C16D0}"/>
            </a:ext>
          </a:extLst>
        </xdr:cNvPr>
        <xdr:cNvSpPr/>
      </xdr:nvSpPr>
      <xdr:spPr>
        <a:xfrm>
          <a:off x="1714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46990</xdr:rowOff>
    </xdr:from>
    <xdr:to>
      <xdr:col>11</xdr:col>
      <xdr:colOff>136525</xdr:colOff>
      <xdr:row>34</xdr:row>
      <xdr:rowOff>79375</xdr:rowOff>
    </xdr:to>
    <xdr:cxnSp macro="">
      <xdr:nvCxnSpPr>
        <xdr:cNvPr id="98" name="直線コネクタ 97">
          <a:extLst>
            <a:ext uri="{FF2B5EF4-FFF2-40B4-BE49-F238E27FC236}">
              <a16:creationId xmlns:a16="http://schemas.microsoft.com/office/drawing/2014/main" id="{F1F59529-43CE-4EBD-9B7F-CF07410F34D3}"/>
            </a:ext>
          </a:extLst>
        </xdr:cNvPr>
        <xdr:cNvCxnSpPr/>
      </xdr:nvCxnSpPr>
      <xdr:spPr>
        <a:xfrm>
          <a:off x="1765300" y="587629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9" name="n_1aveValue有形固定資産減価償却率">
          <a:extLst>
            <a:ext uri="{FF2B5EF4-FFF2-40B4-BE49-F238E27FC236}">
              <a16:creationId xmlns:a16="http://schemas.microsoft.com/office/drawing/2014/main" id="{97249667-78D9-4283-8B40-B93ED0640A6A}"/>
            </a:ext>
          </a:extLst>
        </xdr:cNvPr>
        <xdr:cNvSpPr txBox="1"/>
      </xdr:nvSpPr>
      <xdr:spPr>
        <a:xfrm>
          <a:off x="3836044" y="50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0" name="n_2aveValue有形固定資産減価償却率">
          <a:extLst>
            <a:ext uri="{FF2B5EF4-FFF2-40B4-BE49-F238E27FC236}">
              <a16:creationId xmlns:a16="http://schemas.microsoft.com/office/drawing/2014/main" id="{CDF853F8-C254-49D1-86B6-17036045B010}"/>
            </a:ext>
          </a:extLst>
        </xdr:cNvPr>
        <xdr:cNvSpPr txBox="1"/>
      </xdr:nvSpPr>
      <xdr:spPr>
        <a:xfrm>
          <a:off x="3086744" y="5032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1" name="n_3aveValue有形固定資産減価償却率">
          <a:extLst>
            <a:ext uri="{FF2B5EF4-FFF2-40B4-BE49-F238E27FC236}">
              <a16:creationId xmlns:a16="http://schemas.microsoft.com/office/drawing/2014/main" id="{9E7E8A72-2CC8-4284-AD9E-622761D8E48B}"/>
            </a:ext>
          </a:extLst>
        </xdr:cNvPr>
        <xdr:cNvSpPr txBox="1"/>
      </xdr:nvSpPr>
      <xdr:spPr>
        <a:xfrm>
          <a:off x="2324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2" name="n_4aveValue有形固定資産減価償却率">
          <a:extLst>
            <a:ext uri="{FF2B5EF4-FFF2-40B4-BE49-F238E27FC236}">
              <a16:creationId xmlns:a16="http://schemas.microsoft.com/office/drawing/2014/main" id="{7EAF6D17-9D16-4F5B-AF55-2496CC1287D6}"/>
            </a:ext>
          </a:extLst>
        </xdr:cNvPr>
        <xdr:cNvSpPr txBox="1"/>
      </xdr:nvSpPr>
      <xdr:spPr>
        <a:xfrm>
          <a:off x="1562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7425</xdr:rowOff>
    </xdr:from>
    <xdr:ext cx="405111" cy="259045"/>
    <xdr:sp macro="" textlink="">
      <xdr:nvSpPr>
        <xdr:cNvPr id="103" name="n_1mainValue有形固定資産減価償却率">
          <a:extLst>
            <a:ext uri="{FF2B5EF4-FFF2-40B4-BE49-F238E27FC236}">
              <a16:creationId xmlns:a16="http://schemas.microsoft.com/office/drawing/2014/main" id="{7554FC04-1770-4396-98BA-C180DC2DCF4E}"/>
            </a:ext>
          </a:extLst>
        </xdr:cNvPr>
        <xdr:cNvSpPr txBox="1"/>
      </xdr:nvSpPr>
      <xdr:spPr>
        <a:xfrm>
          <a:off x="3836044" y="6008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153687</xdr:rowOff>
    </xdr:from>
    <xdr:ext cx="405111" cy="259045"/>
    <xdr:sp macro="" textlink="">
      <xdr:nvSpPr>
        <xdr:cNvPr id="104" name="n_2mainValue有形固定資産減価償却率">
          <a:extLst>
            <a:ext uri="{FF2B5EF4-FFF2-40B4-BE49-F238E27FC236}">
              <a16:creationId xmlns:a16="http://schemas.microsoft.com/office/drawing/2014/main" id="{34888F44-7460-492E-84AC-58D935D0283E}"/>
            </a:ext>
          </a:extLst>
        </xdr:cNvPr>
        <xdr:cNvSpPr txBox="1"/>
      </xdr:nvSpPr>
      <xdr:spPr>
        <a:xfrm>
          <a:off x="3086744"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121302</xdr:rowOff>
    </xdr:from>
    <xdr:ext cx="405111" cy="259045"/>
    <xdr:sp macro="" textlink="">
      <xdr:nvSpPr>
        <xdr:cNvPr id="105" name="n_3mainValue有形固定資産減価償却率">
          <a:extLst>
            <a:ext uri="{FF2B5EF4-FFF2-40B4-BE49-F238E27FC236}">
              <a16:creationId xmlns:a16="http://schemas.microsoft.com/office/drawing/2014/main" id="{C8596918-B427-4542-8CDD-19A4B492159F}"/>
            </a:ext>
          </a:extLst>
        </xdr:cNvPr>
        <xdr:cNvSpPr txBox="1"/>
      </xdr:nvSpPr>
      <xdr:spPr>
        <a:xfrm>
          <a:off x="23247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88917</xdr:rowOff>
    </xdr:from>
    <xdr:ext cx="405111" cy="259045"/>
    <xdr:sp macro="" textlink="">
      <xdr:nvSpPr>
        <xdr:cNvPr id="106" name="n_4mainValue有形固定資産減価償却率">
          <a:extLst>
            <a:ext uri="{FF2B5EF4-FFF2-40B4-BE49-F238E27FC236}">
              <a16:creationId xmlns:a16="http://schemas.microsoft.com/office/drawing/2014/main" id="{ED2049E3-BC13-4841-86C4-919172FC3E7E}"/>
            </a:ext>
          </a:extLst>
        </xdr:cNvPr>
        <xdr:cNvSpPr txBox="1"/>
      </xdr:nvSpPr>
      <xdr:spPr>
        <a:xfrm>
          <a:off x="1562744" y="591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3111B6F-B96A-4F9B-85B7-E9A01034768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1060A63-95EB-4AFE-8371-D5CC5697E1B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4EB91439-C4D5-4C77-94E1-5926BDDD189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D595DF3-952D-4848-BE80-F1805A1D744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E12080A-A1F7-4969-BDA5-4B99DD0B319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FFC26313-68FA-4F3E-95FE-16DE7853F1B5}"/>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F075663-3B70-4FDD-A033-409F8AE8153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56EB46F-F735-42A5-B917-41F37C01104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E6EAD64-03EC-45C4-8DAA-925C8E10296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BEEBE9A-A583-49B4-8E93-8BA19996144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50B7241-6B93-438E-ACAB-D27B96AF6C2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B9F3484-F9E6-476B-A9EB-7CBEC03474C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FC7B426-0A2B-4F65-B881-C319CDEB424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令和５年度における債務償還比率は、類似団体平均と比較して</a:t>
          </a:r>
          <a:r>
            <a:rPr kumimoji="1" lang="en-US" altLang="ja-JP" sz="1100">
              <a:latin typeface="ＭＳ Ｐゴシック" panose="020B0600070205080204" pitchFamily="50" charset="-128"/>
              <a:ea typeface="ＭＳ Ｐゴシック" panose="020B0600070205080204" pitchFamily="50" charset="-128"/>
            </a:rPr>
            <a:t>175.5</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273.2</a:t>
          </a:r>
          <a:r>
            <a:rPr kumimoji="1" lang="ja-JP" altLang="en-US" sz="1100">
              <a:latin typeface="ＭＳ Ｐゴシック" panose="020B0600070205080204" pitchFamily="50" charset="-128"/>
              <a:ea typeface="ＭＳ Ｐゴシック" panose="020B0600070205080204" pitchFamily="50" charset="-128"/>
            </a:rPr>
            <a:t>％となっており、令和４年度と比較しても</a:t>
          </a:r>
          <a:r>
            <a:rPr kumimoji="1" lang="en-US" altLang="ja-JP" sz="1100">
              <a:latin typeface="ＭＳ Ｐゴシック" panose="020B0600070205080204" pitchFamily="50" charset="-128"/>
              <a:ea typeface="ＭＳ Ｐゴシック" panose="020B0600070205080204" pitchFamily="50" charset="-128"/>
            </a:rPr>
            <a:t>70.1</a:t>
          </a:r>
          <a:r>
            <a:rPr kumimoji="1" lang="ja-JP" altLang="en-US" sz="1100">
              <a:latin typeface="ＭＳ Ｐゴシック" panose="020B0600070205080204" pitchFamily="50" charset="-128"/>
              <a:ea typeface="ＭＳ Ｐゴシック" panose="020B0600070205080204" pitchFamily="50" charset="-128"/>
            </a:rPr>
            <a:t>ポイント改善している。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経常収支比率は前年度より悪化したものの、地方債残高の減少や債務負担行為に基づく支出予定額の減少により将来負担額が減少し、基金残高も増加したことにより、比率としては改善となった。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物価高騰に伴う経常経費の増加は見込まれるため、今後も経費の削減等に努める必要がある。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9A91542-1AD6-4C2B-848A-2825AD4CF83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59CEC6B-74B1-4566-94A0-936A9FD5612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EC21E0C-EA2F-40CC-9445-D66FFF75053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89B340B0-A5C6-48AA-B912-262143DD2B8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DE95228D-880E-474C-8FD4-55190786B94F}"/>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28A9E87-5306-4182-990B-F907D8EA0641}"/>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A038E017-7D6E-4474-8473-C6B6565203FD}"/>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9AA562D-F95D-4732-BAF0-9920062F30D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2B695C37-5059-4B3A-8FC5-0408026527C3}"/>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92C6F05F-7A65-4912-9406-E9DEFBC6A63B}"/>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9826FED-2716-4A12-BD8D-8A668A1531C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ED340D7D-F88E-4223-85FC-0841C76D7E17}"/>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CADA955-9081-4FF7-BDE6-F6D05DC1A8F9}"/>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FFCD678-A528-479B-BE6C-A6391BEA2EE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D9E4368-CB0E-49AA-AAD9-53F371FCF1B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5" name="直線コネクタ 134">
          <a:extLst>
            <a:ext uri="{FF2B5EF4-FFF2-40B4-BE49-F238E27FC236}">
              <a16:creationId xmlns:a16="http://schemas.microsoft.com/office/drawing/2014/main" id="{5049C3AA-5400-4708-B6A4-4AA44CF708CB}"/>
            </a:ext>
          </a:extLst>
        </xdr:cNvPr>
        <xdr:cNvCxnSpPr/>
      </xdr:nvCxnSpPr>
      <xdr:spPr>
        <a:xfrm flipV="1">
          <a:off x="14793595" y="4541308"/>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6" name="債務償還比率最小値テキスト">
          <a:extLst>
            <a:ext uri="{FF2B5EF4-FFF2-40B4-BE49-F238E27FC236}">
              <a16:creationId xmlns:a16="http://schemas.microsoft.com/office/drawing/2014/main" id="{E140230F-4C7E-4179-B4C2-B3A8E1F061E8}"/>
            </a:ext>
          </a:extLst>
        </xdr:cNvPr>
        <xdr:cNvSpPr txBox="1"/>
      </xdr:nvSpPr>
      <xdr:spPr>
        <a:xfrm>
          <a:off x="14846300" y="60519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7" name="直線コネクタ 136">
          <a:extLst>
            <a:ext uri="{FF2B5EF4-FFF2-40B4-BE49-F238E27FC236}">
              <a16:creationId xmlns:a16="http://schemas.microsoft.com/office/drawing/2014/main" id="{4CFDDAE0-F460-45A2-87CB-0770145E9CF5}"/>
            </a:ext>
          </a:extLst>
        </xdr:cNvPr>
        <xdr:cNvCxnSpPr/>
      </xdr:nvCxnSpPr>
      <xdr:spPr>
        <a:xfrm>
          <a:off x="14706600" y="60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9B50FC3-52FC-49A3-BDCE-CC4DA6D0E6EC}"/>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AE04ECD8-4541-4720-A964-210FCDD541F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0" name="債務償還比率平均値テキスト">
          <a:extLst>
            <a:ext uri="{FF2B5EF4-FFF2-40B4-BE49-F238E27FC236}">
              <a16:creationId xmlns:a16="http://schemas.microsoft.com/office/drawing/2014/main" id="{37EEFA37-78FB-4B97-B5BA-28559D11E92D}"/>
            </a:ext>
          </a:extLst>
        </xdr:cNvPr>
        <xdr:cNvSpPr txBox="1"/>
      </xdr:nvSpPr>
      <xdr:spPr>
        <a:xfrm>
          <a:off x="14846300" y="500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1" name="フローチャート: 判断 140">
          <a:extLst>
            <a:ext uri="{FF2B5EF4-FFF2-40B4-BE49-F238E27FC236}">
              <a16:creationId xmlns:a16="http://schemas.microsoft.com/office/drawing/2014/main" id="{3363A572-4277-4133-A9E4-6737A985F2A2}"/>
            </a:ext>
          </a:extLst>
        </xdr:cNvPr>
        <xdr:cNvSpPr/>
      </xdr:nvSpPr>
      <xdr:spPr>
        <a:xfrm>
          <a:off x="14744700" y="502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2" name="フローチャート: 判断 141">
          <a:extLst>
            <a:ext uri="{FF2B5EF4-FFF2-40B4-BE49-F238E27FC236}">
              <a16:creationId xmlns:a16="http://schemas.microsoft.com/office/drawing/2014/main" id="{F2A0CF97-B192-4B85-90E9-5F6F09ABB30B}"/>
            </a:ext>
          </a:extLst>
        </xdr:cNvPr>
        <xdr:cNvSpPr/>
      </xdr:nvSpPr>
      <xdr:spPr>
        <a:xfrm>
          <a:off x="14033500" y="503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3" name="フローチャート: 判断 142">
          <a:extLst>
            <a:ext uri="{FF2B5EF4-FFF2-40B4-BE49-F238E27FC236}">
              <a16:creationId xmlns:a16="http://schemas.microsoft.com/office/drawing/2014/main" id="{54A5833B-7956-45A4-92F9-E96FCDA035B6}"/>
            </a:ext>
          </a:extLst>
        </xdr:cNvPr>
        <xdr:cNvSpPr/>
      </xdr:nvSpPr>
      <xdr:spPr>
        <a:xfrm>
          <a:off x="132715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4" name="フローチャート: 判断 143">
          <a:extLst>
            <a:ext uri="{FF2B5EF4-FFF2-40B4-BE49-F238E27FC236}">
              <a16:creationId xmlns:a16="http://schemas.microsoft.com/office/drawing/2014/main" id="{38DA43EA-1FD6-4CF7-9211-F3CF898201C2}"/>
            </a:ext>
          </a:extLst>
        </xdr:cNvPr>
        <xdr:cNvSpPr/>
      </xdr:nvSpPr>
      <xdr:spPr>
        <a:xfrm>
          <a:off x="12509500" y="51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5" name="フローチャート: 判断 144">
          <a:extLst>
            <a:ext uri="{FF2B5EF4-FFF2-40B4-BE49-F238E27FC236}">
              <a16:creationId xmlns:a16="http://schemas.microsoft.com/office/drawing/2014/main" id="{F582ECAE-3FAC-4F1E-A822-0E4C753B8A25}"/>
            </a:ext>
          </a:extLst>
        </xdr:cNvPr>
        <xdr:cNvSpPr/>
      </xdr:nvSpPr>
      <xdr:spPr>
        <a:xfrm>
          <a:off x="11747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0FDBEC2-1CD8-4DA5-BA43-D02F6AFB71E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94490C9-E8CE-4078-95DF-CEC14536793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6D30FBE-D168-4693-A4EA-2EB3E5E0A13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BC6C4DF-2A6D-4BF4-95CC-5A552E449AD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4C77624-DF28-4342-8749-08B4FE29636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17597</xdr:rowOff>
    </xdr:from>
    <xdr:to>
      <xdr:col>76</xdr:col>
      <xdr:colOff>73025</xdr:colOff>
      <xdr:row>28</xdr:row>
      <xdr:rowOff>119197</xdr:rowOff>
    </xdr:to>
    <xdr:sp macro="" textlink="">
      <xdr:nvSpPr>
        <xdr:cNvPr id="151" name="楕円 150">
          <a:extLst>
            <a:ext uri="{FF2B5EF4-FFF2-40B4-BE49-F238E27FC236}">
              <a16:creationId xmlns:a16="http://schemas.microsoft.com/office/drawing/2014/main" id="{F5D6E184-BFA2-4515-8216-251F9E809EC9}"/>
            </a:ext>
          </a:extLst>
        </xdr:cNvPr>
        <xdr:cNvSpPr/>
      </xdr:nvSpPr>
      <xdr:spPr>
        <a:xfrm>
          <a:off x="14744700" y="48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40474</xdr:rowOff>
    </xdr:from>
    <xdr:ext cx="469744" cy="259045"/>
    <xdr:sp macro="" textlink="">
      <xdr:nvSpPr>
        <xdr:cNvPr id="152" name="債務償還比率該当値テキスト">
          <a:extLst>
            <a:ext uri="{FF2B5EF4-FFF2-40B4-BE49-F238E27FC236}">
              <a16:creationId xmlns:a16="http://schemas.microsoft.com/office/drawing/2014/main" id="{A13A5C11-C5D2-4D06-A040-9F584C0574E4}"/>
            </a:ext>
          </a:extLst>
        </xdr:cNvPr>
        <xdr:cNvSpPr txBox="1"/>
      </xdr:nvSpPr>
      <xdr:spPr>
        <a:xfrm>
          <a:off x="14846300" y="466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101678</xdr:rowOff>
    </xdr:from>
    <xdr:to>
      <xdr:col>72</xdr:col>
      <xdr:colOff>123825</xdr:colOff>
      <xdr:row>29</xdr:row>
      <xdr:rowOff>31828</xdr:rowOff>
    </xdr:to>
    <xdr:sp macro="" textlink="">
      <xdr:nvSpPr>
        <xdr:cNvPr id="153" name="楕円 152">
          <a:extLst>
            <a:ext uri="{FF2B5EF4-FFF2-40B4-BE49-F238E27FC236}">
              <a16:creationId xmlns:a16="http://schemas.microsoft.com/office/drawing/2014/main" id="{B96C0673-47B8-41BB-AA0B-EA3DD3AC36B5}"/>
            </a:ext>
          </a:extLst>
        </xdr:cNvPr>
        <xdr:cNvSpPr/>
      </xdr:nvSpPr>
      <xdr:spPr>
        <a:xfrm>
          <a:off x="14033500" y="490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68397</xdr:rowOff>
    </xdr:from>
    <xdr:to>
      <xdr:col>76</xdr:col>
      <xdr:colOff>22225</xdr:colOff>
      <xdr:row>28</xdr:row>
      <xdr:rowOff>152478</xdr:rowOff>
    </xdr:to>
    <xdr:cxnSp macro="">
      <xdr:nvCxnSpPr>
        <xdr:cNvPr id="154" name="直線コネクタ 153">
          <a:extLst>
            <a:ext uri="{FF2B5EF4-FFF2-40B4-BE49-F238E27FC236}">
              <a16:creationId xmlns:a16="http://schemas.microsoft.com/office/drawing/2014/main" id="{5E6FA8FF-8EDB-4A98-8D20-68A5A89BF232}"/>
            </a:ext>
          </a:extLst>
        </xdr:cNvPr>
        <xdr:cNvCxnSpPr/>
      </xdr:nvCxnSpPr>
      <xdr:spPr>
        <a:xfrm flipV="1">
          <a:off x="14084300" y="4868997"/>
          <a:ext cx="711200" cy="8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85005</xdr:rowOff>
    </xdr:from>
    <xdr:to>
      <xdr:col>68</xdr:col>
      <xdr:colOff>123825</xdr:colOff>
      <xdr:row>29</xdr:row>
      <xdr:rowOff>15155</xdr:rowOff>
    </xdr:to>
    <xdr:sp macro="" textlink="">
      <xdr:nvSpPr>
        <xdr:cNvPr id="155" name="楕円 154">
          <a:extLst>
            <a:ext uri="{FF2B5EF4-FFF2-40B4-BE49-F238E27FC236}">
              <a16:creationId xmlns:a16="http://schemas.microsoft.com/office/drawing/2014/main" id="{CD3E4CB5-4E4C-46FA-9767-ECC55BCE8791}"/>
            </a:ext>
          </a:extLst>
        </xdr:cNvPr>
        <xdr:cNvSpPr/>
      </xdr:nvSpPr>
      <xdr:spPr>
        <a:xfrm>
          <a:off x="13271500" y="48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135805</xdr:rowOff>
    </xdr:from>
    <xdr:to>
      <xdr:col>72</xdr:col>
      <xdr:colOff>73025</xdr:colOff>
      <xdr:row>28</xdr:row>
      <xdr:rowOff>152478</xdr:rowOff>
    </xdr:to>
    <xdr:cxnSp macro="">
      <xdr:nvCxnSpPr>
        <xdr:cNvPr id="156" name="直線コネクタ 155">
          <a:extLst>
            <a:ext uri="{FF2B5EF4-FFF2-40B4-BE49-F238E27FC236}">
              <a16:creationId xmlns:a16="http://schemas.microsoft.com/office/drawing/2014/main" id="{4A277ED4-4C5B-4FE4-9A3B-7B60B12359E0}"/>
            </a:ext>
          </a:extLst>
        </xdr:cNvPr>
        <xdr:cNvCxnSpPr/>
      </xdr:nvCxnSpPr>
      <xdr:spPr>
        <a:xfrm>
          <a:off x="13322300" y="4936405"/>
          <a:ext cx="762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100309</xdr:rowOff>
    </xdr:from>
    <xdr:to>
      <xdr:col>64</xdr:col>
      <xdr:colOff>123825</xdr:colOff>
      <xdr:row>30</xdr:row>
      <xdr:rowOff>30459</xdr:rowOff>
    </xdr:to>
    <xdr:sp macro="" textlink="">
      <xdr:nvSpPr>
        <xdr:cNvPr id="157" name="楕円 156">
          <a:extLst>
            <a:ext uri="{FF2B5EF4-FFF2-40B4-BE49-F238E27FC236}">
              <a16:creationId xmlns:a16="http://schemas.microsoft.com/office/drawing/2014/main" id="{2D95BA61-E928-4D9B-9A1B-F880C6440B45}"/>
            </a:ext>
          </a:extLst>
        </xdr:cNvPr>
        <xdr:cNvSpPr/>
      </xdr:nvSpPr>
      <xdr:spPr>
        <a:xfrm>
          <a:off x="12509500" y="50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135805</xdr:rowOff>
    </xdr:from>
    <xdr:to>
      <xdr:col>68</xdr:col>
      <xdr:colOff>73025</xdr:colOff>
      <xdr:row>29</xdr:row>
      <xdr:rowOff>151109</xdr:rowOff>
    </xdr:to>
    <xdr:cxnSp macro="">
      <xdr:nvCxnSpPr>
        <xdr:cNvPr id="158" name="直線コネクタ 157">
          <a:extLst>
            <a:ext uri="{FF2B5EF4-FFF2-40B4-BE49-F238E27FC236}">
              <a16:creationId xmlns:a16="http://schemas.microsoft.com/office/drawing/2014/main" id="{FD461F59-992D-4C43-B7C5-6D6D9AF7CE93}"/>
            </a:ext>
          </a:extLst>
        </xdr:cNvPr>
        <xdr:cNvCxnSpPr/>
      </xdr:nvCxnSpPr>
      <xdr:spPr>
        <a:xfrm flipV="1">
          <a:off x="12560300" y="4936405"/>
          <a:ext cx="762000" cy="18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22056</xdr:rowOff>
    </xdr:from>
    <xdr:to>
      <xdr:col>60</xdr:col>
      <xdr:colOff>123825</xdr:colOff>
      <xdr:row>30</xdr:row>
      <xdr:rowOff>123656</xdr:rowOff>
    </xdr:to>
    <xdr:sp macro="" textlink="">
      <xdr:nvSpPr>
        <xdr:cNvPr id="159" name="楕円 158">
          <a:extLst>
            <a:ext uri="{FF2B5EF4-FFF2-40B4-BE49-F238E27FC236}">
              <a16:creationId xmlns:a16="http://schemas.microsoft.com/office/drawing/2014/main" id="{7CA809CB-54A8-4A4C-A9D8-F8FB6D527B81}"/>
            </a:ext>
          </a:extLst>
        </xdr:cNvPr>
        <xdr:cNvSpPr/>
      </xdr:nvSpPr>
      <xdr:spPr>
        <a:xfrm>
          <a:off x="11747500" y="51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151109</xdr:rowOff>
    </xdr:from>
    <xdr:to>
      <xdr:col>64</xdr:col>
      <xdr:colOff>73025</xdr:colOff>
      <xdr:row>30</xdr:row>
      <xdr:rowOff>72856</xdr:rowOff>
    </xdr:to>
    <xdr:cxnSp macro="">
      <xdr:nvCxnSpPr>
        <xdr:cNvPr id="160" name="直線コネクタ 159">
          <a:extLst>
            <a:ext uri="{FF2B5EF4-FFF2-40B4-BE49-F238E27FC236}">
              <a16:creationId xmlns:a16="http://schemas.microsoft.com/office/drawing/2014/main" id="{7908AD5F-3ED6-4B29-900B-42F755453207}"/>
            </a:ext>
          </a:extLst>
        </xdr:cNvPr>
        <xdr:cNvCxnSpPr/>
      </xdr:nvCxnSpPr>
      <xdr:spPr>
        <a:xfrm flipV="1">
          <a:off x="11798300" y="5123159"/>
          <a:ext cx="762000" cy="9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1" name="n_1aveValue債務償還比率">
          <a:extLst>
            <a:ext uri="{FF2B5EF4-FFF2-40B4-BE49-F238E27FC236}">
              <a16:creationId xmlns:a16="http://schemas.microsoft.com/office/drawing/2014/main" id="{29514446-9256-4122-994C-EF56D72C8A1E}"/>
            </a:ext>
          </a:extLst>
        </xdr:cNvPr>
        <xdr:cNvSpPr txBox="1"/>
      </xdr:nvSpPr>
      <xdr:spPr>
        <a:xfrm>
          <a:off x="13836727" y="51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2" name="n_2aveValue債務償還比率">
          <a:extLst>
            <a:ext uri="{FF2B5EF4-FFF2-40B4-BE49-F238E27FC236}">
              <a16:creationId xmlns:a16="http://schemas.microsoft.com/office/drawing/2014/main" id="{2EB2DF01-65AC-4E7F-9DD1-17F32ECBC0B8}"/>
            </a:ext>
          </a:extLst>
        </xdr:cNvPr>
        <xdr:cNvSpPr txBox="1"/>
      </xdr:nvSpPr>
      <xdr:spPr>
        <a:xfrm>
          <a:off x="13087427" y="507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3" name="n_3aveValue債務償還比率">
          <a:extLst>
            <a:ext uri="{FF2B5EF4-FFF2-40B4-BE49-F238E27FC236}">
              <a16:creationId xmlns:a16="http://schemas.microsoft.com/office/drawing/2014/main" id="{5A85F9AD-9616-43FA-8DDE-51F60100AA6A}"/>
            </a:ext>
          </a:extLst>
        </xdr:cNvPr>
        <xdr:cNvSpPr txBox="1"/>
      </xdr:nvSpPr>
      <xdr:spPr>
        <a:xfrm>
          <a:off x="12325427" y="52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4" name="n_4aveValue債務償還比率">
          <a:extLst>
            <a:ext uri="{FF2B5EF4-FFF2-40B4-BE49-F238E27FC236}">
              <a16:creationId xmlns:a16="http://schemas.microsoft.com/office/drawing/2014/main" id="{8CDD1CF9-2967-4D2B-AF56-5B33DB75D265}"/>
            </a:ext>
          </a:extLst>
        </xdr:cNvPr>
        <xdr:cNvSpPr txBox="1"/>
      </xdr:nvSpPr>
      <xdr:spPr>
        <a:xfrm>
          <a:off x="11563427" y="53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48355</xdr:rowOff>
    </xdr:from>
    <xdr:ext cx="469744" cy="259045"/>
    <xdr:sp macro="" textlink="">
      <xdr:nvSpPr>
        <xdr:cNvPr id="165" name="n_1mainValue債務償還比率">
          <a:extLst>
            <a:ext uri="{FF2B5EF4-FFF2-40B4-BE49-F238E27FC236}">
              <a16:creationId xmlns:a16="http://schemas.microsoft.com/office/drawing/2014/main" id="{DF564BBA-0EB9-4624-B11C-DC36B3D7D394}"/>
            </a:ext>
          </a:extLst>
        </xdr:cNvPr>
        <xdr:cNvSpPr txBox="1"/>
      </xdr:nvSpPr>
      <xdr:spPr>
        <a:xfrm>
          <a:off x="13836727" y="467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31682</xdr:rowOff>
    </xdr:from>
    <xdr:ext cx="469744" cy="259045"/>
    <xdr:sp macro="" textlink="">
      <xdr:nvSpPr>
        <xdr:cNvPr id="166" name="n_2mainValue債務償還比率">
          <a:extLst>
            <a:ext uri="{FF2B5EF4-FFF2-40B4-BE49-F238E27FC236}">
              <a16:creationId xmlns:a16="http://schemas.microsoft.com/office/drawing/2014/main" id="{3BCB4914-94AC-4696-AA33-AA588C739F04}"/>
            </a:ext>
          </a:extLst>
        </xdr:cNvPr>
        <xdr:cNvSpPr txBox="1"/>
      </xdr:nvSpPr>
      <xdr:spPr>
        <a:xfrm>
          <a:off x="13087427" y="466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46986</xdr:rowOff>
    </xdr:from>
    <xdr:ext cx="469744" cy="259045"/>
    <xdr:sp macro="" textlink="">
      <xdr:nvSpPr>
        <xdr:cNvPr id="167" name="n_3mainValue債務償還比率">
          <a:extLst>
            <a:ext uri="{FF2B5EF4-FFF2-40B4-BE49-F238E27FC236}">
              <a16:creationId xmlns:a16="http://schemas.microsoft.com/office/drawing/2014/main" id="{F6FCA058-A769-400A-B6DD-93F7F68BB068}"/>
            </a:ext>
          </a:extLst>
        </xdr:cNvPr>
        <xdr:cNvSpPr txBox="1"/>
      </xdr:nvSpPr>
      <xdr:spPr>
        <a:xfrm>
          <a:off x="12325427" y="484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140183</xdr:rowOff>
    </xdr:from>
    <xdr:ext cx="469744" cy="259045"/>
    <xdr:sp macro="" textlink="">
      <xdr:nvSpPr>
        <xdr:cNvPr id="168" name="n_4mainValue債務償還比率">
          <a:extLst>
            <a:ext uri="{FF2B5EF4-FFF2-40B4-BE49-F238E27FC236}">
              <a16:creationId xmlns:a16="http://schemas.microsoft.com/office/drawing/2014/main" id="{3EE3DA45-110A-4D5E-A8A0-ED96260CA201}"/>
            </a:ext>
          </a:extLst>
        </xdr:cNvPr>
        <xdr:cNvSpPr txBox="1"/>
      </xdr:nvSpPr>
      <xdr:spPr>
        <a:xfrm>
          <a:off x="11563427" y="494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B4FC7F7-B88D-4047-8CD5-8053E6D6AF9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8ABB0828-2186-4591-B8CF-B025BB3BFDF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4670F2BC-109F-4C20-8AF0-FAEF35964A2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973A37A-13BF-4C72-AFE2-CD6CF9C8FDB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5641B83-95F7-42CF-9D44-06F9C2A3B0A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50D2067-8021-4583-A89D-6150016E92C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38E891-7E5C-4A36-AABD-8AB5D7E9A9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AA5840-C37D-45F5-8588-0460FC83F7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48E3F6-DCC6-4B0F-8593-31B86763FB1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AC11D4-3465-4EFD-8B42-09CA969A5C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5B1102-5C22-41BB-B313-96ABA6892D2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943D91-BD86-4344-91A3-A2DDC3B230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B3E9B5-06DC-4233-8634-5439E5F9D4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896ADD-A1C6-4461-AA14-5DD71B4E9A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8F2E53-5B2D-407F-A9F6-107AFBC2574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014373-59FB-414C-B146-F5C65D9730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39,861
39,686
28.73
16,167,235
15,013,175
1,053,551
8,284,066
12,738,874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511293-C2C3-40EC-9774-8A3C2ABA2E3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45B505-A7B6-4CE4-9228-DF3643BB52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BE9F38-DCBA-43B3-9EC7-9B3CFD25C3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0C32F4-4CBA-4CAC-9941-6F7BF840EC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4EF7D4-C1DF-4825-A2B2-4EC1CC53464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6EE19FD-58B2-44F4-8D6B-61586984902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5A0A08-D903-4CCD-88C1-97D1E65301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DB404C-85DC-4BE6-B54C-315CF744F3A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71BBF3-B62D-4450-95A4-B27E760C94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878BA8-9EBF-4A17-A81F-45D1CAC84F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F163F9-D07C-4C58-AB49-0CFC539E4C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054AB2-2092-4F4D-A665-5D017AB3CC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454270-DA8E-4875-8678-CF679DF7DF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CA747A-EE34-4817-8362-2B3A009E2DB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AA72F21-642D-491F-B856-66B4BA9BAFA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10BDA1-026B-4FDE-BD14-2329390D74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034DD3-020E-45F2-B30D-7FE0120A1C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048553-5FBB-4B0F-9B1F-1430F535F6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9D6085-9122-43DD-A515-1FE95715ED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3DF601-F1C2-4915-A18E-FC64B0765A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81C046-7DD3-4CAB-BEA9-1CFEAF6A95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D6FB5F-B5AA-40DA-8A2B-4C8C8BE176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6C8908-84CB-42DB-947B-5C9E9BEE65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47CD30-F03E-4412-9814-3B6A031004E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401ED5-6A08-46D9-AC13-49095511BE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7EC5FB-DDB7-4348-AC2C-54AE68C1C37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9002FD-CFC2-4346-AAF9-4C40A71B059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E8A4DD-B4E6-4E8E-B908-C86A8E99AF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785B6F-A801-4C39-8EA2-42DCD24AFB2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2339BB-7DEF-45B9-AA7D-8B58CB511AA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661797-BB3B-4A50-A0B1-8204B4ED5A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837250-5E30-4688-8B89-25460A4FCC5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5F16CB-260B-45FD-A1E0-8E693039DD5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02E2888-2904-4816-92B9-1573AD92D2C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86E9108-7F8E-455A-A47E-52F603CCFA9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A19E789-FEDA-408A-A456-2D9A39B25E6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DB21F3F-5418-4A72-90BB-88D52EA7052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4742461-A126-4D50-B9E1-C796C58100F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C47BF8C-B7CC-4C32-916D-ABF66AC9836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32E59E5-52A1-4F4F-B083-256172C2229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61C20EA-AE58-4607-9830-81EB90FDB31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FB10D50-9FD5-4E6C-982B-DE58093301F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AA69ED4-F22A-4621-B40B-3052C634D4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D3EFDBC5-5B5F-4258-B778-37A13D52AA35}"/>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2B26116B-5484-48A2-8F0E-2FBE9D86BB05}"/>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2A700B49-1949-4C55-9DE8-09C55C56BFE3}"/>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54534040-C627-4250-A298-E98052C33982}"/>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785FAE35-732F-4616-8F09-EA5960EC2DA5}"/>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78F9A212-B449-4690-9996-3BF67B52DEDE}"/>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D7E65F0-8123-43F5-BADF-582A18E47A04}"/>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FF9933F6-C31F-48FF-907F-49C0623409FA}"/>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7F0A6CD0-EB7E-4442-9839-B230E1780D5A}"/>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B3951FE5-8019-4280-B023-DACC0A864D92}"/>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1092D537-A1A6-4D2F-AC33-8C44019324B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F548420-0517-4A0B-BE91-B2BB83026A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1195D99-298F-4990-8178-529344DD20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46AF084-1571-4498-BD76-439AEDC5D5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7FE36C-4DDC-4453-A1D2-5320EFFB1F1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7A8E07-ED73-4102-ADED-A8B902CFEF9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123698</xdr:rowOff>
    </xdr:from>
    <xdr:to>
      <xdr:col>24</xdr:col>
      <xdr:colOff>114300</xdr:colOff>
      <xdr:row>34</xdr:row>
      <xdr:rowOff>53848</xdr:rowOff>
    </xdr:to>
    <xdr:sp macro="" textlink="">
      <xdr:nvSpPr>
        <xdr:cNvPr id="71" name="楕円 70">
          <a:extLst>
            <a:ext uri="{FF2B5EF4-FFF2-40B4-BE49-F238E27FC236}">
              <a16:creationId xmlns:a16="http://schemas.microsoft.com/office/drawing/2014/main" id="{E4C01493-9C4F-46DC-8D78-8413C6F7CD0C}"/>
            </a:ext>
          </a:extLst>
        </xdr:cNvPr>
        <xdr:cNvSpPr/>
      </xdr:nvSpPr>
      <xdr:spPr>
        <a:xfrm>
          <a:off x="4584700" y="57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146575</xdr:rowOff>
    </xdr:from>
    <xdr:ext cx="405111" cy="259045"/>
    <xdr:sp macro="" textlink="">
      <xdr:nvSpPr>
        <xdr:cNvPr id="72" name="【道路】&#10;有形固定資産減価償却率該当値テキスト">
          <a:extLst>
            <a:ext uri="{FF2B5EF4-FFF2-40B4-BE49-F238E27FC236}">
              <a16:creationId xmlns:a16="http://schemas.microsoft.com/office/drawing/2014/main" id="{105D6F05-6FEE-423A-93F9-A5CE6432639B}"/>
            </a:ext>
          </a:extLst>
        </xdr:cNvPr>
        <xdr:cNvSpPr txBox="1"/>
      </xdr:nvSpPr>
      <xdr:spPr>
        <a:xfrm>
          <a:off x="4673600" y="56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109982</xdr:rowOff>
    </xdr:from>
    <xdr:to>
      <xdr:col>20</xdr:col>
      <xdr:colOff>38100</xdr:colOff>
      <xdr:row>34</xdr:row>
      <xdr:rowOff>40132</xdr:rowOff>
    </xdr:to>
    <xdr:sp macro="" textlink="">
      <xdr:nvSpPr>
        <xdr:cNvPr id="73" name="楕円 72">
          <a:extLst>
            <a:ext uri="{FF2B5EF4-FFF2-40B4-BE49-F238E27FC236}">
              <a16:creationId xmlns:a16="http://schemas.microsoft.com/office/drawing/2014/main" id="{CD9A8B8E-BC5D-48AF-A04A-3D713F2E2470}"/>
            </a:ext>
          </a:extLst>
        </xdr:cNvPr>
        <xdr:cNvSpPr/>
      </xdr:nvSpPr>
      <xdr:spPr>
        <a:xfrm>
          <a:off x="3746500" y="57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160782</xdr:rowOff>
    </xdr:from>
    <xdr:to>
      <xdr:col>24</xdr:col>
      <xdr:colOff>63500</xdr:colOff>
      <xdr:row>34</xdr:row>
      <xdr:rowOff>3048</xdr:rowOff>
    </xdr:to>
    <xdr:cxnSp macro="">
      <xdr:nvCxnSpPr>
        <xdr:cNvPr id="74" name="直線コネクタ 73">
          <a:extLst>
            <a:ext uri="{FF2B5EF4-FFF2-40B4-BE49-F238E27FC236}">
              <a16:creationId xmlns:a16="http://schemas.microsoft.com/office/drawing/2014/main" id="{C38F042A-8484-4D3D-A559-8539CB1FCB75}"/>
            </a:ext>
          </a:extLst>
        </xdr:cNvPr>
        <xdr:cNvCxnSpPr/>
      </xdr:nvCxnSpPr>
      <xdr:spPr>
        <a:xfrm>
          <a:off x="3797300" y="58186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68834</xdr:rowOff>
    </xdr:from>
    <xdr:to>
      <xdr:col>15</xdr:col>
      <xdr:colOff>101600</xdr:colOff>
      <xdr:row>34</xdr:row>
      <xdr:rowOff>170434</xdr:rowOff>
    </xdr:to>
    <xdr:sp macro="" textlink="">
      <xdr:nvSpPr>
        <xdr:cNvPr id="75" name="楕円 74">
          <a:extLst>
            <a:ext uri="{FF2B5EF4-FFF2-40B4-BE49-F238E27FC236}">
              <a16:creationId xmlns:a16="http://schemas.microsoft.com/office/drawing/2014/main" id="{8CA72E53-AB0F-4376-A4D9-C6C266AAEAF5}"/>
            </a:ext>
          </a:extLst>
        </xdr:cNvPr>
        <xdr:cNvSpPr/>
      </xdr:nvSpPr>
      <xdr:spPr>
        <a:xfrm>
          <a:off x="2857500" y="5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160782</xdr:rowOff>
    </xdr:from>
    <xdr:to>
      <xdr:col>19</xdr:col>
      <xdr:colOff>177800</xdr:colOff>
      <xdr:row>34</xdr:row>
      <xdr:rowOff>119634</xdr:rowOff>
    </xdr:to>
    <xdr:cxnSp macro="">
      <xdr:nvCxnSpPr>
        <xdr:cNvPr id="76" name="直線コネクタ 75">
          <a:extLst>
            <a:ext uri="{FF2B5EF4-FFF2-40B4-BE49-F238E27FC236}">
              <a16:creationId xmlns:a16="http://schemas.microsoft.com/office/drawing/2014/main" id="{E816F2D6-B3E5-4CAF-8FB4-8994B4A10DEE}"/>
            </a:ext>
          </a:extLst>
        </xdr:cNvPr>
        <xdr:cNvCxnSpPr/>
      </xdr:nvCxnSpPr>
      <xdr:spPr>
        <a:xfrm flipV="1">
          <a:off x="2908300" y="581863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27686</xdr:rowOff>
    </xdr:from>
    <xdr:to>
      <xdr:col>10</xdr:col>
      <xdr:colOff>165100</xdr:colOff>
      <xdr:row>34</xdr:row>
      <xdr:rowOff>129286</xdr:rowOff>
    </xdr:to>
    <xdr:sp macro="" textlink="">
      <xdr:nvSpPr>
        <xdr:cNvPr id="77" name="楕円 76">
          <a:extLst>
            <a:ext uri="{FF2B5EF4-FFF2-40B4-BE49-F238E27FC236}">
              <a16:creationId xmlns:a16="http://schemas.microsoft.com/office/drawing/2014/main" id="{C37F709F-EDEC-4A3A-8C38-4E47425DCBDB}"/>
            </a:ext>
          </a:extLst>
        </xdr:cNvPr>
        <xdr:cNvSpPr/>
      </xdr:nvSpPr>
      <xdr:spPr>
        <a:xfrm>
          <a:off x="19685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78486</xdr:rowOff>
    </xdr:from>
    <xdr:to>
      <xdr:col>15</xdr:col>
      <xdr:colOff>50800</xdr:colOff>
      <xdr:row>34</xdr:row>
      <xdr:rowOff>119634</xdr:rowOff>
    </xdr:to>
    <xdr:cxnSp macro="">
      <xdr:nvCxnSpPr>
        <xdr:cNvPr id="78" name="直線コネクタ 77">
          <a:extLst>
            <a:ext uri="{FF2B5EF4-FFF2-40B4-BE49-F238E27FC236}">
              <a16:creationId xmlns:a16="http://schemas.microsoft.com/office/drawing/2014/main" id="{6753DB31-CB8E-4FFD-900D-1C4D8E4CF38D}"/>
            </a:ext>
          </a:extLst>
        </xdr:cNvPr>
        <xdr:cNvCxnSpPr/>
      </xdr:nvCxnSpPr>
      <xdr:spPr>
        <a:xfrm>
          <a:off x="2019300" y="590778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157988</xdr:rowOff>
    </xdr:from>
    <xdr:to>
      <xdr:col>6</xdr:col>
      <xdr:colOff>38100</xdr:colOff>
      <xdr:row>34</xdr:row>
      <xdr:rowOff>88138</xdr:rowOff>
    </xdr:to>
    <xdr:sp macro="" textlink="">
      <xdr:nvSpPr>
        <xdr:cNvPr id="79" name="楕円 78">
          <a:extLst>
            <a:ext uri="{FF2B5EF4-FFF2-40B4-BE49-F238E27FC236}">
              <a16:creationId xmlns:a16="http://schemas.microsoft.com/office/drawing/2014/main" id="{914479E1-4EF1-4486-BC97-93348FE8E8A3}"/>
            </a:ext>
          </a:extLst>
        </xdr:cNvPr>
        <xdr:cNvSpPr/>
      </xdr:nvSpPr>
      <xdr:spPr>
        <a:xfrm>
          <a:off x="1079500" y="58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37338</xdr:rowOff>
    </xdr:from>
    <xdr:to>
      <xdr:col>10</xdr:col>
      <xdr:colOff>114300</xdr:colOff>
      <xdr:row>34</xdr:row>
      <xdr:rowOff>78486</xdr:rowOff>
    </xdr:to>
    <xdr:cxnSp macro="">
      <xdr:nvCxnSpPr>
        <xdr:cNvPr id="80" name="直線コネクタ 79">
          <a:extLst>
            <a:ext uri="{FF2B5EF4-FFF2-40B4-BE49-F238E27FC236}">
              <a16:creationId xmlns:a16="http://schemas.microsoft.com/office/drawing/2014/main" id="{137020B9-94FF-4803-8873-28E304DF5B12}"/>
            </a:ext>
          </a:extLst>
        </xdr:cNvPr>
        <xdr:cNvCxnSpPr/>
      </xdr:nvCxnSpPr>
      <xdr:spPr>
        <a:xfrm>
          <a:off x="1130300" y="58666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78CD47BE-6149-4241-80C3-C83A7858EA1A}"/>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7DB1F8DF-4DE7-48A9-B8F1-D1C3EBC1E2BD}"/>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9453D3E5-098B-42FA-9730-F01201A3D086}"/>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1D5A5364-2D2F-4155-A527-6477DEDF2916}"/>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56659</xdr:rowOff>
    </xdr:from>
    <xdr:ext cx="405111" cy="259045"/>
    <xdr:sp macro="" textlink="">
      <xdr:nvSpPr>
        <xdr:cNvPr id="85" name="n_1mainValue【道路】&#10;有形固定資産減価償却率">
          <a:extLst>
            <a:ext uri="{FF2B5EF4-FFF2-40B4-BE49-F238E27FC236}">
              <a16:creationId xmlns:a16="http://schemas.microsoft.com/office/drawing/2014/main" id="{9A81E735-F679-47F1-ADD8-1F6306282E9D}"/>
            </a:ext>
          </a:extLst>
        </xdr:cNvPr>
        <xdr:cNvSpPr txBox="1"/>
      </xdr:nvSpPr>
      <xdr:spPr>
        <a:xfrm>
          <a:off x="3582044" y="554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15511</xdr:rowOff>
    </xdr:from>
    <xdr:ext cx="405111" cy="259045"/>
    <xdr:sp macro="" textlink="">
      <xdr:nvSpPr>
        <xdr:cNvPr id="86" name="n_2mainValue【道路】&#10;有形固定資産減価償却率">
          <a:extLst>
            <a:ext uri="{FF2B5EF4-FFF2-40B4-BE49-F238E27FC236}">
              <a16:creationId xmlns:a16="http://schemas.microsoft.com/office/drawing/2014/main" id="{60A23458-553A-4765-957D-E5E1D403D093}"/>
            </a:ext>
          </a:extLst>
        </xdr:cNvPr>
        <xdr:cNvSpPr txBox="1"/>
      </xdr:nvSpPr>
      <xdr:spPr>
        <a:xfrm>
          <a:off x="2705744"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145813</xdr:rowOff>
    </xdr:from>
    <xdr:ext cx="405111" cy="259045"/>
    <xdr:sp macro="" textlink="">
      <xdr:nvSpPr>
        <xdr:cNvPr id="87" name="n_3mainValue【道路】&#10;有形固定資産減価償却率">
          <a:extLst>
            <a:ext uri="{FF2B5EF4-FFF2-40B4-BE49-F238E27FC236}">
              <a16:creationId xmlns:a16="http://schemas.microsoft.com/office/drawing/2014/main" id="{913E4ED6-2514-485D-A885-05603EDC0757}"/>
            </a:ext>
          </a:extLst>
        </xdr:cNvPr>
        <xdr:cNvSpPr txBox="1"/>
      </xdr:nvSpPr>
      <xdr:spPr>
        <a:xfrm>
          <a:off x="1816744" y="563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104665</xdr:rowOff>
    </xdr:from>
    <xdr:ext cx="405111" cy="259045"/>
    <xdr:sp macro="" textlink="">
      <xdr:nvSpPr>
        <xdr:cNvPr id="88" name="n_4mainValue【道路】&#10;有形固定資産減価償却率">
          <a:extLst>
            <a:ext uri="{FF2B5EF4-FFF2-40B4-BE49-F238E27FC236}">
              <a16:creationId xmlns:a16="http://schemas.microsoft.com/office/drawing/2014/main" id="{1E726A14-59C5-4F7E-882C-41B7D26BB240}"/>
            </a:ext>
          </a:extLst>
        </xdr:cNvPr>
        <xdr:cNvSpPr txBox="1"/>
      </xdr:nvSpPr>
      <xdr:spPr>
        <a:xfrm>
          <a:off x="927744" y="559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B7B57FB-913A-4AD8-9CF1-A4759005F7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6DDF26A-C37E-4A00-B5F3-55CF0102070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B797C17-B50D-467C-A1B7-04EEA1A3EF4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0A6A944-D8E9-4910-BCBE-BA8AB7A4DB2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EE49865-61C7-4C9D-A242-0E254897B2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020924D-69BB-469D-869C-1F9B82658F1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0C1D970-8DF1-4FAA-9A40-C8C71E0268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2B06A42-44EE-4FC2-A2F4-C8C615AE342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A41F4F1-1D04-43E6-96E0-6A364670FB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A571F80-0951-40DE-8060-D4FA06B560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2435898-F471-4D75-A30A-22FDEE5431B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62A469C-A08F-4F96-AEF0-7279BDA061B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A8D3207-B2AA-4462-A1E8-5A5CDC4390C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C47581E-8DD7-42B9-8E76-5961C2D15F5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30A138E-D023-4397-A68E-F0FE687FA09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6355ADD-082D-4A30-9B04-6998F219795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F195C95-558C-48CB-93BF-84D5E328D2E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25A946E-27EB-4565-84B3-84372F654B3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C1A7F2B-663A-4B09-8271-670B37F55E1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ACE8B2DB-675C-42E9-8700-E1B46B37240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10ACB6B-B550-425B-BD50-F57F2EC9B7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06ED25C-87AD-481C-ADD8-FA9CA6CA9DA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E9651FE-32E0-47F5-A60D-470E3B9D8D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699789AC-D6A5-43E3-88A8-D4C9B9B58F3C}"/>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611E47D-A0AE-46D2-BBFE-D8194B31FC89}"/>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A85D3C99-769D-4451-9894-493BEF02F71E}"/>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1AAA7838-7C3E-4F98-B087-2759106E6EDD}"/>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55180961-826F-4B93-8722-A8BC41AD1F36}"/>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4197A8DF-5430-47D0-9EBB-EBEE2B81C3E4}"/>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6DFB0825-DACA-4492-B2F7-05AF7A2DB005}"/>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F3E043CD-6866-4390-9009-F39AD4D7F102}"/>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43600E8A-E373-4DBE-B103-9B68349D7906}"/>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BBF9DB60-2B8B-49F4-96CE-BFE8458025E1}"/>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10E4A695-271C-493A-AC98-5A8DB5BBC793}"/>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B923469-02C5-4DA6-8AC7-BA88A40A3F2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6AA924E-1473-45E6-B330-D975BECDF5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62F33E8-D6C7-4F06-98DA-31CA060ECF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039DA7-FB96-4FED-8255-18E33EC31D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B6E165-69AC-4EA0-BF22-0BACB9215FB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85217</xdr:rowOff>
    </xdr:from>
    <xdr:to>
      <xdr:col>55</xdr:col>
      <xdr:colOff>50800</xdr:colOff>
      <xdr:row>41</xdr:row>
      <xdr:rowOff>15367</xdr:rowOff>
    </xdr:to>
    <xdr:sp macro="" textlink="">
      <xdr:nvSpPr>
        <xdr:cNvPr id="128" name="楕円 127">
          <a:extLst>
            <a:ext uri="{FF2B5EF4-FFF2-40B4-BE49-F238E27FC236}">
              <a16:creationId xmlns:a16="http://schemas.microsoft.com/office/drawing/2014/main" id="{BBD156F3-3C41-4694-9FBE-411D850A76F2}"/>
            </a:ext>
          </a:extLst>
        </xdr:cNvPr>
        <xdr:cNvSpPr/>
      </xdr:nvSpPr>
      <xdr:spPr>
        <a:xfrm>
          <a:off x="10426700" y="694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63644</xdr:rowOff>
    </xdr:from>
    <xdr:ext cx="469744" cy="259045"/>
    <xdr:sp macro="" textlink="">
      <xdr:nvSpPr>
        <xdr:cNvPr id="129" name="【道路】&#10;一人当たり延長該当値テキスト">
          <a:extLst>
            <a:ext uri="{FF2B5EF4-FFF2-40B4-BE49-F238E27FC236}">
              <a16:creationId xmlns:a16="http://schemas.microsoft.com/office/drawing/2014/main" id="{217DFA35-DD5E-43FA-AF54-1571D8F6EDEF}"/>
            </a:ext>
          </a:extLst>
        </xdr:cNvPr>
        <xdr:cNvSpPr txBox="1"/>
      </xdr:nvSpPr>
      <xdr:spPr>
        <a:xfrm>
          <a:off x="10515600" y="692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88303</xdr:rowOff>
    </xdr:from>
    <xdr:to>
      <xdr:col>50</xdr:col>
      <xdr:colOff>165100</xdr:colOff>
      <xdr:row>41</xdr:row>
      <xdr:rowOff>18453</xdr:rowOff>
    </xdr:to>
    <xdr:sp macro="" textlink="">
      <xdr:nvSpPr>
        <xdr:cNvPr id="130" name="楕円 129">
          <a:extLst>
            <a:ext uri="{FF2B5EF4-FFF2-40B4-BE49-F238E27FC236}">
              <a16:creationId xmlns:a16="http://schemas.microsoft.com/office/drawing/2014/main" id="{623DE6DF-C752-4DCC-B7EF-8C16D5892FCD}"/>
            </a:ext>
          </a:extLst>
        </xdr:cNvPr>
        <xdr:cNvSpPr/>
      </xdr:nvSpPr>
      <xdr:spPr>
        <a:xfrm>
          <a:off x="9588500" y="69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136017</xdr:rowOff>
    </xdr:from>
    <xdr:to>
      <xdr:col>55</xdr:col>
      <xdr:colOff>0</xdr:colOff>
      <xdr:row>40</xdr:row>
      <xdr:rowOff>139103</xdr:rowOff>
    </xdr:to>
    <xdr:cxnSp macro="">
      <xdr:nvCxnSpPr>
        <xdr:cNvPr id="131" name="直線コネクタ 130">
          <a:extLst>
            <a:ext uri="{FF2B5EF4-FFF2-40B4-BE49-F238E27FC236}">
              <a16:creationId xmlns:a16="http://schemas.microsoft.com/office/drawing/2014/main" id="{8BF33023-E0B1-410E-B9A3-B539F9E93003}"/>
            </a:ext>
          </a:extLst>
        </xdr:cNvPr>
        <xdr:cNvCxnSpPr/>
      </xdr:nvCxnSpPr>
      <xdr:spPr>
        <a:xfrm flipV="1">
          <a:off x="9639300" y="6994017"/>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91656</xdr:rowOff>
    </xdr:from>
    <xdr:to>
      <xdr:col>46</xdr:col>
      <xdr:colOff>38100</xdr:colOff>
      <xdr:row>41</xdr:row>
      <xdr:rowOff>21806</xdr:rowOff>
    </xdr:to>
    <xdr:sp macro="" textlink="">
      <xdr:nvSpPr>
        <xdr:cNvPr id="132" name="楕円 131">
          <a:extLst>
            <a:ext uri="{FF2B5EF4-FFF2-40B4-BE49-F238E27FC236}">
              <a16:creationId xmlns:a16="http://schemas.microsoft.com/office/drawing/2014/main" id="{9DB5A3BF-ACCB-48C4-AC35-5EE787879D56}"/>
            </a:ext>
          </a:extLst>
        </xdr:cNvPr>
        <xdr:cNvSpPr/>
      </xdr:nvSpPr>
      <xdr:spPr>
        <a:xfrm>
          <a:off x="8699500" y="69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139103</xdr:rowOff>
    </xdr:from>
    <xdr:to>
      <xdr:col>50</xdr:col>
      <xdr:colOff>114300</xdr:colOff>
      <xdr:row>40</xdr:row>
      <xdr:rowOff>142456</xdr:rowOff>
    </xdr:to>
    <xdr:cxnSp macro="">
      <xdr:nvCxnSpPr>
        <xdr:cNvPr id="133" name="直線コネクタ 132">
          <a:extLst>
            <a:ext uri="{FF2B5EF4-FFF2-40B4-BE49-F238E27FC236}">
              <a16:creationId xmlns:a16="http://schemas.microsoft.com/office/drawing/2014/main" id="{424F7C6D-381F-4B62-BF45-F18778B9AE35}"/>
            </a:ext>
          </a:extLst>
        </xdr:cNvPr>
        <xdr:cNvCxnSpPr/>
      </xdr:nvCxnSpPr>
      <xdr:spPr>
        <a:xfrm flipV="1">
          <a:off x="8750300" y="6997103"/>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95580</xdr:rowOff>
    </xdr:from>
    <xdr:to>
      <xdr:col>41</xdr:col>
      <xdr:colOff>101600</xdr:colOff>
      <xdr:row>41</xdr:row>
      <xdr:rowOff>25730</xdr:rowOff>
    </xdr:to>
    <xdr:sp macro="" textlink="">
      <xdr:nvSpPr>
        <xdr:cNvPr id="134" name="楕円 133">
          <a:extLst>
            <a:ext uri="{FF2B5EF4-FFF2-40B4-BE49-F238E27FC236}">
              <a16:creationId xmlns:a16="http://schemas.microsoft.com/office/drawing/2014/main" id="{E844D7CB-EFBF-458A-9365-50BCDD8E2D6F}"/>
            </a:ext>
          </a:extLst>
        </xdr:cNvPr>
        <xdr:cNvSpPr/>
      </xdr:nvSpPr>
      <xdr:spPr>
        <a:xfrm>
          <a:off x="7810500" y="69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142456</xdr:rowOff>
    </xdr:from>
    <xdr:to>
      <xdr:col>45</xdr:col>
      <xdr:colOff>177800</xdr:colOff>
      <xdr:row>40</xdr:row>
      <xdr:rowOff>146380</xdr:rowOff>
    </xdr:to>
    <xdr:cxnSp macro="">
      <xdr:nvCxnSpPr>
        <xdr:cNvPr id="135" name="直線コネクタ 134">
          <a:extLst>
            <a:ext uri="{FF2B5EF4-FFF2-40B4-BE49-F238E27FC236}">
              <a16:creationId xmlns:a16="http://schemas.microsoft.com/office/drawing/2014/main" id="{F2CB2840-99FB-43E5-80F9-D1A3BEAB26EF}"/>
            </a:ext>
          </a:extLst>
        </xdr:cNvPr>
        <xdr:cNvCxnSpPr/>
      </xdr:nvCxnSpPr>
      <xdr:spPr>
        <a:xfrm flipV="1">
          <a:off x="7861300" y="7000456"/>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98399</xdr:rowOff>
    </xdr:from>
    <xdr:to>
      <xdr:col>36</xdr:col>
      <xdr:colOff>165100</xdr:colOff>
      <xdr:row>41</xdr:row>
      <xdr:rowOff>28549</xdr:rowOff>
    </xdr:to>
    <xdr:sp macro="" textlink="">
      <xdr:nvSpPr>
        <xdr:cNvPr id="136" name="楕円 135">
          <a:extLst>
            <a:ext uri="{FF2B5EF4-FFF2-40B4-BE49-F238E27FC236}">
              <a16:creationId xmlns:a16="http://schemas.microsoft.com/office/drawing/2014/main" id="{9030D876-1B25-4818-A303-643ECBC3F5E0}"/>
            </a:ext>
          </a:extLst>
        </xdr:cNvPr>
        <xdr:cNvSpPr/>
      </xdr:nvSpPr>
      <xdr:spPr>
        <a:xfrm>
          <a:off x="6921500" y="69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146380</xdr:rowOff>
    </xdr:from>
    <xdr:to>
      <xdr:col>41</xdr:col>
      <xdr:colOff>50800</xdr:colOff>
      <xdr:row>40</xdr:row>
      <xdr:rowOff>149199</xdr:rowOff>
    </xdr:to>
    <xdr:cxnSp macro="">
      <xdr:nvCxnSpPr>
        <xdr:cNvPr id="137" name="直線コネクタ 136">
          <a:extLst>
            <a:ext uri="{FF2B5EF4-FFF2-40B4-BE49-F238E27FC236}">
              <a16:creationId xmlns:a16="http://schemas.microsoft.com/office/drawing/2014/main" id="{778D2C0A-CDDA-40C5-99D7-E9148E3F3E00}"/>
            </a:ext>
          </a:extLst>
        </xdr:cNvPr>
        <xdr:cNvCxnSpPr/>
      </xdr:nvCxnSpPr>
      <xdr:spPr>
        <a:xfrm flipV="1">
          <a:off x="6972300" y="7004380"/>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9682377A-E1A9-44AF-87A4-52E882234DBC}"/>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1966FA0A-87EA-448C-86F4-42BFFB0DD561}"/>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21C481FF-6BD0-4C17-9124-297FF7DA0636}"/>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E21024F0-BB7A-47A1-9056-6B67B4850ACF}"/>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9580</xdr:rowOff>
    </xdr:from>
    <xdr:ext cx="469744" cy="259045"/>
    <xdr:sp macro="" textlink="">
      <xdr:nvSpPr>
        <xdr:cNvPr id="142" name="n_1mainValue【道路】&#10;一人当たり延長">
          <a:extLst>
            <a:ext uri="{FF2B5EF4-FFF2-40B4-BE49-F238E27FC236}">
              <a16:creationId xmlns:a16="http://schemas.microsoft.com/office/drawing/2014/main" id="{4DCB57E0-2FC7-4F0A-BDAE-6F8306D2A308}"/>
            </a:ext>
          </a:extLst>
        </xdr:cNvPr>
        <xdr:cNvSpPr txBox="1"/>
      </xdr:nvSpPr>
      <xdr:spPr>
        <a:xfrm>
          <a:off x="9391727" y="703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12933</xdr:rowOff>
    </xdr:from>
    <xdr:ext cx="469744" cy="259045"/>
    <xdr:sp macro="" textlink="">
      <xdr:nvSpPr>
        <xdr:cNvPr id="143" name="n_2mainValue【道路】&#10;一人当たり延長">
          <a:extLst>
            <a:ext uri="{FF2B5EF4-FFF2-40B4-BE49-F238E27FC236}">
              <a16:creationId xmlns:a16="http://schemas.microsoft.com/office/drawing/2014/main" id="{94B61BBA-CE15-4DEA-BEF5-5B6FCF175A6F}"/>
            </a:ext>
          </a:extLst>
        </xdr:cNvPr>
        <xdr:cNvSpPr txBox="1"/>
      </xdr:nvSpPr>
      <xdr:spPr>
        <a:xfrm>
          <a:off x="8515427" y="704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16857</xdr:rowOff>
    </xdr:from>
    <xdr:ext cx="469744" cy="259045"/>
    <xdr:sp macro="" textlink="">
      <xdr:nvSpPr>
        <xdr:cNvPr id="144" name="n_3mainValue【道路】&#10;一人当たり延長">
          <a:extLst>
            <a:ext uri="{FF2B5EF4-FFF2-40B4-BE49-F238E27FC236}">
              <a16:creationId xmlns:a16="http://schemas.microsoft.com/office/drawing/2014/main" id="{85F9A426-E2F0-4D81-8C27-1C11D0431FE1}"/>
            </a:ext>
          </a:extLst>
        </xdr:cNvPr>
        <xdr:cNvSpPr txBox="1"/>
      </xdr:nvSpPr>
      <xdr:spPr>
        <a:xfrm>
          <a:off x="7626427" y="70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19676</xdr:rowOff>
    </xdr:from>
    <xdr:ext cx="469744" cy="259045"/>
    <xdr:sp macro="" textlink="">
      <xdr:nvSpPr>
        <xdr:cNvPr id="145" name="n_4mainValue【道路】&#10;一人当たり延長">
          <a:extLst>
            <a:ext uri="{FF2B5EF4-FFF2-40B4-BE49-F238E27FC236}">
              <a16:creationId xmlns:a16="http://schemas.microsoft.com/office/drawing/2014/main" id="{7A8D3798-25BF-4353-870B-EFA1FB35AB76}"/>
            </a:ext>
          </a:extLst>
        </xdr:cNvPr>
        <xdr:cNvSpPr txBox="1"/>
      </xdr:nvSpPr>
      <xdr:spPr>
        <a:xfrm>
          <a:off x="6737427" y="70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DBA25A4-1A16-4FF1-80B9-11BDA2FB2C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7D7AD8D-EE02-494C-95F8-AE5DDFE615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92BE2A8-1A6B-4A0D-B6CC-96ED9D44E2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81B5596-36B0-4AA6-89BA-5E9F8D0A92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50B1246-11DA-4B77-942A-423A560796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9A7AA17-1A1D-4102-B2EB-ED3EE52DA4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3820465-44D8-4E65-81D0-C275661569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E99F952-F884-432D-9AAE-BB1B010597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B8F8108-8602-4895-BF68-20CE273EC6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96EF54-92EB-4C9D-847E-A7BBA254D4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5A75F3E-4450-4F88-A269-5A912BBA94D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144B6E2-AD70-48B7-8220-2C9D06ACBA2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8C83607-DB69-4338-B12A-864BD246624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08A1080-15FF-44A7-ABB2-B82A5167D79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80AC0A7-5125-4887-AC7B-AB3343666AD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D69B573-C548-4070-9785-AA0D5FFF7B0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401863C-B309-4A15-BD26-0F8EF2901EE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2B3141C-B5C0-4CC6-AE28-C385858EEC4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1B9B18C-58F6-44A7-9635-A505FF821C1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61304DC-E8EA-42FC-ABD3-1E9A81ED2E3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E028C65-A5D4-47B8-B3FE-595E519EA05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3796FBF-9B88-4590-AD4E-ABE489566EF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8FFE53C-5D1C-434A-AAE3-29FE540E577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C98FBF1-B761-4DE4-BAAB-D3FE4A30D7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1788CCA-FB47-4BE1-A071-F8B541D34E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B89B3DF-72CF-47A7-B046-C5CBC04919FC}"/>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EE8EE1F-7DCF-4956-BBF4-01C27E618FA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9FD88315-F34C-422B-87CC-143A9DB1D258}"/>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A945FAC-B800-4D79-8DC8-3A04E416D8E5}"/>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DDC64270-6E79-4938-AEBE-FFCEC48FD7A2}"/>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E4A9AC7-EF71-4AEC-BA7B-98E6573EE794}"/>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AD03C962-4339-4CA7-B68B-DB07EFB10889}"/>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CFB87356-85B0-42A0-9118-957D9EC62FCC}"/>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56470BDE-23EE-4E9F-B2B3-59CCC3251055}"/>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8018FD19-AB69-4CA8-B0B2-33746C24D5FC}"/>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A6DF6663-22B5-435A-A75D-216A99364BDC}"/>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3FF4705-EA14-4FA9-9654-E1F5778018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6035FD7-BCB2-459D-B7E8-898CFAB816C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440A0AC-300C-4313-9CC6-44E55293D9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CAE4665-9E5C-453B-8327-D74920CD508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18E8BD2-B308-403B-A453-F2AFC4B7E0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45538</xdr:rowOff>
    </xdr:from>
    <xdr:to>
      <xdr:col>24</xdr:col>
      <xdr:colOff>114300</xdr:colOff>
      <xdr:row>60</xdr:row>
      <xdr:rowOff>147138</xdr:rowOff>
    </xdr:to>
    <xdr:sp macro="" textlink="">
      <xdr:nvSpPr>
        <xdr:cNvPr id="187" name="楕円 186">
          <a:extLst>
            <a:ext uri="{FF2B5EF4-FFF2-40B4-BE49-F238E27FC236}">
              <a16:creationId xmlns:a16="http://schemas.microsoft.com/office/drawing/2014/main" id="{B2BFCC9D-4CAD-48B1-81F4-7E254031DF8B}"/>
            </a:ext>
          </a:extLst>
        </xdr:cNvPr>
        <xdr:cNvSpPr/>
      </xdr:nvSpPr>
      <xdr:spPr>
        <a:xfrm>
          <a:off x="45847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68415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AF9F145-1320-43CD-B9D9-934B7EA38914}"/>
            </a:ext>
          </a:extLst>
        </xdr:cNvPr>
        <xdr:cNvSpPr txBox="1"/>
      </xdr:nvSpPr>
      <xdr:spPr>
        <a:xfrm>
          <a:off x="4673600" y="1018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21046</xdr:rowOff>
    </xdr:from>
    <xdr:to>
      <xdr:col>20</xdr:col>
      <xdr:colOff>38100</xdr:colOff>
      <xdr:row>60</xdr:row>
      <xdr:rowOff>122646</xdr:rowOff>
    </xdr:to>
    <xdr:sp macro="" textlink="">
      <xdr:nvSpPr>
        <xdr:cNvPr id="189" name="楕円 188">
          <a:extLst>
            <a:ext uri="{FF2B5EF4-FFF2-40B4-BE49-F238E27FC236}">
              <a16:creationId xmlns:a16="http://schemas.microsoft.com/office/drawing/2014/main" id="{F7ACFDA9-DBE8-4D41-91F0-0F86ED2BAC8F}"/>
            </a:ext>
          </a:extLst>
        </xdr:cNvPr>
        <xdr:cNvSpPr/>
      </xdr:nvSpPr>
      <xdr:spPr>
        <a:xfrm>
          <a:off x="3746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71846</xdr:rowOff>
    </xdr:from>
    <xdr:to>
      <xdr:col>24</xdr:col>
      <xdr:colOff>63500</xdr:colOff>
      <xdr:row>60</xdr:row>
      <xdr:rowOff>96338</xdr:rowOff>
    </xdr:to>
    <xdr:cxnSp macro="">
      <xdr:nvCxnSpPr>
        <xdr:cNvPr id="190" name="直線コネクタ 189">
          <a:extLst>
            <a:ext uri="{FF2B5EF4-FFF2-40B4-BE49-F238E27FC236}">
              <a16:creationId xmlns:a16="http://schemas.microsoft.com/office/drawing/2014/main" id="{8E7FF5B6-9D2E-4776-9D05-954E5A8CC4A0}"/>
            </a:ext>
          </a:extLst>
        </xdr:cNvPr>
        <xdr:cNvCxnSpPr/>
      </xdr:nvCxnSpPr>
      <xdr:spPr>
        <a:xfrm>
          <a:off x="3797300" y="1035884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91" name="楕円 190">
          <a:extLst>
            <a:ext uri="{FF2B5EF4-FFF2-40B4-BE49-F238E27FC236}">
              <a16:creationId xmlns:a16="http://schemas.microsoft.com/office/drawing/2014/main" id="{0EE74190-36F0-4ED9-AB17-568FC97E64AB}"/>
            </a:ext>
          </a:extLst>
        </xdr:cNvPr>
        <xdr:cNvSpPr/>
      </xdr:nvSpPr>
      <xdr:spPr>
        <a:xfrm>
          <a:off x="2857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71846</xdr:rowOff>
    </xdr:from>
    <xdr:to>
      <xdr:col>19</xdr:col>
      <xdr:colOff>177800</xdr:colOff>
      <xdr:row>60</xdr:row>
      <xdr:rowOff>104503</xdr:rowOff>
    </xdr:to>
    <xdr:cxnSp macro="">
      <xdr:nvCxnSpPr>
        <xdr:cNvPr id="192" name="直線コネクタ 191">
          <a:extLst>
            <a:ext uri="{FF2B5EF4-FFF2-40B4-BE49-F238E27FC236}">
              <a16:creationId xmlns:a16="http://schemas.microsoft.com/office/drawing/2014/main" id="{B1DCE8A7-6393-4077-9D2F-23E6C981E3DB}"/>
            </a:ext>
          </a:extLst>
        </xdr:cNvPr>
        <xdr:cNvCxnSpPr/>
      </xdr:nvCxnSpPr>
      <xdr:spPr>
        <a:xfrm flipV="1">
          <a:off x="2908300" y="103588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3" name="楕円 192">
          <a:extLst>
            <a:ext uri="{FF2B5EF4-FFF2-40B4-BE49-F238E27FC236}">
              <a16:creationId xmlns:a16="http://schemas.microsoft.com/office/drawing/2014/main" id="{D318F5AA-B45A-4A13-87A1-15DFCFCD9538}"/>
            </a:ext>
          </a:extLst>
        </xdr:cNvPr>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104503</xdr:rowOff>
    </xdr:to>
    <xdr:cxnSp macro="">
      <xdr:nvCxnSpPr>
        <xdr:cNvPr id="194" name="直線コネクタ 193">
          <a:extLst>
            <a:ext uri="{FF2B5EF4-FFF2-40B4-BE49-F238E27FC236}">
              <a16:creationId xmlns:a16="http://schemas.microsoft.com/office/drawing/2014/main" id="{090E7B36-96F4-41A8-85A6-D6CF475520C6}"/>
            </a:ext>
          </a:extLst>
        </xdr:cNvPr>
        <xdr:cNvCxnSpPr/>
      </xdr:nvCxnSpPr>
      <xdr:spPr>
        <a:xfrm>
          <a:off x="2019300" y="103670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5" name="楕円 194">
          <a:extLst>
            <a:ext uri="{FF2B5EF4-FFF2-40B4-BE49-F238E27FC236}">
              <a16:creationId xmlns:a16="http://schemas.microsoft.com/office/drawing/2014/main" id="{9E410D59-2EE6-41C9-B729-1C4384FF7C67}"/>
            </a:ext>
          </a:extLst>
        </xdr:cNvPr>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80010</xdr:rowOff>
    </xdr:to>
    <xdr:cxnSp macro="">
      <xdr:nvCxnSpPr>
        <xdr:cNvPr id="196" name="直線コネクタ 195">
          <a:extLst>
            <a:ext uri="{FF2B5EF4-FFF2-40B4-BE49-F238E27FC236}">
              <a16:creationId xmlns:a16="http://schemas.microsoft.com/office/drawing/2014/main" id="{5208DCBE-A5CF-4495-BE9B-DF1CEDAEAB9B}"/>
            </a:ext>
          </a:extLst>
        </xdr:cNvPr>
        <xdr:cNvCxnSpPr/>
      </xdr:nvCxnSpPr>
      <xdr:spPr>
        <a:xfrm>
          <a:off x="1130300" y="103441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87CB6BC-48AB-49EF-951F-45966A70B07C}"/>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1D2646F-D127-4D3F-BE13-61A1EC29C27E}"/>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596F6EF-66C6-494D-9A38-04E392E57613}"/>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666A5AA-7DF6-4CD7-989F-EB2B602B2AF6}"/>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139173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C9F8B02-92B9-456B-AF5A-E5052426CE2D}"/>
            </a:ext>
          </a:extLst>
        </xdr:cNvPr>
        <xdr:cNvSpPr txBox="1"/>
      </xdr:nvSpPr>
      <xdr:spPr>
        <a:xfrm>
          <a:off x="35820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0B2E2B4-3A1F-46B2-BB40-7DCAA92DD647}"/>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D97811D-7950-4585-A6BB-CFB469DCC335}"/>
            </a:ext>
          </a:extLst>
        </xdr:cNvPr>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8A0B1C6-D6BD-41EC-A558-5CF234CD9934}"/>
            </a:ext>
          </a:extLst>
        </xdr:cNvPr>
        <xdr:cNvSpPr txBox="1"/>
      </xdr:nvSpPr>
      <xdr:spPr>
        <a:xfrm>
          <a:off x="927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538BB35-8827-44EC-9A09-378D27ECE90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164DFDC-FF72-4BB0-A07F-1691BEA3387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DF2B91D-46D3-4262-A140-360DB16113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42C1E12-4D8E-4292-9AF0-79738D6F6E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F32EA51-F5CE-45A3-91D0-89557ED89AE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41EC602-E149-4C89-9440-8A89DD59EA3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8505B05-C77B-4222-BEC0-A5337F723FA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87FF5FC-2A96-496E-9515-F55477907A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5FEDCBB-0E68-453D-951A-2B078C8D7FC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A5438AE-D458-40D9-B6B6-4F160B47ED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EE5A79A-C14A-4708-96ED-DD405BCA14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C9B9FDEC-2E8C-43B3-B366-542DB1699F3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AD2428D-BBC5-4D5C-B236-CA36DC35297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AAB7813-FD29-4FB5-80EC-CDDF1C30175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33CAA73-5B2D-49F4-A396-A6EC6EB2FCE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CEAB3CFA-1498-4FE8-85A2-D04CBB3E11C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3A72F55-A73F-44D0-B482-47C72DC34F4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1F4A652-E39E-4759-9F07-C77FF9123E9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BD0E479-CC02-4362-A180-BED57C6BC4D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6613440-5096-456E-AE4D-3CFE6D00194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48DEDDC-5854-45DD-8793-8CC5ABD04D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B497FE3-8182-4A87-8311-1012BFF1AE7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16A622B-D6DB-48B6-8C84-2895A825FE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921D9E45-2400-44E8-A172-9B09AE5105FC}"/>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EEF6828F-CB53-44A1-BA1F-617EF62D3DF6}"/>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B6EEE570-98E4-40BE-8084-07F2C28C37D3}"/>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391E2CA0-25A4-4725-9815-6B17A86D00FC}"/>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24E18FB5-2421-4870-94BB-16E1B7D05ED6}"/>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0F8D309-64F7-4649-93A3-D0CC4045F755}"/>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7EF309AC-3B07-4D75-AE8F-E82BD3D4A4C2}"/>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52CACB0D-7165-4ACB-AEC2-2237A94B0816}"/>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6CD455E2-5A52-47F1-836A-FDFB61D92FD4}"/>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8FE07C08-F1BC-4074-A4AA-DFB8E653E088}"/>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BE9691F0-22D4-428D-88EE-2DD02D592754}"/>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2B72071-439E-4635-A450-F4F9507FE1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3C92A43-A68D-462A-9EA6-C06007C6048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60C75F8-5E05-422D-A1F0-07A9342DA95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26812C8-71F4-481A-A901-E97FD3889B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75E7C6F-761B-4F90-9B83-FF3F746C07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114762</xdr:rowOff>
    </xdr:from>
    <xdr:to>
      <xdr:col>55</xdr:col>
      <xdr:colOff>50800</xdr:colOff>
      <xdr:row>64</xdr:row>
      <xdr:rowOff>44912</xdr:rowOff>
    </xdr:to>
    <xdr:sp macro="" textlink="">
      <xdr:nvSpPr>
        <xdr:cNvPr id="244" name="楕円 243">
          <a:extLst>
            <a:ext uri="{FF2B5EF4-FFF2-40B4-BE49-F238E27FC236}">
              <a16:creationId xmlns:a16="http://schemas.microsoft.com/office/drawing/2014/main" id="{1A52E7A0-34E0-4C99-B009-59CDF4D0047F}"/>
            </a:ext>
          </a:extLst>
        </xdr:cNvPr>
        <xdr:cNvSpPr/>
      </xdr:nvSpPr>
      <xdr:spPr>
        <a:xfrm>
          <a:off x="10426700" y="1091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29689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C4EA97D5-DFAB-4B73-B1E2-49BBDB6F0C7F}"/>
            </a:ext>
          </a:extLst>
        </xdr:cNvPr>
        <xdr:cNvSpPr txBox="1"/>
      </xdr:nvSpPr>
      <xdr:spPr>
        <a:xfrm>
          <a:off x="10515600" y="108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115778</xdr:rowOff>
    </xdr:from>
    <xdr:to>
      <xdr:col>50</xdr:col>
      <xdr:colOff>165100</xdr:colOff>
      <xdr:row>64</xdr:row>
      <xdr:rowOff>45928</xdr:rowOff>
    </xdr:to>
    <xdr:sp macro="" textlink="">
      <xdr:nvSpPr>
        <xdr:cNvPr id="246" name="楕円 245">
          <a:extLst>
            <a:ext uri="{FF2B5EF4-FFF2-40B4-BE49-F238E27FC236}">
              <a16:creationId xmlns:a16="http://schemas.microsoft.com/office/drawing/2014/main" id="{454672C0-2881-41F4-82A9-AFFF92560CDB}"/>
            </a:ext>
          </a:extLst>
        </xdr:cNvPr>
        <xdr:cNvSpPr/>
      </xdr:nvSpPr>
      <xdr:spPr>
        <a:xfrm>
          <a:off x="9588500" y="109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165562</xdr:rowOff>
    </xdr:from>
    <xdr:to>
      <xdr:col>55</xdr:col>
      <xdr:colOff>0</xdr:colOff>
      <xdr:row>63</xdr:row>
      <xdr:rowOff>166578</xdr:rowOff>
    </xdr:to>
    <xdr:cxnSp macro="">
      <xdr:nvCxnSpPr>
        <xdr:cNvPr id="247" name="直線コネクタ 246">
          <a:extLst>
            <a:ext uri="{FF2B5EF4-FFF2-40B4-BE49-F238E27FC236}">
              <a16:creationId xmlns:a16="http://schemas.microsoft.com/office/drawing/2014/main" id="{EE4ABBB9-9B5A-495B-B23D-EA9EC8A599AE}"/>
            </a:ext>
          </a:extLst>
        </xdr:cNvPr>
        <xdr:cNvCxnSpPr/>
      </xdr:nvCxnSpPr>
      <xdr:spPr>
        <a:xfrm flipV="1">
          <a:off x="9639300" y="10966912"/>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121579</xdr:rowOff>
    </xdr:from>
    <xdr:to>
      <xdr:col>46</xdr:col>
      <xdr:colOff>38100</xdr:colOff>
      <xdr:row>64</xdr:row>
      <xdr:rowOff>51729</xdr:rowOff>
    </xdr:to>
    <xdr:sp macro="" textlink="">
      <xdr:nvSpPr>
        <xdr:cNvPr id="248" name="楕円 247">
          <a:extLst>
            <a:ext uri="{FF2B5EF4-FFF2-40B4-BE49-F238E27FC236}">
              <a16:creationId xmlns:a16="http://schemas.microsoft.com/office/drawing/2014/main" id="{162D440D-B2E9-433A-8985-67AA720482EB}"/>
            </a:ext>
          </a:extLst>
        </xdr:cNvPr>
        <xdr:cNvSpPr/>
      </xdr:nvSpPr>
      <xdr:spPr>
        <a:xfrm>
          <a:off x="8699500" y="109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166578</xdr:rowOff>
    </xdr:from>
    <xdr:to>
      <xdr:col>50</xdr:col>
      <xdr:colOff>114300</xdr:colOff>
      <xdr:row>64</xdr:row>
      <xdr:rowOff>929</xdr:rowOff>
    </xdr:to>
    <xdr:cxnSp macro="">
      <xdr:nvCxnSpPr>
        <xdr:cNvPr id="249" name="直線コネクタ 248">
          <a:extLst>
            <a:ext uri="{FF2B5EF4-FFF2-40B4-BE49-F238E27FC236}">
              <a16:creationId xmlns:a16="http://schemas.microsoft.com/office/drawing/2014/main" id="{A33C1D73-E7C5-42A2-AA65-B3BC504CA222}"/>
            </a:ext>
          </a:extLst>
        </xdr:cNvPr>
        <xdr:cNvCxnSpPr/>
      </xdr:nvCxnSpPr>
      <xdr:spPr>
        <a:xfrm flipV="1">
          <a:off x="8750300" y="10967928"/>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122221</xdr:rowOff>
    </xdr:from>
    <xdr:to>
      <xdr:col>41</xdr:col>
      <xdr:colOff>101600</xdr:colOff>
      <xdr:row>64</xdr:row>
      <xdr:rowOff>52371</xdr:rowOff>
    </xdr:to>
    <xdr:sp macro="" textlink="">
      <xdr:nvSpPr>
        <xdr:cNvPr id="250" name="楕円 249">
          <a:extLst>
            <a:ext uri="{FF2B5EF4-FFF2-40B4-BE49-F238E27FC236}">
              <a16:creationId xmlns:a16="http://schemas.microsoft.com/office/drawing/2014/main" id="{FD62FEE2-22D3-4A33-9616-E04C86475690}"/>
            </a:ext>
          </a:extLst>
        </xdr:cNvPr>
        <xdr:cNvSpPr/>
      </xdr:nvSpPr>
      <xdr:spPr>
        <a:xfrm>
          <a:off x="7810500" y="109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929</xdr:rowOff>
    </xdr:from>
    <xdr:to>
      <xdr:col>45</xdr:col>
      <xdr:colOff>177800</xdr:colOff>
      <xdr:row>64</xdr:row>
      <xdr:rowOff>1571</xdr:rowOff>
    </xdr:to>
    <xdr:cxnSp macro="">
      <xdr:nvCxnSpPr>
        <xdr:cNvPr id="251" name="直線コネクタ 250">
          <a:extLst>
            <a:ext uri="{FF2B5EF4-FFF2-40B4-BE49-F238E27FC236}">
              <a16:creationId xmlns:a16="http://schemas.microsoft.com/office/drawing/2014/main" id="{0DB6F915-ED32-45FB-B241-6E6CD0650F19}"/>
            </a:ext>
          </a:extLst>
        </xdr:cNvPr>
        <xdr:cNvCxnSpPr/>
      </xdr:nvCxnSpPr>
      <xdr:spPr>
        <a:xfrm flipV="1">
          <a:off x="7861300" y="10973729"/>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122639</xdr:rowOff>
    </xdr:from>
    <xdr:to>
      <xdr:col>36</xdr:col>
      <xdr:colOff>165100</xdr:colOff>
      <xdr:row>64</xdr:row>
      <xdr:rowOff>52789</xdr:rowOff>
    </xdr:to>
    <xdr:sp macro="" textlink="">
      <xdr:nvSpPr>
        <xdr:cNvPr id="252" name="楕円 251">
          <a:extLst>
            <a:ext uri="{FF2B5EF4-FFF2-40B4-BE49-F238E27FC236}">
              <a16:creationId xmlns:a16="http://schemas.microsoft.com/office/drawing/2014/main" id="{E820ABE4-66CD-4551-842B-97A55526CB70}"/>
            </a:ext>
          </a:extLst>
        </xdr:cNvPr>
        <xdr:cNvSpPr/>
      </xdr:nvSpPr>
      <xdr:spPr>
        <a:xfrm>
          <a:off x="6921500" y="109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1571</xdr:rowOff>
    </xdr:from>
    <xdr:to>
      <xdr:col>41</xdr:col>
      <xdr:colOff>50800</xdr:colOff>
      <xdr:row>64</xdr:row>
      <xdr:rowOff>1989</xdr:rowOff>
    </xdr:to>
    <xdr:cxnSp macro="">
      <xdr:nvCxnSpPr>
        <xdr:cNvPr id="253" name="直線コネクタ 252">
          <a:extLst>
            <a:ext uri="{FF2B5EF4-FFF2-40B4-BE49-F238E27FC236}">
              <a16:creationId xmlns:a16="http://schemas.microsoft.com/office/drawing/2014/main" id="{143F15C2-F7CA-4876-A49B-3F89CD9AE279}"/>
            </a:ext>
          </a:extLst>
        </xdr:cNvPr>
        <xdr:cNvCxnSpPr/>
      </xdr:nvCxnSpPr>
      <xdr:spPr>
        <a:xfrm flipV="1">
          <a:off x="6972300" y="10974371"/>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0794BBB-C24E-4105-B8BC-759FCC31059A}"/>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9506566-A643-4C25-BDDB-928F186EA636}"/>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71F47FC-21E0-427C-95CF-C441CE6DDC02}"/>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C358148-ECE0-48C6-903C-F0AF7C19A4A8}"/>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37055</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1F8DEB28-D762-442C-A741-821AAB759FB3}"/>
            </a:ext>
          </a:extLst>
        </xdr:cNvPr>
        <xdr:cNvSpPr txBox="1"/>
      </xdr:nvSpPr>
      <xdr:spPr>
        <a:xfrm>
          <a:off x="9359411" y="110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42856</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F10D9DAB-D38D-4FEC-9B2F-7430EDBD6466}"/>
            </a:ext>
          </a:extLst>
        </xdr:cNvPr>
        <xdr:cNvSpPr txBox="1"/>
      </xdr:nvSpPr>
      <xdr:spPr>
        <a:xfrm>
          <a:off x="8483111" y="11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43498</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36DAEA46-840F-4949-B53F-64D18B789467}"/>
            </a:ext>
          </a:extLst>
        </xdr:cNvPr>
        <xdr:cNvSpPr txBox="1"/>
      </xdr:nvSpPr>
      <xdr:spPr>
        <a:xfrm>
          <a:off x="7594111" y="1101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43916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C2E5AC15-1F83-4A4C-9DCD-E58B9388E6DD}"/>
            </a:ext>
          </a:extLst>
        </xdr:cNvPr>
        <xdr:cNvSpPr txBox="1"/>
      </xdr:nvSpPr>
      <xdr:spPr>
        <a:xfrm>
          <a:off x="6705111" y="1101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7E1F949-68E7-47A6-B28C-843D834DFE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6BDD547-3FF4-43D3-9D4B-27BB1A50D5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50AEAA5-ECD1-4372-9C99-BCBF757A90C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43DFEF3-0F42-4BE5-96F7-EDB524A5812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B027574-8379-4F77-9E82-374A259B51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33D04E7-6103-4F31-957C-59376162DF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28661E7-3D5C-4124-B70A-8292C50F77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FCE0EB6-5A7E-4F50-88DF-1ED949F6378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EDA35DC-F6AA-431E-B678-FD4275C868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14F5990-DEA3-4A1B-8812-E56AE24FCE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1C9838A-44B0-4C77-B811-9530908567D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717CA8B-8FD2-412B-BC34-2FF57FFFA53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4087E763-9231-473C-B645-78F3DF90CD0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8D93E37D-0117-43AE-B429-DDA7E994D12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5261A89D-7ECA-46E3-A577-CEA11EB1195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6A4D326C-F33B-4F99-B075-3906C703631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BC6D5CFC-B93A-4D2A-BF70-F0F8EAA1592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75BD7432-8D39-440C-967D-3E45226EAB9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E32870C-A8FC-4C3F-A2E3-88A846B3EBB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3C06D83D-1651-40BD-BA41-9C6A1F362E6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FAF039D5-125F-45BF-A023-780D27B5DBA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2BA1C37B-347F-47F8-BEF2-4393BA1F2DE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70A10B52-29D4-4B23-BCBF-0AFAD4BF24F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269F329-093C-4E52-8564-3BB5AA9BCB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E83D9F2-DDF3-4944-9FEB-8F11DCC68E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607C560A-2D7F-4F57-BDCF-3CABAFF6759E}"/>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98742154-5AF2-4D82-BCAD-FAB232A3204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87D926A1-F431-4C72-BC52-C7057133CCD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5710FD9F-3FD1-41CC-BBE5-604BC72804A9}"/>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8F59A1BD-ABE8-4243-A3E5-80B98658E91E}"/>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746E18D-82A0-42F9-BC1E-860C22AF1B9D}"/>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B7A9D9E2-ED62-498E-A131-A05B06E7A785}"/>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1534664C-172C-4F70-BD5F-D7F9B72E5429}"/>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D6B7FE40-ADAF-48DF-A69F-A8AC8F339397}"/>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BE253DA6-7795-4289-903C-832D67B272A6}"/>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7DAFB121-543E-4653-80A4-A9AAAE92B07E}"/>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2A5C374-9E63-4F88-ADD2-27D07CB4FA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2A82A73-A3E7-42BC-A047-CD8CEDC249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80DBBA0-D463-490A-A1A6-DECC8C29EF6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7C05FDD-7D72-4851-A24A-23B4DACBB4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3C80472-6CE4-418B-BC4B-3990826684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129358</xdr:rowOff>
    </xdr:from>
    <xdr:to>
      <xdr:col>24</xdr:col>
      <xdr:colOff>114300</xdr:colOff>
      <xdr:row>78</xdr:row>
      <xdr:rowOff>59508</xdr:rowOff>
    </xdr:to>
    <xdr:sp macro="" textlink="">
      <xdr:nvSpPr>
        <xdr:cNvPr id="303" name="楕円 302">
          <a:extLst>
            <a:ext uri="{FF2B5EF4-FFF2-40B4-BE49-F238E27FC236}">
              <a16:creationId xmlns:a16="http://schemas.microsoft.com/office/drawing/2014/main" id="{6B62234B-20A4-494B-8E08-B199814F2385}"/>
            </a:ext>
          </a:extLst>
        </xdr:cNvPr>
        <xdr:cNvSpPr/>
      </xdr:nvSpPr>
      <xdr:spPr>
        <a:xfrm>
          <a:off x="4584700" y="133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82385</xdr:rowOff>
    </xdr:from>
    <xdr:ext cx="340478" cy="259045"/>
    <xdr:sp macro="" textlink="">
      <xdr:nvSpPr>
        <xdr:cNvPr id="304" name="【公営住宅】&#10;有形固定資産減価償却率該当値テキスト">
          <a:extLst>
            <a:ext uri="{FF2B5EF4-FFF2-40B4-BE49-F238E27FC236}">
              <a16:creationId xmlns:a16="http://schemas.microsoft.com/office/drawing/2014/main" id="{D599FC9A-F8AA-432A-977F-C722C5CE8133}"/>
            </a:ext>
          </a:extLst>
        </xdr:cNvPr>
        <xdr:cNvSpPr txBox="1"/>
      </xdr:nvSpPr>
      <xdr:spPr>
        <a:xfrm>
          <a:off x="4673600" y="13284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117929</xdr:rowOff>
    </xdr:from>
    <xdr:to>
      <xdr:col>20</xdr:col>
      <xdr:colOff>38100</xdr:colOff>
      <xdr:row>78</xdr:row>
      <xdr:rowOff>48079</xdr:rowOff>
    </xdr:to>
    <xdr:sp macro="" textlink="">
      <xdr:nvSpPr>
        <xdr:cNvPr id="305" name="楕円 304">
          <a:extLst>
            <a:ext uri="{FF2B5EF4-FFF2-40B4-BE49-F238E27FC236}">
              <a16:creationId xmlns:a16="http://schemas.microsoft.com/office/drawing/2014/main" id="{780BEB4F-78D2-4674-9449-FA573B485D5A}"/>
            </a:ext>
          </a:extLst>
        </xdr:cNvPr>
        <xdr:cNvSpPr/>
      </xdr:nvSpPr>
      <xdr:spPr>
        <a:xfrm>
          <a:off x="3746500" y="133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168729</xdr:rowOff>
    </xdr:from>
    <xdr:to>
      <xdr:col>24</xdr:col>
      <xdr:colOff>63500</xdr:colOff>
      <xdr:row>78</xdr:row>
      <xdr:rowOff>8708</xdr:rowOff>
    </xdr:to>
    <xdr:cxnSp macro="">
      <xdr:nvCxnSpPr>
        <xdr:cNvPr id="306" name="直線コネクタ 305">
          <a:extLst>
            <a:ext uri="{FF2B5EF4-FFF2-40B4-BE49-F238E27FC236}">
              <a16:creationId xmlns:a16="http://schemas.microsoft.com/office/drawing/2014/main" id="{0569D703-DCA7-462F-A677-8261E0D1FCB6}"/>
            </a:ext>
          </a:extLst>
        </xdr:cNvPr>
        <xdr:cNvCxnSpPr/>
      </xdr:nvCxnSpPr>
      <xdr:spPr>
        <a:xfrm>
          <a:off x="3797300" y="1337037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103232</xdr:rowOff>
    </xdr:from>
    <xdr:to>
      <xdr:col>15</xdr:col>
      <xdr:colOff>101600</xdr:colOff>
      <xdr:row>78</xdr:row>
      <xdr:rowOff>33382</xdr:rowOff>
    </xdr:to>
    <xdr:sp macro="" textlink="">
      <xdr:nvSpPr>
        <xdr:cNvPr id="307" name="楕円 306">
          <a:extLst>
            <a:ext uri="{FF2B5EF4-FFF2-40B4-BE49-F238E27FC236}">
              <a16:creationId xmlns:a16="http://schemas.microsoft.com/office/drawing/2014/main" id="{60C83546-8830-46B0-92B2-783F48686D40}"/>
            </a:ext>
          </a:extLst>
        </xdr:cNvPr>
        <xdr:cNvSpPr/>
      </xdr:nvSpPr>
      <xdr:spPr>
        <a:xfrm>
          <a:off x="2857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154032</xdr:rowOff>
    </xdr:from>
    <xdr:to>
      <xdr:col>19</xdr:col>
      <xdr:colOff>177800</xdr:colOff>
      <xdr:row>77</xdr:row>
      <xdr:rowOff>168729</xdr:rowOff>
    </xdr:to>
    <xdr:cxnSp macro="">
      <xdr:nvCxnSpPr>
        <xdr:cNvPr id="308" name="直線コネクタ 307">
          <a:extLst>
            <a:ext uri="{FF2B5EF4-FFF2-40B4-BE49-F238E27FC236}">
              <a16:creationId xmlns:a16="http://schemas.microsoft.com/office/drawing/2014/main" id="{8EA90DEB-65FF-4D3B-B360-29F3F8B469E1}"/>
            </a:ext>
          </a:extLst>
        </xdr:cNvPr>
        <xdr:cNvCxnSpPr/>
      </xdr:nvCxnSpPr>
      <xdr:spPr>
        <a:xfrm>
          <a:off x="2908300" y="1335568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91802</xdr:rowOff>
    </xdr:from>
    <xdr:to>
      <xdr:col>10</xdr:col>
      <xdr:colOff>165100</xdr:colOff>
      <xdr:row>78</xdr:row>
      <xdr:rowOff>21952</xdr:rowOff>
    </xdr:to>
    <xdr:sp macro="" textlink="">
      <xdr:nvSpPr>
        <xdr:cNvPr id="309" name="楕円 308">
          <a:extLst>
            <a:ext uri="{FF2B5EF4-FFF2-40B4-BE49-F238E27FC236}">
              <a16:creationId xmlns:a16="http://schemas.microsoft.com/office/drawing/2014/main" id="{285EDA64-57C6-40D8-B935-7A2669BED9F3}"/>
            </a:ext>
          </a:extLst>
        </xdr:cNvPr>
        <xdr:cNvSpPr/>
      </xdr:nvSpPr>
      <xdr:spPr>
        <a:xfrm>
          <a:off x="1968500" y="132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142602</xdr:rowOff>
    </xdr:from>
    <xdr:to>
      <xdr:col>15</xdr:col>
      <xdr:colOff>50800</xdr:colOff>
      <xdr:row>77</xdr:row>
      <xdr:rowOff>154032</xdr:rowOff>
    </xdr:to>
    <xdr:cxnSp macro="">
      <xdr:nvCxnSpPr>
        <xdr:cNvPr id="310" name="直線コネクタ 309">
          <a:extLst>
            <a:ext uri="{FF2B5EF4-FFF2-40B4-BE49-F238E27FC236}">
              <a16:creationId xmlns:a16="http://schemas.microsoft.com/office/drawing/2014/main" id="{8988EF3D-5DF0-4A37-8C35-EB8304C85603}"/>
            </a:ext>
          </a:extLst>
        </xdr:cNvPr>
        <xdr:cNvCxnSpPr/>
      </xdr:nvCxnSpPr>
      <xdr:spPr>
        <a:xfrm>
          <a:off x="2019300" y="133442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77107</xdr:rowOff>
    </xdr:from>
    <xdr:to>
      <xdr:col>6</xdr:col>
      <xdr:colOff>38100</xdr:colOff>
      <xdr:row>78</xdr:row>
      <xdr:rowOff>7257</xdr:rowOff>
    </xdr:to>
    <xdr:sp macro="" textlink="">
      <xdr:nvSpPr>
        <xdr:cNvPr id="311" name="楕円 310">
          <a:extLst>
            <a:ext uri="{FF2B5EF4-FFF2-40B4-BE49-F238E27FC236}">
              <a16:creationId xmlns:a16="http://schemas.microsoft.com/office/drawing/2014/main" id="{3F77F320-618E-4AB1-9932-E0B49BAD26E1}"/>
            </a:ext>
          </a:extLst>
        </xdr:cNvPr>
        <xdr:cNvSpPr/>
      </xdr:nvSpPr>
      <xdr:spPr>
        <a:xfrm>
          <a:off x="10795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127907</xdr:rowOff>
    </xdr:from>
    <xdr:to>
      <xdr:col>10</xdr:col>
      <xdr:colOff>114300</xdr:colOff>
      <xdr:row>77</xdr:row>
      <xdr:rowOff>142602</xdr:rowOff>
    </xdr:to>
    <xdr:cxnSp macro="">
      <xdr:nvCxnSpPr>
        <xdr:cNvPr id="312" name="直線コネクタ 311">
          <a:extLst>
            <a:ext uri="{FF2B5EF4-FFF2-40B4-BE49-F238E27FC236}">
              <a16:creationId xmlns:a16="http://schemas.microsoft.com/office/drawing/2014/main" id="{D3C6A02B-A945-4791-81C2-DDA2A675314D}"/>
            </a:ext>
          </a:extLst>
        </xdr:cNvPr>
        <xdr:cNvCxnSpPr/>
      </xdr:nvCxnSpPr>
      <xdr:spPr>
        <a:xfrm>
          <a:off x="1130300" y="1332955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D5A54440-5429-4158-B9E8-696D2A23BC43}"/>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5C5753A7-5509-42EB-B167-A0A8C4D5DAD5}"/>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334E8A5C-91FF-4159-ADDE-746A3647D067}"/>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971985AB-9843-4823-AE8D-AE3ACB0B724F}"/>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64606</xdr:rowOff>
    </xdr:from>
    <xdr:ext cx="340478" cy="259045"/>
    <xdr:sp macro="" textlink="">
      <xdr:nvSpPr>
        <xdr:cNvPr id="317" name="n_1mainValue【公営住宅】&#10;有形固定資産減価償却率">
          <a:extLst>
            <a:ext uri="{FF2B5EF4-FFF2-40B4-BE49-F238E27FC236}">
              <a16:creationId xmlns:a16="http://schemas.microsoft.com/office/drawing/2014/main" id="{D98236B7-520C-4215-B9B6-9725B1F1A903}"/>
            </a:ext>
          </a:extLst>
        </xdr:cNvPr>
        <xdr:cNvSpPr txBox="1"/>
      </xdr:nvSpPr>
      <xdr:spPr>
        <a:xfrm>
          <a:off x="3614361" y="130948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49909</xdr:rowOff>
    </xdr:from>
    <xdr:ext cx="340478" cy="259045"/>
    <xdr:sp macro="" textlink="">
      <xdr:nvSpPr>
        <xdr:cNvPr id="318" name="n_2mainValue【公営住宅】&#10;有形固定資産減価償却率">
          <a:extLst>
            <a:ext uri="{FF2B5EF4-FFF2-40B4-BE49-F238E27FC236}">
              <a16:creationId xmlns:a16="http://schemas.microsoft.com/office/drawing/2014/main" id="{02A25D3B-4869-4B82-A634-77AF5D33C025}"/>
            </a:ext>
          </a:extLst>
        </xdr:cNvPr>
        <xdr:cNvSpPr txBox="1"/>
      </xdr:nvSpPr>
      <xdr:spPr>
        <a:xfrm>
          <a:off x="2738061" y="13080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38479</xdr:rowOff>
    </xdr:from>
    <xdr:ext cx="340478" cy="259045"/>
    <xdr:sp macro="" textlink="">
      <xdr:nvSpPr>
        <xdr:cNvPr id="319" name="n_3mainValue【公営住宅】&#10;有形固定資産減価償却率">
          <a:extLst>
            <a:ext uri="{FF2B5EF4-FFF2-40B4-BE49-F238E27FC236}">
              <a16:creationId xmlns:a16="http://schemas.microsoft.com/office/drawing/2014/main" id="{7A3E3E5C-7186-4094-9F28-32BAD3F3B276}"/>
            </a:ext>
          </a:extLst>
        </xdr:cNvPr>
        <xdr:cNvSpPr txBox="1"/>
      </xdr:nvSpPr>
      <xdr:spPr>
        <a:xfrm>
          <a:off x="1849061" y="130686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23784</xdr:rowOff>
    </xdr:from>
    <xdr:ext cx="340478" cy="259045"/>
    <xdr:sp macro="" textlink="">
      <xdr:nvSpPr>
        <xdr:cNvPr id="320" name="n_4mainValue【公営住宅】&#10;有形固定資産減価償却率">
          <a:extLst>
            <a:ext uri="{FF2B5EF4-FFF2-40B4-BE49-F238E27FC236}">
              <a16:creationId xmlns:a16="http://schemas.microsoft.com/office/drawing/2014/main" id="{D6021BD1-2470-45B9-927C-D7DCEA62D37F}"/>
            </a:ext>
          </a:extLst>
        </xdr:cNvPr>
        <xdr:cNvSpPr txBox="1"/>
      </xdr:nvSpPr>
      <xdr:spPr>
        <a:xfrm>
          <a:off x="960061" y="130539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703FF85-0D99-41ED-83AD-D9F167BDFB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A56E9A3-1733-45A4-829D-6AA352C6A1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92471DB-DE48-46EE-A284-1A5CC1AC696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76298C7-907B-4D20-883C-7F1C256386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BD952A0-1DBF-43EA-9E5F-9DF54C7FF7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FEB585B-CFED-4C72-ACA2-371774AD87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7444B69-719C-4A67-B53C-A139CAD11B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B494142-CE18-4813-B553-3406FDAAA5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C4CE880-2FEA-4B8A-A8A0-918B76746C6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332CB0A-35C2-4629-A23B-F24B6458251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399AD3FD-CBD2-4D6D-A446-E51D31723AC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76CA7A1F-4206-441A-8E9D-104310EACF3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6E14B42B-A939-43C9-85E7-7570DE0889E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8D2687E-B2AC-4852-98C3-7FF17223AF8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F1A1F02E-0EC4-441E-8710-58EAC8F87D9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D9B039C-E216-4DCD-A043-758AC4C295D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997D0DC-63C9-4934-80A6-30ED095ACFE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67716BB2-7ADB-4DF0-9416-4D4199CD5AB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9DD64073-FE2B-43AA-BAD2-775EA24A328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FAE4A20-7072-4355-8D7F-0D187C3AC5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ED4E15EC-6D4E-41C9-B555-DD1CF8AB52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02778C62-6B14-4D5C-9E0C-ECD34C17E25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CF77A80A-3EA1-46F8-A197-94BE049E25C7}"/>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55B9338-8F5D-4081-BA0E-5D6CF8878D39}"/>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9F18B6EC-EAA0-43E5-94AB-740DBEA201F2}"/>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0D42B3E2-E945-4D8D-AAF7-2CEB8008F58F}"/>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6DEED7D7-62B9-4DC1-A1E0-D67D0F7F6ABD}"/>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6CEB3320-E78B-4770-9A7C-21CCC17DBAD0}"/>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4B897899-3BAB-4FC4-9620-043C15B77466}"/>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7C56F5F2-1E37-4891-9BFD-68EA9580DB16}"/>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ACC1064E-98C9-4FB6-BD4A-99EAD77A7480}"/>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492F50D8-C2BF-4331-9A99-D0F7D98DF6D8}"/>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6BFFA33-9974-46CC-88F0-A57DAF3CEE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9E8AA3F-B269-433C-BEB2-A890890DD7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197A98B-ED75-4491-9321-54650E16837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371BBA3-E1A3-4E54-87E5-51ADD04C43E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01127F9-EB79-4E0D-8AA9-A335D853C93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88798</xdr:rowOff>
    </xdr:from>
    <xdr:to>
      <xdr:col>55</xdr:col>
      <xdr:colOff>50800</xdr:colOff>
      <xdr:row>86</xdr:row>
      <xdr:rowOff>18948</xdr:rowOff>
    </xdr:to>
    <xdr:sp macro="" textlink="">
      <xdr:nvSpPr>
        <xdr:cNvPr id="358" name="楕円 357">
          <a:extLst>
            <a:ext uri="{FF2B5EF4-FFF2-40B4-BE49-F238E27FC236}">
              <a16:creationId xmlns:a16="http://schemas.microsoft.com/office/drawing/2014/main" id="{EDF5D19C-4244-4CDD-BE50-1254C59F1AC9}"/>
            </a:ext>
          </a:extLst>
        </xdr:cNvPr>
        <xdr:cNvSpPr/>
      </xdr:nvSpPr>
      <xdr:spPr>
        <a:xfrm>
          <a:off x="10426700" y="1466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4589</xdr:rowOff>
    </xdr:from>
    <xdr:ext cx="469744" cy="259045"/>
    <xdr:sp macro="" textlink="">
      <xdr:nvSpPr>
        <xdr:cNvPr id="359" name="【公営住宅】&#10;一人当たり面積該当値テキスト">
          <a:extLst>
            <a:ext uri="{FF2B5EF4-FFF2-40B4-BE49-F238E27FC236}">
              <a16:creationId xmlns:a16="http://schemas.microsoft.com/office/drawing/2014/main" id="{EB1B6F11-D50C-4E4C-B519-F9BFA3427968}"/>
            </a:ext>
          </a:extLst>
        </xdr:cNvPr>
        <xdr:cNvSpPr txBox="1"/>
      </xdr:nvSpPr>
      <xdr:spPr>
        <a:xfrm>
          <a:off x="10515600" y="1457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89712</xdr:rowOff>
    </xdr:from>
    <xdr:to>
      <xdr:col>50</xdr:col>
      <xdr:colOff>165100</xdr:colOff>
      <xdr:row>86</xdr:row>
      <xdr:rowOff>19862</xdr:rowOff>
    </xdr:to>
    <xdr:sp macro="" textlink="">
      <xdr:nvSpPr>
        <xdr:cNvPr id="360" name="楕円 359">
          <a:extLst>
            <a:ext uri="{FF2B5EF4-FFF2-40B4-BE49-F238E27FC236}">
              <a16:creationId xmlns:a16="http://schemas.microsoft.com/office/drawing/2014/main" id="{F84D554B-BC83-4483-BE8B-4CCC44C9B710}"/>
            </a:ext>
          </a:extLst>
        </xdr:cNvPr>
        <xdr:cNvSpPr/>
      </xdr:nvSpPr>
      <xdr:spPr>
        <a:xfrm>
          <a:off x="9588500" y="14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139598</xdr:rowOff>
    </xdr:from>
    <xdr:to>
      <xdr:col>55</xdr:col>
      <xdr:colOff>0</xdr:colOff>
      <xdr:row>85</xdr:row>
      <xdr:rowOff>140512</xdr:rowOff>
    </xdr:to>
    <xdr:cxnSp macro="">
      <xdr:nvCxnSpPr>
        <xdr:cNvPr id="361" name="直線コネクタ 360">
          <a:extLst>
            <a:ext uri="{FF2B5EF4-FFF2-40B4-BE49-F238E27FC236}">
              <a16:creationId xmlns:a16="http://schemas.microsoft.com/office/drawing/2014/main" id="{AF98FE64-C4A4-461A-A4A5-32C2FE8C2225}"/>
            </a:ext>
          </a:extLst>
        </xdr:cNvPr>
        <xdr:cNvCxnSpPr/>
      </xdr:nvCxnSpPr>
      <xdr:spPr>
        <a:xfrm flipV="1">
          <a:off x="9639300" y="1471284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90627</xdr:rowOff>
    </xdr:from>
    <xdr:to>
      <xdr:col>46</xdr:col>
      <xdr:colOff>38100</xdr:colOff>
      <xdr:row>86</xdr:row>
      <xdr:rowOff>20777</xdr:rowOff>
    </xdr:to>
    <xdr:sp macro="" textlink="">
      <xdr:nvSpPr>
        <xdr:cNvPr id="362" name="楕円 361">
          <a:extLst>
            <a:ext uri="{FF2B5EF4-FFF2-40B4-BE49-F238E27FC236}">
              <a16:creationId xmlns:a16="http://schemas.microsoft.com/office/drawing/2014/main" id="{E8D7124E-2711-4C8C-BE17-2630C32008B2}"/>
            </a:ext>
          </a:extLst>
        </xdr:cNvPr>
        <xdr:cNvSpPr/>
      </xdr:nvSpPr>
      <xdr:spPr>
        <a:xfrm>
          <a:off x="8699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140512</xdr:rowOff>
    </xdr:from>
    <xdr:to>
      <xdr:col>50</xdr:col>
      <xdr:colOff>114300</xdr:colOff>
      <xdr:row>85</xdr:row>
      <xdr:rowOff>141427</xdr:rowOff>
    </xdr:to>
    <xdr:cxnSp macro="">
      <xdr:nvCxnSpPr>
        <xdr:cNvPr id="363" name="直線コネクタ 362">
          <a:extLst>
            <a:ext uri="{FF2B5EF4-FFF2-40B4-BE49-F238E27FC236}">
              <a16:creationId xmlns:a16="http://schemas.microsoft.com/office/drawing/2014/main" id="{C0F428B3-32BF-459A-94D1-82895B163DE4}"/>
            </a:ext>
          </a:extLst>
        </xdr:cNvPr>
        <xdr:cNvCxnSpPr/>
      </xdr:nvCxnSpPr>
      <xdr:spPr>
        <a:xfrm flipV="1">
          <a:off x="8750300" y="1471376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91312</xdr:rowOff>
    </xdr:from>
    <xdr:to>
      <xdr:col>41</xdr:col>
      <xdr:colOff>101600</xdr:colOff>
      <xdr:row>86</xdr:row>
      <xdr:rowOff>21462</xdr:rowOff>
    </xdr:to>
    <xdr:sp macro="" textlink="">
      <xdr:nvSpPr>
        <xdr:cNvPr id="364" name="楕円 363">
          <a:extLst>
            <a:ext uri="{FF2B5EF4-FFF2-40B4-BE49-F238E27FC236}">
              <a16:creationId xmlns:a16="http://schemas.microsoft.com/office/drawing/2014/main" id="{0183BDFD-3ADF-4A48-B7B1-D79209DDC27E}"/>
            </a:ext>
          </a:extLst>
        </xdr:cNvPr>
        <xdr:cNvSpPr/>
      </xdr:nvSpPr>
      <xdr:spPr>
        <a:xfrm>
          <a:off x="7810500" y="146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141427</xdr:rowOff>
    </xdr:from>
    <xdr:to>
      <xdr:col>45</xdr:col>
      <xdr:colOff>177800</xdr:colOff>
      <xdr:row>85</xdr:row>
      <xdr:rowOff>142112</xdr:rowOff>
    </xdr:to>
    <xdr:cxnSp macro="">
      <xdr:nvCxnSpPr>
        <xdr:cNvPr id="365" name="直線コネクタ 364">
          <a:extLst>
            <a:ext uri="{FF2B5EF4-FFF2-40B4-BE49-F238E27FC236}">
              <a16:creationId xmlns:a16="http://schemas.microsoft.com/office/drawing/2014/main" id="{1D711062-C698-4057-9AAD-620D7F1E72B0}"/>
            </a:ext>
          </a:extLst>
        </xdr:cNvPr>
        <xdr:cNvCxnSpPr/>
      </xdr:nvCxnSpPr>
      <xdr:spPr>
        <a:xfrm flipV="1">
          <a:off x="7861300" y="1471467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91770</xdr:rowOff>
    </xdr:from>
    <xdr:to>
      <xdr:col>36</xdr:col>
      <xdr:colOff>165100</xdr:colOff>
      <xdr:row>86</xdr:row>
      <xdr:rowOff>21920</xdr:rowOff>
    </xdr:to>
    <xdr:sp macro="" textlink="">
      <xdr:nvSpPr>
        <xdr:cNvPr id="366" name="楕円 365">
          <a:extLst>
            <a:ext uri="{FF2B5EF4-FFF2-40B4-BE49-F238E27FC236}">
              <a16:creationId xmlns:a16="http://schemas.microsoft.com/office/drawing/2014/main" id="{B43F5049-44FE-41E6-BC3B-86D65ACF0E9F}"/>
            </a:ext>
          </a:extLst>
        </xdr:cNvPr>
        <xdr:cNvSpPr/>
      </xdr:nvSpPr>
      <xdr:spPr>
        <a:xfrm>
          <a:off x="6921500" y="146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142112</xdr:rowOff>
    </xdr:from>
    <xdr:to>
      <xdr:col>41</xdr:col>
      <xdr:colOff>50800</xdr:colOff>
      <xdr:row>85</xdr:row>
      <xdr:rowOff>142570</xdr:rowOff>
    </xdr:to>
    <xdr:cxnSp macro="">
      <xdr:nvCxnSpPr>
        <xdr:cNvPr id="367" name="直線コネクタ 366">
          <a:extLst>
            <a:ext uri="{FF2B5EF4-FFF2-40B4-BE49-F238E27FC236}">
              <a16:creationId xmlns:a16="http://schemas.microsoft.com/office/drawing/2014/main" id="{7EB10A72-1610-4653-A291-FD94AD1B6CB3}"/>
            </a:ext>
          </a:extLst>
        </xdr:cNvPr>
        <xdr:cNvCxnSpPr/>
      </xdr:nvCxnSpPr>
      <xdr:spPr>
        <a:xfrm flipV="1">
          <a:off x="6972300" y="1471536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9BED9D56-13BF-4494-A5BA-EC83F003BA0A}"/>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30CA434F-F0BF-4217-B90B-C0BBE9A1DE8B}"/>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2F3F67DD-856A-4658-B144-D2B2692FFB28}"/>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36D3A941-6BE5-41AF-877C-03887306C7A8}"/>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10989</xdr:rowOff>
    </xdr:from>
    <xdr:ext cx="469744" cy="259045"/>
    <xdr:sp macro="" textlink="">
      <xdr:nvSpPr>
        <xdr:cNvPr id="372" name="n_1mainValue【公営住宅】&#10;一人当たり面積">
          <a:extLst>
            <a:ext uri="{FF2B5EF4-FFF2-40B4-BE49-F238E27FC236}">
              <a16:creationId xmlns:a16="http://schemas.microsoft.com/office/drawing/2014/main" id="{367F22DE-E34E-4D64-847A-4AE5BF3FD8D9}"/>
            </a:ext>
          </a:extLst>
        </xdr:cNvPr>
        <xdr:cNvSpPr txBox="1"/>
      </xdr:nvSpPr>
      <xdr:spPr>
        <a:xfrm>
          <a:off x="9391727" y="1475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11904</xdr:rowOff>
    </xdr:from>
    <xdr:ext cx="469744" cy="259045"/>
    <xdr:sp macro="" textlink="">
      <xdr:nvSpPr>
        <xdr:cNvPr id="373" name="n_2mainValue【公営住宅】&#10;一人当たり面積">
          <a:extLst>
            <a:ext uri="{FF2B5EF4-FFF2-40B4-BE49-F238E27FC236}">
              <a16:creationId xmlns:a16="http://schemas.microsoft.com/office/drawing/2014/main" id="{135B9C35-EF50-4034-9514-F79A4D029B7C}"/>
            </a:ext>
          </a:extLst>
        </xdr:cNvPr>
        <xdr:cNvSpPr txBox="1"/>
      </xdr:nvSpPr>
      <xdr:spPr>
        <a:xfrm>
          <a:off x="8515427" y="1475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12589</xdr:rowOff>
    </xdr:from>
    <xdr:ext cx="469744" cy="259045"/>
    <xdr:sp macro="" textlink="">
      <xdr:nvSpPr>
        <xdr:cNvPr id="374" name="n_3mainValue【公営住宅】&#10;一人当たり面積">
          <a:extLst>
            <a:ext uri="{FF2B5EF4-FFF2-40B4-BE49-F238E27FC236}">
              <a16:creationId xmlns:a16="http://schemas.microsoft.com/office/drawing/2014/main" id="{FCC4BC9C-0DE3-40B3-B028-912B225B8B0D}"/>
            </a:ext>
          </a:extLst>
        </xdr:cNvPr>
        <xdr:cNvSpPr txBox="1"/>
      </xdr:nvSpPr>
      <xdr:spPr>
        <a:xfrm>
          <a:off x="7626427" y="1475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13047</xdr:rowOff>
    </xdr:from>
    <xdr:ext cx="469744" cy="259045"/>
    <xdr:sp macro="" textlink="">
      <xdr:nvSpPr>
        <xdr:cNvPr id="375" name="n_4mainValue【公営住宅】&#10;一人当たり面積">
          <a:extLst>
            <a:ext uri="{FF2B5EF4-FFF2-40B4-BE49-F238E27FC236}">
              <a16:creationId xmlns:a16="http://schemas.microsoft.com/office/drawing/2014/main" id="{95157A48-B915-4ACE-ABCD-D47BCF94F1F5}"/>
            </a:ext>
          </a:extLst>
        </xdr:cNvPr>
        <xdr:cNvSpPr txBox="1"/>
      </xdr:nvSpPr>
      <xdr:spPr>
        <a:xfrm>
          <a:off x="6737427" y="1475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16C4EC5F-AFC8-4825-8781-B5E4C0B3C5D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BD4B6912-6193-498A-8C40-13316554936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71AC5C9-3F57-4151-A4CB-C175F432C2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E075A37-FA40-4029-95D5-C1CAC2B0AE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7A9F78D-D755-4FAD-8875-F23AA623D9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3362785A-C08F-46DF-B2D7-5ECA2CF7502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480F8CA-C48B-45AB-A342-0BD0C1F9F9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CFA4A03-99FE-4F4E-99C9-9CF4F5E626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B73ED372-37A1-4417-80AC-96694146E75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3C29FF51-3561-4181-911F-23BCB36B04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1C4ADEBA-76F5-4243-90E6-E01E0B12073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533CC29-7B6D-4EF2-BF30-0E34A49F18B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43CC39F-D9D3-44A2-8B63-1387187D08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5F7F27E2-D732-4392-B994-5213985BAF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C3898915-A2CD-418A-8691-A372B6D29E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364755E8-24DE-4598-B9DE-C1D6B53690F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63202D3D-37D6-4C2C-951F-1F3BD4C0F9A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F7F09B82-2F67-4D15-B09C-66825DD2F8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9BF7ACB8-6074-45A5-89B7-6EA0825FEC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161B59CC-73D6-4E2A-B70C-3B01328675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058C46B-A987-4845-88BB-534920712F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2F57FFA7-9538-40EE-8299-A76E71E248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8158EF94-CDE1-49CA-BB37-890B37F8B7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9D28096F-0953-4F1A-A12E-544E308C8D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888C56A-000C-4669-A22A-C3FB594E0E4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3FF944D0-11F4-4719-B6FD-5FE62494AB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86748BFA-3C07-4D87-AA1F-697C288A800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5EF31462-1BD5-4F60-8185-388B9196156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B969A379-0B8E-4ECF-AC68-04FC0EE73D7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CD72C819-E017-4575-800A-9339F10315E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8106C731-D1BE-4519-8E85-DBF6F691629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67C0F0A1-85C8-4184-9540-64313D19BD4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4583D8D0-4292-4C56-8038-FD67922DBED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E2D7175C-121B-4A67-8CD0-FEA89D7C82A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A2FADA43-8153-482F-8CEA-37AC444DC80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D5E22F61-2B82-455A-9C73-05EAA554AAF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63933993-5701-4004-9AFF-1E4BA8BC6AF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A6CA4419-4003-432D-AE22-4F8611B433A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6D8845F8-3D9F-446F-97E7-61CA108587E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04D3459-15E5-436B-B742-D072AE7741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DE451470-7F43-4752-AC2D-7E70C6AC9DC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535D3A7C-FD30-4CA4-81F5-4EE7DB85E9DB}"/>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554CC462-DA32-4CBB-9E13-B2822DE4372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FF4C9DB7-8CB0-4EBC-B4A0-E0AEBB8D0A5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D2937E95-6883-4069-9335-03C0A443672A}"/>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8434F174-C533-484C-BDA0-38D4D0D6E8A3}"/>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2AB12119-964B-4503-BD3B-4E96D30E13C3}"/>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1BA62F64-A021-412D-B9F6-4E70C235063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7A41CB3F-A371-4695-A950-356CCC470065}"/>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BF8F1087-B7DC-46D8-94A2-60222A5F9CE9}"/>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33D1380E-73D2-4CEE-84BB-F1346C96B5B6}"/>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DE5843FD-69BE-4E53-9395-006BC8BD81B8}"/>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CC76062-39F8-485B-98C9-7F0744925A6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87E1710-469C-48A4-AB02-45D3BA3DE93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7C1D5F3-6ADD-48DF-AAB8-F70CA317A8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C0AE549-8F07-4FBC-B0D2-01160654F49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85CC708-462C-4323-8860-F2D849D5EB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147864</xdr:rowOff>
    </xdr:from>
    <xdr:to>
      <xdr:col>85</xdr:col>
      <xdr:colOff>177800</xdr:colOff>
      <xdr:row>35</xdr:row>
      <xdr:rowOff>78014</xdr:rowOff>
    </xdr:to>
    <xdr:sp macro="" textlink="">
      <xdr:nvSpPr>
        <xdr:cNvPr id="433" name="楕円 432">
          <a:extLst>
            <a:ext uri="{FF2B5EF4-FFF2-40B4-BE49-F238E27FC236}">
              <a16:creationId xmlns:a16="http://schemas.microsoft.com/office/drawing/2014/main" id="{D91BA75C-B9D6-4152-B297-70088852398F}"/>
            </a:ext>
          </a:extLst>
        </xdr:cNvPr>
        <xdr:cNvSpPr/>
      </xdr:nvSpPr>
      <xdr:spPr>
        <a:xfrm>
          <a:off x="162687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170741</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CAFA74AB-6459-4F77-A1A5-3430E20BCF30}"/>
            </a:ext>
          </a:extLst>
        </xdr:cNvPr>
        <xdr:cNvSpPr txBox="1"/>
      </xdr:nvSpPr>
      <xdr:spPr>
        <a:xfrm>
          <a:off x="16357600"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111942</xdr:rowOff>
    </xdr:from>
    <xdr:to>
      <xdr:col>81</xdr:col>
      <xdr:colOff>101600</xdr:colOff>
      <xdr:row>35</xdr:row>
      <xdr:rowOff>42092</xdr:rowOff>
    </xdr:to>
    <xdr:sp macro="" textlink="">
      <xdr:nvSpPr>
        <xdr:cNvPr id="435" name="楕円 434">
          <a:extLst>
            <a:ext uri="{FF2B5EF4-FFF2-40B4-BE49-F238E27FC236}">
              <a16:creationId xmlns:a16="http://schemas.microsoft.com/office/drawing/2014/main" id="{203F2804-AFE4-4F55-A5FE-C4B3A2CFF258}"/>
            </a:ext>
          </a:extLst>
        </xdr:cNvPr>
        <xdr:cNvSpPr/>
      </xdr:nvSpPr>
      <xdr:spPr>
        <a:xfrm>
          <a:off x="15430500" y="5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162742</xdr:rowOff>
    </xdr:from>
    <xdr:to>
      <xdr:col>85</xdr:col>
      <xdr:colOff>127000</xdr:colOff>
      <xdr:row>35</xdr:row>
      <xdr:rowOff>27214</xdr:rowOff>
    </xdr:to>
    <xdr:cxnSp macro="">
      <xdr:nvCxnSpPr>
        <xdr:cNvPr id="436" name="直線コネクタ 435">
          <a:extLst>
            <a:ext uri="{FF2B5EF4-FFF2-40B4-BE49-F238E27FC236}">
              <a16:creationId xmlns:a16="http://schemas.microsoft.com/office/drawing/2014/main" id="{FF8BDEF6-5CAB-432B-B685-38CB7EDDCAC3}"/>
            </a:ext>
          </a:extLst>
        </xdr:cNvPr>
        <xdr:cNvCxnSpPr/>
      </xdr:nvCxnSpPr>
      <xdr:spPr>
        <a:xfrm>
          <a:off x="15481300" y="599204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74386</xdr:rowOff>
    </xdr:from>
    <xdr:to>
      <xdr:col>76</xdr:col>
      <xdr:colOff>165100</xdr:colOff>
      <xdr:row>35</xdr:row>
      <xdr:rowOff>4536</xdr:rowOff>
    </xdr:to>
    <xdr:sp macro="" textlink="">
      <xdr:nvSpPr>
        <xdr:cNvPr id="437" name="楕円 436">
          <a:extLst>
            <a:ext uri="{FF2B5EF4-FFF2-40B4-BE49-F238E27FC236}">
              <a16:creationId xmlns:a16="http://schemas.microsoft.com/office/drawing/2014/main" id="{E938A14B-83BB-4BF3-864D-CAADB5B6283C}"/>
            </a:ext>
          </a:extLst>
        </xdr:cNvPr>
        <xdr:cNvSpPr/>
      </xdr:nvSpPr>
      <xdr:spPr>
        <a:xfrm>
          <a:off x="14541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125186</xdr:rowOff>
    </xdr:from>
    <xdr:to>
      <xdr:col>81</xdr:col>
      <xdr:colOff>50800</xdr:colOff>
      <xdr:row>34</xdr:row>
      <xdr:rowOff>162742</xdr:rowOff>
    </xdr:to>
    <xdr:cxnSp macro="">
      <xdr:nvCxnSpPr>
        <xdr:cNvPr id="438" name="直線コネクタ 437">
          <a:extLst>
            <a:ext uri="{FF2B5EF4-FFF2-40B4-BE49-F238E27FC236}">
              <a16:creationId xmlns:a16="http://schemas.microsoft.com/office/drawing/2014/main" id="{56E342E3-5DE5-4122-B401-EBCED20EDF49}"/>
            </a:ext>
          </a:extLst>
        </xdr:cNvPr>
        <xdr:cNvCxnSpPr/>
      </xdr:nvCxnSpPr>
      <xdr:spPr>
        <a:xfrm>
          <a:off x="14592300" y="59544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36830</xdr:rowOff>
    </xdr:from>
    <xdr:to>
      <xdr:col>72</xdr:col>
      <xdr:colOff>38100</xdr:colOff>
      <xdr:row>34</xdr:row>
      <xdr:rowOff>138430</xdr:rowOff>
    </xdr:to>
    <xdr:sp macro="" textlink="">
      <xdr:nvSpPr>
        <xdr:cNvPr id="439" name="楕円 438">
          <a:extLst>
            <a:ext uri="{FF2B5EF4-FFF2-40B4-BE49-F238E27FC236}">
              <a16:creationId xmlns:a16="http://schemas.microsoft.com/office/drawing/2014/main" id="{6FD647D5-E352-4FFA-B294-2B71519C898E}"/>
            </a:ext>
          </a:extLst>
        </xdr:cNvPr>
        <xdr:cNvSpPr/>
      </xdr:nvSpPr>
      <xdr:spPr>
        <a:xfrm>
          <a:off x="13652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87630</xdr:rowOff>
    </xdr:from>
    <xdr:to>
      <xdr:col>76</xdr:col>
      <xdr:colOff>114300</xdr:colOff>
      <xdr:row>34</xdr:row>
      <xdr:rowOff>125186</xdr:rowOff>
    </xdr:to>
    <xdr:cxnSp macro="">
      <xdr:nvCxnSpPr>
        <xdr:cNvPr id="440" name="直線コネクタ 439">
          <a:extLst>
            <a:ext uri="{FF2B5EF4-FFF2-40B4-BE49-F238E27FC236}">
              <a16:creationId xmlns:a16="http://schemas.microsoft.com/office/drawing/2014/main" id="{06DB6AE9-17B9-450D-A491-B6525F8F3833}"/>
            </a:ext>
          </a:extLst>
        </xdr:cNvPr>
        <xdr:cNvCxnSpPr/>
      </xdr:nvCxnSpPr>
      <xdr:spPr>
        <a:xfrm>
          <a:off x="13703300" y="59169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907</xdr:rowOff>
    </xdr:from>
    <xdr:to>
      <xdr:col>67</xdr:col>
      <xdr:colOff>101600</xdr:colOff>
      <xdr:row>34</xdr:row>
      <xdr:rowOff>102507</xdr:rowOff>
    </xdr:to>
    <xdr:sp macro="" textlink="">
      <xdr:nvSpPr>
        <xdr:cNvPr id="441" name="楕円 440">
          <a:extLst>
            <a:ext uri="{FF2B5EF4-FFF2-40B4-BE49-F238E27FC236}">
              <a16:creationId xmlns:a16="http://schemas.microsoft.com/office/drawing/2014/main" id="{00683707-284A-46EE-96E5-606A108974CF}"/>
            </a:ext>
          </a:extLst>
        </xdr:cNvPr>
        <xdr:cNvSpPr/>
      </xdr:nvSpPr>
      <xdr:spPr>
        <a:xfrm>
          <a:off x="12763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51707</xdr:rowOff>
    </xdr:from>
    <xdr:to>
      <xdr:col>71</xdr:col>
      <xdr:colOff>177800</xdr:colOff>
      <xdr:row>34</xdr:row>
      <xdr:rowOff>87630</xdr:rowOff>
    </xdr:to>
    <xdr:cxnSp macro="">
      <xdr:nvCxnSpPr>
        <xdr:cNvPr id="442" name="直線コネクタ 441">
          <a:extLst>
            <a:ext uri="{FF2B5EF4-FFF2-40B4-BE49-F238E27FC236}">
              <a16:creationId xmlns:a16="http://schemas.microsoft.com/office/drawing/2014/main" id="{215E9625-EF81-4B15-89E7-5B1BF2C25DA3}"/>
            </a:ext>
          </a:extLst>
        </xdr:cNvPr>
        <xdr:cNvCxnSpPr/>
      </xdr:nvCxnSpPr>
      <xdr:spPr>
        <a:xfrm>
          <a:off x="12814300" y="58810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40744C7B-344F-467F-A6D3-492E8660A8DC}"/>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70B2FDA6-E67E-4B6D-AA83-5CBFA474CB30}"/>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7A33B7C-D464-4C49-9087-F400E885DE13}"/>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DC218F48-DE6C-4638-8460-57152CE26A34}"/>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58619</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77D6C88F-E5E6-4E67-9956-DD6E30698925}"/>
            </a:ext>
          </a:extLst>
        </xdr:cNvPr>
        <xdr:cNvSpPr txBox="1"/>
      </xdr:nvSpPr>
      <xdr:spPr>
        <a:xfrm>
          <a:off x="15266044" y="571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21063</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588B844B-3672-4AF6-AA6B-753A09E633FE}"/>
            </a:ext>
          </a:extLst>
        </xdr:cNvPr>
        <xdr:cNvSpPr txBox="1"/>
      </xdr:nvSpPr>
      <xdr:spPr>
        <a:xfrm>
          <a:off x="14389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154957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728CA0ED-C5BC-40A5-9D3B-62DF4AFE0117}"/>
            </a:ext>
          </a:extLst>
        </xdr:cNvPr>
        <xdr:cNvSpPr txBox="1"/>
      </xdr:nvSpPr>
      <xdr:spPr>
        <a:xfrm>
          <a:off x="13500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119034</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F9B1E0AC-10BE-41C4-9BED-E3CE724045B5}"/>
            </a:ext>
          </a:extLst>
        </xdr:cNvPr>
        <xdr:cNvSpPr txBox="1"/>
      </xdr:nvSpPr>
      <xdr:spPr>
        <a:xfrm>
          <a:off x="12611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F5779E6F-9828-4058-AAD3-EB0304A7B87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9631CDE0-4C59-46A2-A31A-E6DCB7CEA9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3882C9AD-C194-4A20-99F2-004204F530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F45A8DBB-E13E-4847-8BD9-AEA9D84B68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93E22198-3A0A-440C-AE86-8B31D0520FD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568D3766-30B1-4DE6-A329-1C5FC3F02B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C418B38-6B68-48DF-9D3B-88312FBDD8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347DBBBD-F26F-48E6-8E6F-86A38C4CA2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E9FF6D93-7ACB-456D-8F01-CF49B09F8C4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E54B0194-FFE7-4D49-B3AD-D6C79BAA9F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284EF021-5521-4C15-83DE-200F0C95065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D6E9E7A6-1C0C-4B33-A1E8-9B08FB31861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15A20DB-0CFE-40E2-8FBB-EB9E60D0B56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29000D25-97E8-4D36-9EB2-E081AD4FA8C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D156BE32-D765-420E-900C-D614E89E04A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D797223B-B12D-45DE-B4E7-91E0F100721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D948F0EB-4DA0-4DAA-BAD2-ACBD8437AF1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B7F852F3-ACC6-4F72-AB57-5B29F377059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5F6E090A-BA93-49C0-A268-AB2EF514C81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2F90986C-6854-4FED-86BB-CB88A1D4844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62E6339-65B0-4F61-B115-696B624EA43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DBF84817-F280-4FC1-ADB5-806C1FC355CA}"/>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57DFF984-003B-4AAB-BF4F-2DB3456B4569}"/>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5ADC8DAB-A9AE-4471-AC96-851773CA0C0D}"/>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9232776E-D949-46DC-9C2F-F847D103707F}"/>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EC8D2262-DA0A-439E-8CF3-91872EFDE38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CAC52EF7-57F5-429D-8664-A39AC7B4AFC9}"/>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B6DAE3EF-4E3B-4D7B-B2D7-004792E163EE}"/>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E84EEDD2-47B8-4AF3-8D10-F21D0E07D8B6}"/>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AD5966C4-54B5-4AEA-914D-EE576E09D42F}"/>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BAE29B04-000D-4CCA-A8AD-238FAECE87B1}"/>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8EE3BC34-2D28-41CC-88A3-D76C24A7C95D}"/>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418B232-61F0-4C82-986D-5184B37E2D0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11CD3E5-47A7-46D2-8C8A-431C394F639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B2747E9-61DD-4836-8A65-024095F1C80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9A55726-7A95-4C24-BF63-590E4912517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81178F1-BFF5-4608-9D88-D26A6DCB6D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xdr:rowOff>
    </xdr:from>
    <xdr:to>
      <xdr:col>116</xdr:col>
      <xdr:colOff>114300</xdr:colOff>
      <xdr:row>41</xdr:row>
      <xdr:rowOff>101854</xdr:rowOff>
    </xdr:to>
    <xdr:sp macro="" textlink="">
      <xdr:nvSpPr>
        <xdr:cNvPr id="488" name="楕円 487">
          <a:extLst>
            <a:ext uri="{FF2B5EF4-FFF2-40B4-BE49-F238E27FC236}">
              <a16:creationId xmlns:a16="http://schemas.microsoft.com/office/drawing/2014/main" id="{A92649AA-93D4-4763-A079-127F6ED8CD79}"/>
            </a:ext>
          </a:extLst>
        </xdr:cNvPr>
        <xdr:cNvSpPr/>
      </xdr:nvSpPr>
      <xdr:spPr>
        <a:xfrm>
          <a:off x="22110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86631</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90B5851-4C6E-42FA-90EE-DF89315D316C}"/>
            </a:ext>
          </a:extLst>
        </xdr:cNvPr>
        <xdr:cNvSpPr txBox="1"/>
      </xdr:nvSpPr>
      <xdr:spPr>
        <a:xfrm>
          <a:off x="22199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xdr:rowOff>
    </xdr:from>
    <xdr:to>
      <xdr:col>112</xdr:col>
      <xdr:colOff>38100</xdr:colOff>
      <xdr:row>41</xdr:row>
      <xdr:rowOff>104140</xdr:rowOff>
    </xdr:to>
    <xdr:sp macro="" textlink="">
      <xdr:nvSpPr>
        <xdr:cNvPr id="490" name="楕円 489">
          <a:extLst>
            <a:ext uri="{FF2B5EF4-FFF2-40B4-BE49-F238E27FC236}">
              <a16:creationId xmlns:a16="http://schemas.microsoft.com/office/drawing/2014/main" id="{7E9FDD67-6311-4281-B6F1-F7A819718358}"/>
            </a:ext>
          </a:extLst>
        </xdr:cNvPr>
        <xdr:cNvSpPr/>
      </xdr:nvSpPr>
      <xdr:spPr>
        <a:xfrm>
          <a:off x="21272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53340</xdr:rowOff>
    </xdr:to>
    <xdr:cxnSp macro="">
      <xdr:nvCxnSpPr>
        <xdr:cNvPr id="491" name="直線コネクタ 490">
          <a:extLst>
            <a:ext uri="{FF2B5EF4-FFF2-40B4-BE49-F238E27FC236}">
              <a16:creationId xmlns:a16="http://schemas.microsoft.com/office/drawing/2014/main" id="{80800AFD-0729-45F1-A067-EAAEFB8CB9CC}"/>
            </a:ext>
          </a:extLst>
        </xdr:cNvPr>
        <xdr:cNvCxnSpPr/>
      </xdr:nvCxnSpPr>
      <xdr:spPr>
        <a:xfrm flipV="1">
          <a:off x="21323300" y="708050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xdr:rowOff>
    </xdr:from>
    <xdr:to>
      <xdr:col>107</xdr:col>
      <xdr:colOff>101600</xdr:colOff>
      <xdr:row>41</xdr:row>
      <xdr:rowOff>104140</xdr:rowOff>
    </xdr:to>
    <xdr:sp macro="" textlink="">
      <xdr:nvSpPr>
        <xdr:cNvPr id="492" name="楕円 491">
          <a:extLst>
            <a:ext uri="{FF2B5EF4-FFF2-40B4-BE49-F238E27FC236}">
              <a16:creationId xmlns:a16="http://schemas.microsoft.com/office/drawing/2014/main" id="{BA567AB0-3DE8-41C2-9187-699CDC7B12F0}"/>
            </a:ext>
          </a:extLst>
        </xdr:cNvPr>
        <xdr:cNvSpPr/>
      </xdr:nvSpPr>
      <xdr:spPr>
        <a:xfrm>
          <a:off x="20383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53340</xdr:rowOff>
    </xdr:from>
    <xdr:to>
      <xdr:col>111</xdr:col>
      <xdr:colOff>177800</xdr:colOff>
      <xdr:row>41</xdr:row>
      <xdr:rowOff>53340</xdr:rowOff>
    </xdr:to>
    <xdr:cxnSp macro="">
      <xdr:nvCxnSpPr>
        <xdr:cNvPr id="493" name="直線コネクタ 492">
          <a:extLst>
            <a:ext uri="{FF2B5EF4-FFF2-40B4-BE49-F238E27FC236}">
              <a16:creationId xmlns:a16="http://schemas.microsoft.com/office/drawing/2014/main" id="{1318E374-D767-46DA-9EF2-F6B9070647BD}"/>
            </a:ext>
          </a:extLst>
        </xdr:cNvPr>
        <xdr:cNvCxnSpPr/>
      </xdr:nvCxnSpPr>
      <xdr:spPr>
        <a:xfrm>
          <a:off x="20434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xdr:rowOff>
    </xdr:from>
    <xdr:to>
      <xdr:col>102</xdr:col>
      <xdr:colOff>165100</xdr:colOff>
      <xdr:row>41</xdr:row>
      <xdr:rowOff>106426</xdr:rowOff>
    </xdr:to>
    <xdr:sp macro="" textlink="">
      <xdr:nvSpPr>
        <xdr:cNvPr id="494" name="楕円 493">
          <a:extLst>
            <a:ext uri="{FF2B5EF4-FFF2-40B4-BE49-F238E27FC236}">
              <a16:creationId xmlns:a16="http://schemas.microsoft.com/office/drawing/2014/main" id="{8EE1EEF2-8FFB-4B15-9B6D-2B03BBD75450}"/>
            </a:ext>
          </a:extLst>
        </xdr:cNvPr>
        <xdr:cNvSpPr/>
      </xdr:nvSpPr>
      <xdr:spPr>
        <a:xfrm>
          <a:off x="19494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53340</xdr:rowOff>
    </xdr:from>
    <xdr:to>
      <xdr:col>107</xdr:col>
      <xdr:colOff>50800</xdr:colOff>
      <xdr:row>41</xdr:row>
      <xdr:rowOff>55626</xdr:rowOff>
    </xdr:to>
    <xdr:cxnSp macro="">
      <xdr:nvCxnSpPr>
        <xdr:cNvPr id="495" name="直線コネクタ 494">
          <a:extLst>
            <a:ext uri="{FF2B5EF4-FFF2-40B4-BE49-F238E27FC236}">
              <a16:creationId xmlns:a16="http://schemas.microsoft.com/office/drawing/2014/main" id="{44CA0F9F-F306-4DAB-9A18-CE754CBD7C3A}"/>
            </a:ext>
          </a:extLst>
        </xdr:cNvPr>
        <xdr:cNvCxnSpPr/>
      </xdr:nvCxnSpPr>
      <xdr:spPr>
        <a:xfrm flipV="1">
          <a:off x="19545300" y="70827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xdr:rowOff>
    </xdr:from>
    <xdr:to>
      <xdr:col>98</xdr:col>
      <xdr:colOff>38100</xdr:colOff>
      <xdr:row>41</xdr:row>
      <xdr:rowOff>106426</xdr:rowOff>
    </xdr:to>
    <xdr:sp macro="" textlink="">
      <xdr:nvSpPr>
        <xdr:cNvPr id="496" name="楕円 495">
          <a:extLst>
            <a:ext uri="{FF2B5EF4-FFF2-40B4-BE49-F238E27FC236}">
              <a16:creationId xmlns:a16="http://schemas.microsoft.com/office/drawing/2014/main" id="{0B73CB7A-84A7-433B-B9DD-2120F7518F66}"/>
            </a:ext>
          </a:extLst>
        </xdr:cNvPr>
        <xdr:cNvSpPr/>
      </xdr:nvSpPr>
      <xdr:spPr>
        <a:xfrm>
          <a:off x="18605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55626</xdr:rowOff>
    </xdr:from>
    <xdr:to>
      <xdr:col>102</xdr:col>
      <xdr:colOff>114300</xdr:colOff>
      <xdr:row>41</xdr:row>
      <xdr:rowOff>55626</xdr:rowOff>
    </xdr:to>
    <xdr:cxnSp macro="">
      <xdr:nvCxnSpPr>
        <xdr:cNvPr id="497" name="直線コネクタ 496">
          <a:extLst>
            <a:ext uri="{FF2B5EF4-FFF2-40B4-BE49-F238E27FC236}">
              <a16:creationId xmlns:a16="http://schemas.microsoft.com/office/drawing/2014/main" id="{2510B560-3CB6-420B-B5C0-C494671757B3}"/>
            </a:ext>
          </a:extLst>
        </xdr:cNvPr>
        <xdr:cNvCxnSpPr/>
      </xdr:nvCxnSpPr>
      <xdr:spPr>
        <a:xfrm>
          <a:off x="18656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4C13EDB5-CE1A-4A87-BBBA-7DB9ABD7D252}"/>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D44A2D98-3971-4DEC-BFF6-49A89E69BE1D}"/>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BA59EE2D-2574-41D2-82BD-6E5E04FBD47A}"/>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915F7E78-76B0-4B04-9DF1-3AE18AB96A07}"/>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95267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4BE48850-705A-4571-8CD4-3CD07F4B1732}"/>
            </a:ext>
          </a:extLst>
        </xdr:cNvPr>
        <xdr:cNvSpPr txBox="1"/>
      </xdr:nvSpPr>
      <xdr:spPr>
        <a:xfrm>
          <a:off x="21075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95267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4436623-369C-4C5A-AEDC-8D521C946968}"/>
            </a:ext>
          </a:extLst>
        </xdr:cNvPr>
        <xdr:cNvSpPr txBox="1"/>
      </xdr:nvSpPr>
      <xdr:spPr>
        <a:xfrm>
          <a:off x="20199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97553</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456E7FA7-6BBF-4B4E-A334-2D96EF781A2E}"/>
            </a:ext>
          </a:extLst>
        </xdr:cNvPr>
        <xdr:cNvSpPr txBox="1"/>
      </xdr:nvSpPr>
      <xdr:spPr>
        <a:xfrm>
          <a:off x="19310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97553</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5DCAE121-2AAC-45BB-AFCF-83A7F6BA5B8C}"/>
            </a:ext>
          </a:extLst>
        </xdr:cNvPr>
        <xdr:cNvSpPr txBox="1"/>
      </xdr:nvSpPr>
      <xdr:spPr>
        <a:xfrm>
          <a:off x="18421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ECDE97B1-1084-4826-8A83-F8166009B49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9FD07213-5D55-4A4F-849B-845F293D454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B676E0A-47CD-41D0-8C01-CF37741834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CF605E03-0FFF-4512-848A-B3ED7C38B7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4CF5B764-C92A-461C-8BD4-A2A1593FAB7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DC17E481-8194-4A4E-B9C6-124E44317B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272A6FB4-8438-4481-A5A5-2C398CDDF48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69160746-8553-4394-B84E-1A3DA03130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44F8E32D-E80F-4449-A647-81434ACACEF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E003F8CC-6193-4C0C-9103-B84E86AC26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B9DAB10A-EAEA-4C62-B8FC-B5063101CEC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441A509E-4EEB-416F-9F41-A71E016C3A2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AE6C2D1D-4C20-47FC-8164-25B1F84AADB6}"/>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3E33C0A9-AD25-4023-88E6-166E6C358D5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8FAA93B1-CDD1-4934-8E40-FAF3CF053C9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1E65EE0B-EEDE-466D-9A92-72D18EAA594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5A3894E9-4762-4C37-963F-90EDD82A6B6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A850E8FA-AC48-450A-84E2-2735E4867C0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BA099279-A66E-4B08-A055-57643CA19F2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3C260B5E-0661-4321-8D53-06A33C45BC0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3172A7B5-606C-4388-8EEB-622A7C0485D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91240102-08BC-4574-BE1D-32A2CE19B4D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F0DA04DA-8B60-4F14-A9C7-122BD4BFC8CE}"/>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536517FC-911F-4E4D-868D-542CB716E286}"/>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B8045E86-D85D-4899-A972-531294336703}"/>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D9BED794-5280-4F15-954C-5CFBF3BDC11C}"/>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5639179B-1008-4BDD-B09C-C4327F786EE6}"/>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BAF8F9CF-D552-4086-84D8-0642FE2E2E97}"/>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C4B2231A-42B0-42AC-B1AE-FFFD4932F536}"/>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B0F016C3-2402-4368-8730-6B6852FFBE67}"/>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A153259C-FE3F-48C9-8B4D-7003B2ACC644}"/>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DDFFC463-B26C-4E62-8379-7428695EEAC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CA39EBA5-C3A1-4D55-9109-E61B19753667}"/>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F2FE9C6-3ED1-4039-A433-4A9E807193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8AC38ED-64FD-4B2E-B306-C9EA99B9533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9183DC0-902A-4717-9799-FFB8C0D5A4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4C5EC24-F9F8-4B2E-BF49-D9890F8E083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DFFA77E-BDCD-4D5F-AE37-090D52E0625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148082</xdr:rowOff>
    </xdr:from>
    <xdr:to>
      <xdr:col>85</xdr:col>
      <xdr:colOff>177800</xdr:colOff>
      <xdr:row>61</xdr:row>
      <xdr:rowOff>78232</xdr:rowOff>
    </xdr:to>
    <xdr:sp macro="" textlink="">
      <xdr:nvSpPr>
        <xdr:cNvPr id="544" name="楕円 543">
          <a:extLst>
            <a:ext uri="{FF2B5EF4-FFF2-40B4-BE49-F238E27FC236}">
              <a16:creationId xmlns:a16="http://schemas.microsoft.com/office/drawing/2014/main" id="{B817E211-487B-4DBB-AC68-DD25D2164097}"/>
            </a:ext>
          </a:extLst>
        </xdr:cNvPr>
        <xdr:cNvSpPr/>
      </xdr:nvSpPr>
      <xdr:spPr>
        <a:xfrm>
          <a:off x="162687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126509</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786D906D-5C46-4D4F-B0CC-69C04906B8A0}"/>
            </a:ext>
          </a:extLst>
        </xdr:cNvPr>
        <xdr:cNvSpPr txBox="1"/>
      </xdr:nvSpPr>
      <xdr:spPr>
        <a:xfrm>
          <a:off x="16357600"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111506</xdr:rowOff>
    </xdr:from>
    <xdr:to>
      <xdr:col>81</xdr:col>
      <xdr:colOff>101600</xdr:colOff>
      <xdr:row>61</xdr:row>
      <xdr:rowOff>41656</xdr:rowOff>
    </xdr:to>
    <xdr:sp macro="" textlink="">
      <xdr:nvSpPr>
        <xdr:cNvPr id="546" name="楕円 545">
          <a:extLst>
            <a:ext uri="{FF2B5EF4-FFF2-40B4-BE49-F238E27FC236}">
              <a16:creationId xmlns:a16="http://schemas.microsoft.com/office/drawing/2014/main" id="{98817023-4015-42A3-B329-FD6904E0CA4E}"/>
            </a:ext>
          </a:extLst>
        </xdr:cNvPr>
        <xdr:cNvSpPr/>
      </xdr:nvSpPr>
      <xdr:spPr>
        <a:xfrm>
          <a:off x="15430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162306</xdr:rowOff>
    </xdr:from>
    <xdr:to>
      <xdr:col>85</xdr:col>
      <xdr:colOff>127000</xdr:colOff>
      <xdr:row>61</xdr:row>
      <xdr:rowOff>27432</xdr:rowOff>
    </xdr:to>
    <xdr:cxnSp macro="">
      <xdr:nvCxnSpPr>
        <xdr:cNvPr id="547" name="直線コネクタ 546">
          <a:extLst>
            <a:ext uri="{FF2B5EF4-FFF2-40B4-BE49-F238E27FC236}">
              <a16:creationId xmlns:a16="http://schemas.microsoft.com/office/drawing/2014/main" id="{5863EEEA-891B-4611-964F-336904DB36E0}"/>
            </a:ext>
          </a:extLst>
        </xdr:cNvPr>
        <xdr:cNvCxnSpPr/>
      </xdr:nvCxnSpPr>
      <xdr:spPr>
        <a:xfrm>
          <a:off x="15481300" y="1044930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81788</xdr:rowOff>
    </xdr:from>
    <xdr:to>
      <xdr:col>76</xdr:col>
      <xdr:colOff>165100</xdr:colOff>
      <xdr:row>61</xdr:row>
      <xdr:rowOff>11938</xdr:rowOff>
    </xdr:to>
    <xdr:sp macro="" textlink="">
      <xdr:nvSpPr>
        <xdr:cNvPr id="548" name="楕円 547">
          <a:extLst>
            <a:ext uri="{FF2B5EF4-FFF2-40B4-BE49-F238E27FC236}">
              <a16:creationId xmlns:a16="http://schemas.microsoft.com/office/drawing/2014/main" id="{1B0003BE-B89C-4216-9BF6-14533C466551}"/>
            </a:ext>
          </a:extLst>
        </xdr:cNvPr>
        <xdr:cNvSpPr/>
      </xdr:nvSpPr>
      <xdr:spPr>
        <a:xfrm>
          <a:off x="14541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132588</xdr:rowOff>
    </xdr:from>
    <xdr:to>
      <xdr:col>81</xdr:col>
      <xdr:colOff>50800</xdr:colOff>
      <xdr:row>60</xdr:row>
      <xdr:rowOff>162306</xdr:rowOff>
    </xdr:to>
    <xdr:cxnSp macro="">
      <xdr:nvCxnSpPr>
        <xdr:cNvPr id="549" name="直線コネクタ 548">
          <a:extLst>
            <a:ext uri="{FF2B5EF4-FFF2-40B4-BE49-F238E27FC236}">
              <a16:creationId xmlns:a16="http://schemas.microsoft.com/office/drawing/2014/main" id="{0C7BBBC2-6458-4E14-A98A-77C0A0393573}"/>
            </a:ext>
          </a:extLst>
        </xdr:cNvPr>
        <xdr:cNvCxnSpPr/>
      </xdr:nvCxnSpPr>
      <xdr:spPr>
        <a:xfrm>
          <a:off x="14592300" y="1041958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50" name="楕円 549">
          <a:extLst>
            <a:ext uri="{FF2B5EF4-FFF2-40B4-BE49-F238E27FC236}">
              <a16:creationId xmlns:a16="http://schemas.microsoft.com/office/drawing/2014/main" id="{02FA5D94-E2A8-4535-A4BE-F3AB5D5A722D}"/>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132588</xdr:rowOff>
    </xdr:to>
    <xdr:cxnSp macro="">
      <xdr:nvCxnSpPr>
        <xdr:cNvPr id="551" name="直線コネクタ 550">
          <a:extLst>
            <a:ext uri="{FF2B5EF4-FFF2-40B4-BE49-F238E27FC236}">
              <a16:creationId xmlns:a16="http://schemas.microsoft.com/office/drawing/2014/main" id="{B5CD6964-3D9F-4F36-83C1-6D855059CACD}"/>
            </a:ext>
          </a:extLst>
        </xdr:cNvPr>
        <xdr:cNvCxnSpPr/>
      </xdr:nvCxnSpPr>
      <xdr:spPr>
        <a:xfrm>
          <a:off x="13703300" y="103784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xdr:rowOff>
    </xdr:from>
    <xdr:to>
      <xdr:col>67</xdr:col>
      <xdr:colOff>101600</xdr:colOff>
      <xdr:row>60</xdr:row>
      <xdr:rowOff>114808</xdr:rowOff>
    </xdr:to>
    <xdr:sp macro="" textlink="">
      <xdr:nvSpPr>
        <xdr:cNvPr id="552" name="楕円 551">
          <a:extLst>
            <a:ext uri="{FF2B5EF4-FFF2-40B4-BE49-F238E27FC236}">
              <a16:creationId xmlns:a16="http://schemas.microsoft.com/office/drawing/2014/main" id="{E080505D-7D73-4102-9C05-890B6C801791}"/>
            </a:ext>
          </a:extLst>
        </xdr:cNvPr>
        <xdr:cNvSpPr/>
      </xdr:nvSpPr>
      <xdr:spPr>
        <a:xfrm>
          <a:off x="12763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64008</xdr:rowOff>
    </xdr:from>
    <xdr:to>
      <xdr:col>71</xdr:col>
      <xdr:colOff>177800</xdr:colOff>
      <xdr:row>60</xdr:row>
      <xdr:rowOff>91440</xdr:rowOff>
    </xdr:to>
    <xdr:cxnSp macro="">
      <xdr:nvCxnSpPr>
        <xdr:cNvPr id="553" name="直線コネクタ 552">
          <a:extLst>
            <a:ext uri="{FF2B5EF4-FFF2-40B4-BE49-F238E27FC236}">
              <a16:creationId xmlns:a16="http://schemas.microsoft.com/office/drawing/2014/main" id="{BF27995E-F9AE-49E7-AFC0-8CB808F3A360}"/>
            </a:ext>
          </a:extLst>
        </xdr:cNvPr>
        <xdr:cNvCxnSpPr/>
      </xdr:nvCxnSpPr>
      <xdr:spPr>
        <a:xfrm>
          <a:off x="12814300" y="103510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78362BDB-2178-4154-928F-CDA31DD7A051}"/>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8A99DCC9-0AD8-4E2A-B203-674DFB7CA4F8}"/>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B3AA9323-1262-43EA-BA7D-2CAE3530C286}"/>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399F6958-3CD0-4F2B-9E86-0046048F19C7}"/>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32783</xdr:rowOff>
    </xdr:from>
    <xdr:ext cx="405111" cy="259045"/>
    <xdr:sp macro="" textlink="">
      <xdr:nvSpPr>
        <xdr:cNvPr id="558" name="n_1mainValue【学校施設】&#10;有形固定資産減価償却率">
          <a:extLst>
            <a:ext uri="{FF2B5EF4-FFF2-40B4-BE49-F238E27FC236}">
              <a16:creationId xmlns:a16="http://schemas.microsoft.com/office/drawing/2014/main" id="{6499E04B-72B1-46F7-B5A7-F2F0E89774CD}"/>
            </a:ext>
          </a:extLst>
        </xdr:cNvPr>
        <xdr:cNvSpPr txBox="1"/>
      </xdr:nvSpPr>
      <xdr:spPr>
        <a:xfrm>
          <a:off x="152660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3065</xdr:rowOff>
    </xdr:from>
    <xdr:ext cx="405111" cy="259045"/>
    <xdr:sp macro="" textlink="">
      <xdr:nvSpPr>
        <xdr:cNvPr id="559" name="n_2mainValue【学校施設】&#10;有形固定資産減価償却率">
          <a:extLst>
            <a:ext uri="{FF2B5EF4-FFF2-40B4-BE49-F238E27FC236}">
              <a16:creationId xmlns:a16="http://schemas.microsoft.com/office/drawing/2014/main" id="{723B1656-23F1-463F-A49A-0D84839E61D9}"/>
            </a:ext>
          </a:extLst>
        </xdr:cNvPr>
        <xdr:cNvSpPr txBox="1"/>
      </xdr:nvSpPr>
      <xdr:spPr>
        <a:xfrm>
          <a:off x="1438974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0" name="n_3mainValue【学校施設】&#10;有形固定資産減価償却率">
          <a:extLst>
            <a:ext uri="{FF2B5EF4-FFF2-40B4-BE49-F238E27FC236}">
              <a16:creationId xmlns:a16="http://schemas.microsoft.com/office/drawing/2014/main" id="{DDF66E3B-0086-4FBB-AEEB-E72160422DCA}"/>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105935</xdr:rowOff>
    </xdr:from>
    <xdr:ext cx="405111" cy="259045"/>
    <xdr:sp macro="" textlink="">
      <xdr:nvSpPr>
        <xdr:cNvPr id="561" name="n_4mainValue【学校施設】&#10;有形固定資産減価償却率">
          <a:extLst>
            <a:ext uri="{FF2B5EF4-FFF2-40B4-BE49-F238E27FC236}">
              <a16:creationId xmlns:a16="http://schemas.microsoft.com/office/drawing/2014/main" id="{8B9B251B-A88D-4289-9D19-61BA0F28A8B5}"/>
            </a:ext>
          </a:extLst>
        </xdr:cNvPr>
        <xdr:cNvSpPr txBox="1"/>
      </xdr:nvSpPr>
      <xdr:spPr>
        <a:xfrm>
          <a:off x="12611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3B8D2E19-45C3-47E8-AE84-355E0701029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67E73925-3D8C-41A8-AFEB-3F1BEC6C88D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2301D043-60DC-4C83-AE66-7378C249A4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B666F9AD-0E58-4121-BF58-B962434B699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188EDE8D-2F65-4B0E-A977-6B293E172E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81960618-5596-420D-AA86-0915FD6DED7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8CE3A761-FB89-48C3-A140-9E682A6146F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4502808C-48A7-4014-826B-56261F51176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2614A44-CC38-44F7-A56C-FBE827281C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E97D2057-2FB0-4457-B6E7-54132B21BE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A44E9CF1-FA7B-4EA5-91CC-EEAFF610680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35C8B062-2F8F-40C9-99C5-D59B544CCFC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E0DAF4D0-AF51-45A1-9ACB-3402A9331D5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7FE52C1C-79E5-40D7-975F-73434B7ACDE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FB246F77-74FA-44C9-8D34-3899AB9482D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DEFD31F3-1D58-4E4F-8919-1574D637A13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4C5C70B4-07F5-4F73-ABE5-D71CA6A13FA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FAFF79E6-F3AA-4A2E-9E2E-7FE1EFC17B8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D88D05BD-F063-4733-A74F-7F3CB17513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5CCE2D0F-E67A-4E7A-8458-B56393E4070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351C3093-2D58-4330-B130-998171B0A1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EC72097B-6A0D-414B-A63A-A831D38A605E}"/>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927726EC-C6B1-420C-98F5-4DA700968FA1}"/>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EB6DAE6C-CDA0-44B2-8FD9-21DE58984A96}"/>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841657ED-6D5C-4EB7-B08B-34E125026E6E}"/>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BB8114B3-122E-4D12-9947-13655D1C7283}"/>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E1708DA9-BA16-48CE-86BA-8D1BD420EC55}"/>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AA8CB2A5-2D78-4355-A3BD-FEFCA39A5166}"/>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1D75CB14-6BB2-49AA-B4A6-886A7E9B09D2}"/>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68DAB236-22BC-40FD-98D2-B61A83724EF4}"/>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8868F902-29F2-4363-ACAA-33D89D5A9154}"/>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08A43042-9289-4C20-BAD4-682236F1054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8DB4FD9-7C58-4F5B-ADF0-3BE54F566E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FDBB81AC-8BF3-4D45-A0D6-4E230AAB08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435BD51-43C6-4815-B3A9-EF653DBA47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6656E45A-E660-4D50-BB3F-46C25C01AA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78BDA8F-655A-48D6-A1EC-79570D9150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3149</xdr:rowOff>
    </xdr:from>
    <xdr:to>
      <xdr:col>116</xdr:col>
      <xdr:colOff>114300</xdr:colOff>
      <xdr:row>60</xdr:row>
      <xdr:rowOff>104749</xdr:rowOff>
    </xdr:to>
    <xdr:sp macro="" textlink="">
      <xdr:nvSpPr>
        <xdr:cNvPr id="599" name="楕円 598">
          <a:extLst>
            <a:ext uri="{FF2B5EF4-FFF2-40B4-BE49-F238E27FC236}">
              <a16:creationId xmlns:a16="http://schemas.microsoft.com/office/drawing/2014/main" id="{F2BF7901-327E-4C70-9E06-9E682F99579F}"/>
            </a:ext>
          </a:extLst>
        </xdr:cNvPr>
        <xdr:cNvSpPr/>
      </xdr:nvSpPr>
      <xdr:spPr>
        <a:xfrm>
          <a:off x="22110700" y="102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153026</xdr:rowOff>
    </xdr:from>
    <xdr:ext cx="469744" cy="259045"/>
    <xdr:sp macro="" textlink="">
      <xdr:nvSpPr>
        <xdr:cNvPr id="600" name="【学校施設】&#10;一人当たり面積該当値テキスト">
          <a:extLst>
            <a:ext uri="{FF2B5EF4-FFF2-40B4-BE49-F238E27FC236}">
              <a16:creationId xmlns:a16="http://schemas.microsoft.com/office/drawing/2014/main" id="{65EF1822-F598-4C61-921D-E12302D8635D}"/>
            </a:ext>
          </a:extLst>
        </xdr:cNvPr>
        <xdr:cNvSpPr txBox="1"/>
      </xdr:nvSpPr>
      <xdr:spPr>
        <a:xfrm>
          <a:off x="22199600" y="1026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11836</xdr:rowOff>
    </xdr:from>
    <xdr:to>
      <xdr:col>112</xdr:col>
      <xdr:colOff>38100</xdr:colOff>
      <xdr:row>60</xdr:row>
      <xdr:rowOff>113436</xdr:rowOff>
    </xdr:to>
    <xdr:sp macro="" textlink="">
      <xdr:nvSpPr>
        <xdr:cNvPr id="601" name="楕円 600">
          <a:extLst>
            <a:ext uri="{FF2B5EF4-FFF2-40B4-BE49-F238E27FC236}">
              <a16:creationId xmlns:a16="http://schemas.microsoft.com/office/drawing/2014/main" id="{A83843B4-FD7F-41E0-B15A-95848EC93BD9}"/>
            </a:ext>
          </a:extLst>
        </xdr:cNvPr>
        <xdr:cNvSpPr/>
      </xdr:nvSpPr>
      <xdr:spPr>
        <a:xfrm>
          <a:off x="21272500" y="1029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53949</xdr:rowOff>
    </xdr:from>
    <xdr:to>
      <xdr:col>116</xdr:col>
      <xdr:colOff>63500</xdr:colOff>
      <xdr:row>60</xdr:row>
      <xdr:rowOff>62636</xdr:rowOff>
    </xdr:to>
    <xdr:cxnSp macro="">
      <xdr:nvCxnSpPr>
        <xdr:cNvPr id="602" name="直線コネクタ 601">
          <a:extLst>
            <a:ext uri="{FF2B5EF4-FFF2-40B4-BE49-F238E27FC236}">
              <a16:creationId xmlns:a16="http://schemas.microsoft.com/office/drawing/2014/main" id="{7878E236-2639-4BAD-A209-7953EB836BB6}"/>
            </a:ext>
          </a:extLst>
        </xdr:cNvPr>
        <xdr:cNvCxnSpPr/>
      </xdr:nvCxnSpPr>
      <xdr:spPr>
        <a:xfrm flipV="1">
          <a:off x="21323300" y="10340949"/>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19609</xdr:rowOff>
    </xdr:from>
    <xdr:to>
      <xdr:col>107</xdr:col>
      <xdr:colOff>101600</xdr:colOff>
      <xdr:row>60</xdr:row>
      <xdr:rowOff>121209</xdr:rowOff>
    </xdr:to>
    <xdr:sp macro="" textlink="">
      <xdr:nvSpPr>
        <xdr:cNvPr id="603" name="楕円 602">
          <a:extLst>
            <a:ext uri="{FF2B5EF4-FFF2-40B4-BE49-F238E27FC236}">
              <a16:creationId xmlns:a16="http://schemas.microsoft.com/office/drawing/2014/main" id="{4DA5D450-6E80-42F5-A766-CAA4E4D3E01D}"/>
            </a:ext>
          </a:extLst>
        </xdr:cNvPr>
        <xdr:cNvSpPr/>
      </xdr:nvSpPr>
      <xdr:spPr>
        <a:xfrm>
          <a:off x="20383500" y="103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62636</xdr:rowOff>
    </xdr:from>
    <xdr:to>
      <xdr:col>111</xdr:col>
      <xdr:colOff>177800</xdr:colOff>
      <xdr:row>60</xdr:row>
      <xdr:rowOff>70409</xdr:rowOff>
    </xdr:to>
    <xdr:cxnSp macro="">
      <xdr:nvCxnSpPr>
        <xdr:cNvPr id="604" name="直線コネクタ 603">
          <a:extLst>
            <a:ext uri="{FF2B5EF4-FFF2-40B4-BE49-F238E27FC236}">
              <a16:creationId xmlns:a16="http://schemas.microsoft.com/office/drawing/2014/main" id="{55A3FF4A-F508-4132-8191-F373A69AC11C}"/>
            </a:ext>
          </a:extLst>
        </xdr:cNvPr>
        <xdr:cNvCxnSpPr/>
      </xdr:nvCxnSpPr>
      <xdr:spPr>
        <a:xfrm flipV="1">
          <a:off x="20434300" y="1034963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26467</xdr:rowOff>
    </xdr:from>
    <xdr:to>
      <xdr:col>102</xdr:col>
      <xdr:colOff>165100</xdr:colOff>
      <xdr:row>60</xdr:row>
      <xdr:rowOff>128067</xdr:rowOff>
    </xdr:to>
    <xdr:sp macro="" textlink="">
      <xdr:nvSpPr>
        <xdr:cNvPr id="605" name="楕円 604">
          <a:extLst>
            <a:ext uri="{FF2B5EF4-FFF2-40B4-BE49-F238E27FC236}">
              <a16:creationId xmlns:a16="http://schemas.microsoft.com/office/drawing/2014/main" id="{1712E175-4D62-41A8-A9C5-673FAF117DE9}"/>
            </a:ext>
          </a:extLst>
        </xdr:cNvPr>
        <xdr:cNvSpPr/>
      </xdr:nvSpPr>
      <xdr:spPr>
        <a:xfrm>
          <a:off x="19494500" y="103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70409</xdr:rowOff>
    </xdr:from>
    <xdr:to>
      <xdr:col>107</xdr:col>
      <xdr:colOff>50800</xdr:colOff>
      <xdr:row>60</xdr:row>
      <xdr:rowOff>77267</xdr:rowOff>
    </xdr:to>
    <xdr:cxnSp macro="">
      <xdr:nvCxnSpPr>
        <xdr:cNvPr id="606" name="直線コネクタ 605">
          <a:extLst>
            <a:ext uri="{FF2B5EF4-FFF2-40B4-BE49-F238E27FC236}">
              <a16:creationId xmlns:a16="http://schemas.microsoft.com/office/drawing/2014/main" id="{DED076D5-BCE1-4AB9-9C0A-F62824B51EB7}"/>
            </a:ext>
          </a:extLst>
        </xdr:cNvPr>
        <xdr:cNvCxnSpPr/>
      </xdr:nvCxnSpPr>
      <xdr:spPr>
        <a:xfrm flipV="1">
          <a:off x="19545300" y="1035740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29210</xdr:rowOff>
    </xdr:from>
    <xdr:to>
      <xdr:col>98</xdr:col>
      <xdr:colOff>38100</xdr:colOff>
      <xdr:row>60</xdr:row>
      <xdr:rowOff>130810</xdr:rowOff>
    </xdr:to>
    <xdr:sp macro="" textlink="">
      <xdr:nvSpPr>
        <xdr:cNvPr id="607" name="楕円 606">
          <a:extLst>
            <a:ext uri="{FF2B5EF4-FFF2-40B4-BE49-F238E27FC236}">
              <a16:creationId xmlns:a16="http://schemas.microsoft.com/office/drawing/2014/main" id="{8F66FACA-5AD3-4847-952D-4FCC1071EAA3}"/>
            </a:ext>
          </a:extLst>
        </xdr:cNvPr>
        <xdr:cNvSpPr/>
      </xdr:nvSpPr>
      <xdr:spPr>
        <a:xfrm>
          <a:off x="18605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77267</xdr:rowOff>
    </xdr:from>
    <xdr:to>
      <xdr:col>102</xdr:col>
      <xdr:colOff>114300</xdr:colOff>
      <xdr:row>60</xdr:row>
      <xdr:rowOff>80010</xdr:rowOff>
    </xdr:to>
    <xdr:cxnSp macro="">
      <xdr:nvCxnSpPr>
        <xdr:cNvPr id="608" name="直線コネクタ 607">
          <a:extLst>
            <a:ext uri="{FF2B5EF4-FFF2-40B4-BE49-F238E27FC236}">
              <a16:creationId xmlns:a16="http://schemas.microsoft.com/office/drawing/2014/main" id="{61C8D4F7-55D8-4B6E-B1A1-BFA4DC3FAFA9}"/>
            </a:ext>
          </a:extLst>
        </xdr:cNvPr>
        <xdr:cNvCxnSpPr/>
      </xdr:nvCxnSpPr>
      <xdr:spPr>
        <a:xfrm flipV="1">
          <a:off x="18656300" y="1036426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7A47FA77-1A83-4E42-AE99-FD28C0B73F7E}"/>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4987F6C3-FF11-4E53-9DC3-4CEC88FC031F}"/>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ED7D08C2-67F4-4901-AA9B-E174CF249F68}"/>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D5091C85-7755-4FD8-8A61-0435A8842319}"/>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104563</xdr:rowOff>
    </xdr:from>
    <xdr:ext cx="469744" cy="259045"/>
    <xdr:sp macro="" textlink="">
      <xdr:nvSpPr>
        <xdr:cNvPr id="613" name="n_1mainValue【学校施設】&#10;一人当たり面積">
          <a:extLst>
            <a:ext uri="{FF2B5EF4-FFF2-40B4-BE49-F238E27FC236}">
              <a16:creationId xmlns:a16="http://schemas.microsoft.com/office/drawing/2014/main" id="{BD2D56C2-57F5-4FF4-90A4-AA8E3A8114ED}"/>
            </a:ext>
          </a:extLst>
        </xdr:cNvPr>
        <xdr:cNvSpPr txBox="1"/>
      </xdr:nvSpPr>
      <xdr:spPr>
        <a:xfrm>
          <a:off x="21075727" y="1039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112336</xdr:rowOff>
    </xdr:from>
    <xdr:ext cx="469744" cy="259045"/>
    <xdr:sp macro="" textlink="">
      <xdr:nvSpPr>
        <xdr:cNvPr id="614" name="n_2mainValue【学校施設】&#10;一人当たり面積">
          <a:extLst>
            <a:ext uri="{FF2B5EF4-FFF2-40B4-BE49-F238E27FC236}">
              <a16:creationId xmlns:a16="http://schemas.microsoft.com/office/drawing/2014/main" id="{7CCFC919-930B-456D-B794-A736CC979D44}"/>
            </a:ext>
          </a:extLst>
        </xdr:cNvPr>
        <xdr:cNvSpPr txBox="1"/>
      </xdr:nvSpPr>
      <xdr:spPr>
        <a:xfrm>
          <a:off x="20199427" y="103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119194</xdr:rowOff>
    </xdr:from>
    <xdr:ext cx="469744" cy="259045"/>
    <xdr:sp macro="" textlink="">
      <xdr:nvSpPr>
        <xdr:cNvPr id="615" name="n_3mainValue【学校施設】&#10;一人当たり面積">
          <a:extLst>
            <a:ext uri="{FF2B5EF4-FFF2-40B4-BE49-F238E27FC236}">
              <a16:creationId xmlns:a16="http://schemas.microsoft.com/office/drawing/2014/main" id="{59A312B5-C6A3-48C0-9514-AB97F454DCED}"/>
            </a:ext>
          </a:extLst>
        </xdr:cNvPr>
        <xdr:cNvSpPr txBox="1"/>
      </xdr:nvSpPr>
      <xdr:spPr>
        <a:xfrm>
          <a:off x="19310427" y="1040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121937</xdr:rowOff>
    </xdr:from>
    <xdr:ext cx="469744" cy="259045"/>
    <xdr:sp macro="" textlink="">
      <xdr:nvSpPr>
        <xdr:cNvPr id="616" name="n_4mainValue【学校施設】&#10;一人当たり面積">
          <a:extLst>
            <a:ext uri="{FF2B5EF4-FFF2-40B4-BE49-F238E27FC236}">
              <a16:creationId xmlns:a16="http://schemas.microsoft.com/office/drawing/2014/main" id="{C1CC767B-9E62-4DEA-82EF-17BD61324882}"/>
            </a:ext>
          </a:extLst>
        </xdr:cNvPr>
        <xdr:cNvSpPr txBox="1"/>
      </xdr:nvSpPr>
      <xdr:spPr>
        <a:xfrm>
          <a:off x="184214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56E9374F-84CC-4FE7-9973-9EA5C612E01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293AB72F-2C27-4829-AF9E-76EEAC7D21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F1CCA228-86EC-4186-BD43-AA498311C8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F6E4D41A-F8FD-4058-9571-E0E1B3E949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7B0A7244-EAC6-42B4-ACC5-592C8E774A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30DB20BB-62E2-4D2E-860A-A5D7D984C2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4AA68396-C5AC-423A-9BCA-0B1FBC5DDA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673D49D4-F073-41D7-868B-C64B51CDEEB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3A644BD-BAE6-4E0E-889B-C9B5F529556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3D0510A3-7FEF-4005-BFB8-3499D6F8D9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9419D06D-4F2D-4DE3-877D-A8BA678B82C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7FCB4A77-1F27-465D-8B77-D5046018E79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BD823EB6-E2E3-4C93-BE8F-F6499DA5AFA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4B25A0CF-9E08-4F95-87DC-39A5A911024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C226E137-DC26-4704-A36C-67474D70CF0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BA26520F-3702-4F9C-A560-58C6BD3D125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8A02C706-4E4F-461F-9DFF-80C5E89CFBC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483E02A1-DFD5-4CAE-A38B-219326C9F47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022368CF-3904-4CCD-9A20-15C9E9E109A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57A7B80E-7742-4A6B-95BB-BB3B163C7A4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5BFA2EE2-B392-495B-9D2D-259EB8E0771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24E3CFA3-21F8-4507-B635-548669C77FD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5F289964-6D84-4E3E-B3FA-CFF435DE059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2E859EE5-F6BE-4A20-9B55-8084FCD19F0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821AAEEA-08A4-4333-B577-1213993B638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6303034C-8D79-4B88-94D5-F4D991D09C06}"/>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5E2DC682-D061-4799-803D-A005FB1BC46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29D93085-D27A-48CD-B7A4-6EEECFACB05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88FBA99B-9D5E-49AB-8524-1BE15AD63BF0}"/>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A1A9E330-0733-4F81-B400-D842D0FC70F3}"/>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8D512A45-1A7C-46E5-A0AC-8C653803F973}"/>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4882B838-101C-4641-B10D-CE8448522231}"/>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7B851149-183E-4CB1-9EA5-FFD538CEBE07}"/>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2AF10AE7-2AB1-4446-83A3-D0920F555240}"/>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47A95596-7FD8-4232-AF18-61BCA92E98CD}"/>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F96079A1-82C5-4C2C-81ED-F2B360668FFD}"/>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71601AC1-DCEE-4ADE-92D3-530825DDF3B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5FA0A55-CD29-422C-B9DF-C83E67BA72D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82DD30F-B18E-45B3-A6AD-A8ECD8B42DD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03F2473-D2EB-416E-A26B-91336DF5974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D9B755E-A512-496E-895A-5FE9D0F1126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658" name="楕円 657">
          <a:extLst>
            <a:ext uri="{FF2B5EF4-FFF2-40B4-BE49-F238E27FC236}">
              <a16:creationId xmlns:a16="http://schemas.microsoft.com/office/drawing/2014/main" id="{CB6CD347-5265-4E16-BBDF-7D08811CB56B}"/>
            </a:ext>
          </a:extLst>
        </xdr:cNvPr>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659" name="【児童館】&#10;有形固定資産減価償却率該当値テキスト">
          <a:extLst>
            <a:ext uri="{FF2B5EF4-FFF2-40B4-BE49-F238E27FC236}">
              <a16:creationId xmlns:a16="http://schemas.microsoft.com/office/drawing/2014/main" id="{59BCD2F5-D929-4777-9CE8-687E80FDFFDD}"/>
            </a:ext>
          </a:extLst>
        </xdr:cNvPr>
        <xdr:cNvSpPr txBox="1"/>
      </xdr:nvSpPr>
      <xdr:spPr>
        <a:xfrm>
          <a:off x="16357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31387</xdr:rowOff>
    </xdr:from>
    <xdr:to>
      <xdr:col>81</xdr:col>
      <xdr:colOff>101600</xdr:colOff>
      <xdr:row>83</xdr:row>
      <xdr:rowOff>132987</xdr:rowOff>
    </xdr:to>
    <xdr:sp macro="" textlink="">
      <xdr:nvSpPr>
        <xdr:cNvPr id="660" name="楕円 659">
          <a:extLst>
            <a:ext uri="{FF2B5EF4-FFF2-40B4-BE49-F238E27FC236}">
              <a16:creationId xmlns:a16="http://schemas.microsoft.com/office/drawing/2014/main" id="{BFC2C37E-20EC-4DC1-8E6E-42C6A18617DE}"/>
            </a:ext>
          </a:extLst>
        </xdr:cNvPr>
        <xdr:cNvSpPr/>
      </xdr:nvSpPr>
      <xdr:spPr>
        <a:xfrm>
          <a:off x="15430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82187</xdr:rowOff>
    </xdr:from>
    <xdr:to>
      <xdr:col>85</xdr:col>
      <xdr:colOff>127000</xdr:colOff>
      <xdr:row>83</xdr:row>
      <xdr:rowOff>118111</xdr:rowOff>
    </xdr:to>
    <xdr:cxnSp macro="">
      <xdr:nvCxnSpPr>
        <xdr:cNvPr id="661" name="直線コネクタ 660">
          <a:extLst>
            <a:ext uri="{FF2B5EF4-FFF2-40B4-BE49-F238E27FC236}">
              <a16:creationId xmlns:a16="http://schemas.microsoft.com/office/drawing/2014/main" id="{D33F322E-6B01-4F1A-9A94-01A5CED8E31A}"/>
            </a:ext>
          </a:extLst>
        </xdr:cNvPr>
        <xdr:cNvCxnSpPr/>
      </xdr:nvCxnSpPr>
      <xdr:spPr>
        <a:xfrm>
          <a:off x="15481300" y="143125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166914</xdr:rowOff>
    </xdr:from>
    <xdr:to>
      <xdr:col>76</xdr:col>
      <xdr:colOff>165100</xdr:colOff>
      <xdr:row>83</xdr:row>
      <xdr:rowOff>97064</xdr:rowOff>
    </xdr:to>
    <xdr:sp macro="" textlink="">
      <xdr:nvSpPr>
        <xdr:cNvPr id="662" name="楕円 661">
          <a:extLst>
            <a:ext uri="{FF2B5EF4-FFF2-40B4-BE49-F238E27FC236}">
              <a16:creationId xmlns:a16="http://schemas.microsoft.com/office/drawing/2014/main" id="{FF936238-AD51-453C-8FB0-738ACB1D09CE}"/>
            </a:ext>
          </a:extLst>
        </xdr:cNvPr>
        <xdr:cNvSpPr/>
      </xdr:nvSpPr>
      <xdr:spPr>
        <a:xfrm>
          <a:off x="14541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46264</xdr:rowOff>
    </xdr:from>
    <xdr:to>
      <xdr:col>81</xdr:col>
      <xdr:colOff>50800</xdr:colOff>
      <xdr:row>83</xdr:row>
      <xdr:rowOff>82187</xdr:rowOff>
    </xdr:to>
    <xdr:cxnSp macro="">
      <xdr:nvCxnSpPr>
        <xdr:cNvPr id="663" name="直線コネクタ 662">
          <a:extLst>
            <a:ext uri="{FF2B5EF4-FFF2-40B4-BE49-F238E27FC236}">
              <a16:creationId xmlns:a16="http://schemas.microsoft.com/office/drawing/2014/main" id="{40F90C87-B687-4BE5-BBC0-720522E453D2}"/>
            </a:ext>
          </a:extLst>
        </xdr:cNvPr>
        <xdr:cNvCxnSpPr/>
      </xdr:nvCxnSpPr>
      <xdr:spPr>
        <a:xfrm>
          <a:off x="14592300" y="142766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129358</xdr:rowOff>
    </xdr:from>
    <xdr:to>
      <xdr:col>72</xdr:col>
      <xdr:colOff>38100</xdr:colOff>
      <xdr:row>83</xdr:row>
      <xdr:rowOff>59508</xdr:rowOff>
    </xdr:to>
    <xdr:sp macro="" textlink="">
      <xdr:nvSpPr>
        <xdr:cNvPr id="664" name="楕円 663">
          <a:extLst>
            <a:ext uri="{FF2B5EF4-FFF2-40B4-BE49-F238E27FC236}">
              <a16:creationId xmlns:a16="http://schemas.microsoft.com/office/drawing/2014/main" id="{DF1BDC8E-13D9-491F-A477-283EBF1DF1C0}"/>
            </a:ext>
          </a:extLst>
        </xdr:cNvPr>
        <xdr:cNvSpPr/>
      </xdr:nvSpPr>
      <xdr:spPr>
        <a:xfrm>
          <a:off x="13652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8708</xdr:rowOff>
    </xdr:from>
    <xdr:to>
      <xdr:col>76</xdr:col>
      <xdr:colOff>114300</xdr:colOff>
      <xdr:row>83</xdr:row>
      <xdr:rowOff>46264</xdr:rowOff>
    </xdr:to>
    <xdr:cxnSp macro="">
      <xdr:nvCxnSpPr>
        <xdr:cNvPr id="665" name="直線コネクタ 664">
          <a:extLst>
            <a:ext uri="{FF2B5EF4-FFF2-40B4-BE49-F238E27FC236}">
              <a16:creationId xmlns:a16="http://schemas.microsoft.com/office/drawing/2014/main" id="{46391A75-B643-4F18-9596-E9EA6F2D7D36}"/>
            </a:ext>
          </a:extLst>
        </xdr:cNvPr>
        <xdr:cNvCxnSpPr/>
      </xdr:nvCxnSpPr>
      <xdr:spPr>
        <a:xfrm>
          <a:off x="13703300" y="1423905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93436</xdr:rowOff>
    </xdr:from>
    <xdr:to>
      <xdr:col>67</xdr:col>
      <xdr:colOff>101600</xdr:colOff>
      <xdr:row>83</xdr:row>
      <xdr:rowOff>23586</xdr:rowOff>
    </xdr:to>
    <xdr:sp macro="" textlink="">
      <xdr:nvSpPr>
        <xdr:cNvPr id="666" name="楕円 665">
          <a:extLst>
            <a:ext uri="{FF2B5EF4-FFF2-40B4-BE49-F238E27FC236}">
              <a16:creationId xmlns:a16="http://schemas.microsoft.com/office/drawing/2014/main" id="{CAC1713F-456A-44CD-AA2A-63003FE7B251}"/>
            </a:ext>
          </a:extLst>
        </xdr:cNvPr>
        <xdr:cNvSpPr/>
      </xdr:nvSpPr>
      <xdr:spPr>
        <a:xfrm>
          <a:off x="12763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144236</xdr:rowOff>
    </xdr:from>
    <xdr:to>
      <xdr:col>71</xdr:col>
      <xdr:colOff>177800</xdr:colOff>
      <xdr:row>83</xdr:row>
      <xdr:rowOff>8708</xdr:rowOff>
    </xdr:to>
    <xdr:cxnSp macro="">
      <xdr:nvCxnSpPr>
        <xdr:cNvPr id="667" name="直線コネクタ 666">
          <a:extLst>
            <a:ext uri="{FF2B5EF4-FFF2-40B4-BE49-F238E27FC236}">
              <a16:creationId xmlns:a16="http://schemas.microsoft.com/office/drawing/2014/main" id="{663396C9-E417-4E20-A4FA-25FCA402EC4B}"/>
            </a:ext>
          </a:extLst>
        </xdr:cNvPr>
        <xdr:cNvCxnSpPr/>
      </xdr:nvCxnSpPr>
      <xdr:spPr>
        <a:xfrm>
          <a:off x="12814300" y="142031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3D5AE0FB-5437-4B86-A0B3-356357474C11}"/>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2D146FC2-4614-4693-A4ED-49E09EC6A308}"/>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39611DFD-E826-41A7-8EED-FCE101D81ECF}"/>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E5D9DFA8-E3FC-43BB-B701-EF1E030CBCCF}"/>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124114</xdr:rowOff>
    </xdr:from>
    <xdr:ext cx="405111" cy="259045"/>
    <xdr:sp macro="" textlink="">
      <xdr:nvSpPr>
        <xdr:cNvPr id="672" name="n_1mainValue【児童館】&#10;有形固定資産減価償却率">
          <a:extLst>
            <a:ext uri="{FF2B5EF4-FFF2-40B4-BE49-F238E27FC236}">
              <a16:creationId xmlns:a16="http://schemas.microsoft.com/office/drawing/2014/main" id="{173D38EF-D511-4B3D-A045-6B9F5411702F}"/>
            </a:ext>
          </a:extLst>
        </xdr:cNvPr>
        <xdr:cNvSpPr txBox="1"/>
      </xdr:nvSpPr>
      <xdr:spPr>
        <a:xfrm>
          <a:off x="152660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88191</xdr:rowOff>
    </xdr:from>
    <xdr:ext cx="405111" cy="259045"/>
    <xdr:sp macro="" textlink="">
      <xdr:nvSpPr>
        <xdr:cNvPr id="673" name="n_2mainValue【児童館】&#10;有形固定資産減価償却率">
          <a:extLst>
            <a:ext uri="{FF2B5EF4-FFF2-40B4-BE49-F238E27FC236}">
              <a16:creationId xmlns:a16="http://schemas.microsoft.com/office/drawing/2014/main" id="{6DF73CA6-CF00-4C98-B7D7-E21AC51B6882}"/>
            </a:ext>
          </a:extLst>
        </xdr:cNvPr>
        <xdr:cNvSpPr txBox="1"/>
      </xdr:nvSpPr>
      <xdr:spPr>
        <a:xfrm>
          <a:off x="14389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50635</xdr:rowOff>
    </xdr:from>
    <xdr:ext cx="405111" cy="259045"/>
    <xdr:sp macro="" textlink="">
      <xdr:nvSpPr>
        <xdr:cNvPr id="674" name="n_3mainValue【児童館】&#10;有形固定資産減価償却率">
          <a:extLst>
            <a:ext uri="{FF2B5EF4-FFF2-40B4-BE49-F238E27FC236}">
              <a16:creationId xmlns:a16="http://schemas.microsoft.com/office/drawing/2014/main" id="{BFF4A498-7DF1-4BB4-95A9-75BA766AEE77}"/>
            </a:ext>
          </a:extLst>
        </xdr:cNvPr>
        <xdr:cNvSpPr txBox="1"/>
      </xdr:nvSpPr>
      <xdr:spPr>
        <a:xfrm>
          <a:off x="13500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14713</xdr:rowOff>
    </xdr:from>
    <xdr:ext cx="405111" cy="259045"/>
    <xdr:sp macro="" textlink="">
      <xdr:nvSpPr>
        <xdr:cNvPr id="675" name="n_4mainValue【児童館】&#10;有形固定資産減価償却率">
          <a:extLst>
            <a:ext uri="{FF2B5EF4-FFF2-40B4-BE49-F238E27FC236}">
              <a16:creationId xmlns:a16="http://schemas.microsoft.com/office/drawing/2014/main" id="{DA66DFF3-8C4F-4F3B-9539-1ADF4DAA51F3}"/>
            </a:ext>
          </a:extLst>
        </xdr:cNvPr>
        <xdr:cNvSpPr txBox="1"/>
      </xdr:nvSpPr>
      <xdr:spPr>
        <a:xfrm>
          <a:off x="12611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AF19A3BB-1E04-4A9A-8E92-816C39BDFD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FB3B3032-89A1-475A-9FA3-885ABCD3FA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A7678301-3258-46E6-9070-BB79C21893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32334558-EB2E-4F90-9743-0D1E3268AD6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DDA4ABAE-CFED-4867-9817-182CA28917F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88679AB-B287-4A9A-80AB-E60BC0E155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62B9853-B54A-458B-B170-87268D180B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6A7A875C-BB44-4DFF-A74F-30E3EC8EC5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9428C7C6-E208-4422-845E-62EA290B7E1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FE5EB153-682C-452B-BAC4-34057AAE04D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58B1A51D-034E-453D-8872-2F5E1616894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C130E1F1-7291-482A-868B-46A8D3A156C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49F5E90E-FD52-4BA1-BAD1-64349E45ED7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EE3A26EA-C701-431F-BEF3-7591871ED64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AB3F97DD-FEE2-488D-BFFE-49E393995A2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BBCA4B25-DA86-4D18-A685-DA08E169D31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BC75EE0E-5C69-4025-8BC5-72511C6F73B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B1F37527-8713-4CF2-A3F1-450D01C00D5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616ADE84-867A-43B0-A307-B43D1FF4363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B97AD187-7076-42EB-8511-22AD0E6E778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E83D8658-6B15-46F0-8644-4DE21DA3930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D8033AA9-744F-45DB-8D52-CA0F5588669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E748F5BC-4E0B-4F0B-993D-811DEF7134C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C45E4F54-D285-4B60-BC5C-871E66EA10E9}"/>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6A913CDA-A729-4831-BA2D-456183EF798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1B92D8A9-51D2-46B2-B77E-476A2EBCC643}"/>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ABE5E3DA-FB09-451C-BC29-6392D8F1002E}"/>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42C361D9-1631-40D2-A6FF-A0449385951F}"/>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a:extLst>
            <a:ext uri="{FF2B5EF4-FFF2-40B4-BE49-F238E27FC236}">
              <a16:creationId xmlns:a16="http://schemas.microsoft.com/office/drawing/2014/main" id="{C18D9743-E43E-48F1-9753-1D8F64A43D36}"/>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C73A62AC-B5E6-4E41-BE18-3AA867437BD9}"/>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16FF329A-B985-4635-ADAD-58AB1F93089D}"/>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FF9BBE74-F88F-4932-8DD4-A5F2525E385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76CFE879-9580-4F52-85FD-AB429AEB81D7}"/>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9DABBEAD-0793-45B9-BB14-8D95FD673C1D}"/>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67C9A0C-EF3B-4DA1-88B1-FC71A5BAB17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A1C34D6-4350-4C58-A935-27152D3558A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B8A3374-DB1F-48FC-84CE-8629AA12ED2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F5ED98F-BEB1-4BCB-A296-B2AFB51F356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4EA6D03-697B-4D89-8BCD-BE44E17E082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5" name="楕円 714">
          <a:extLst>
            <a:ext uri="{FF2B5EF4-FFF2-40B4-BE49-F238E27FC236}">
              <a16:creationId xmlns:a16="http://schemas.microsoft.com/office/drawing/2014/main" id="{23DDB4F2-CFDC-4300-A1C3-85EF062718B1}"/>
            </a:ext>
          </a:extLst>
        </xdr:cNvPr>
        <xdr:cNvSpPr/>
      </xdr:nvSpPr>
      <xdr:spPr>
        <a:xfrm>
          <a:off x="22110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29227</xdr:rowOff>
    </xdr:from>
    <xdr:ext cx="469744" cy="259045"/>
    <xdr:sp macro="" textlink="">
      <xdr:nvSpPr>
        <xdr:cNvPr id="716" name="【児童館】&#10;一人当たり面積該当値テキスト">
          <a:extLst>
            <a:ext uri="{FF2B5EF4-FFF2-40B4-BE49-F238E27FC236}">
              <a16:creationId xmlns:a16="http://schemas.microsoft.com/office/drawing/2014/main" id="{AEA9CA23-D290-4CB9-83EF-B992007B2147}"/>
            </a:ext>
          </a:extLst>
        </xdr:cNvPr>
        <xdr:cNvSpPr txBox="1"/>
      </xdr:nvSpPr>
      <xdr:spPr>
        <a:xfrm>
          <a:off x="22199600"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19050</xdr:rowOff>
    </xdr:from>
    <xdr:to>
      <xdr:col>112</xdr:col>
      <xdr:colOff>38100</xdr:colOff>
      <xdr:row>83</xdr:row>
      <xdr:rowOff>120650</xdr:rowOff>
    </xdr:to>
    <xdr:sp macro="" textlink="">
      <xdr:nvSpPr>
        <xdr:cNvPr id="717" name="楕円 716">
          <a:extLst>
            <a:ext uri="{FF2B5EF4-FFF2-40B4-BE49-F238E27FC236}">
              <a16:creationId xmlns:a16="http://schemas.microsoft.com/office/drawing/2014/main" id="{13CB840B-E368-476F-9F0C-FC62474D068E}"/>
            </a:ext>
          </a:extLst>
        </xdr:cNvPr>
        <xdr:cNvSpPr/>
      </xdr:nvSpPr>
      <xdr:spPr>
        <a:xfrm>
          <a:off x="21272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57150</xdr:rowOff>
    </xdr:from>
    <xdr:to>
      <xdr:col>116</xdr:col>
      <xdr:colOff>63500</xdr:colOff>
      <xdr:row>83</xdr:row>
      <xdr:rowOff>69850</xdr:rowOff>
    </xdr:to>
    <xdr:cxnSp macro="">
      <xdr:nvCxnSpPr>
        <xdr:cNvPr id="718" name="直線コネクタ 717">
          <a:extLst>
            <a:ext uri="{FF2B5EF4-FFF2-40B4-BE49-F238E27FC236}">
              <a16:creationId xmlns:a16="http://schemas.microsoft.com/office/drawing/2014/main" id="{4D35CC72-9D16-41CC-A0FF-4550A49A2D15}"/>
            </a:ext>
          </a:extLst>
        </xdr:cNvPr>
        <xdr:cNvCxnSpPr/>
      </xdr:nvCxnSpPr>
      <xdr:spPr>
        <a:xfrm flipV="1">
          <a:off x="21323300" y="14287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19050</xdr:rowOff>
    </xdr:from>
    <xdr:to>
      <xdr:col>107</xdr:col>
      <xdr:colOff>101600</xdr:colOff>
      <xdr:row>83</xdr:row>
      <xdr:rowOff>120650</xdr:rowOff>
    </xdr:to>
    <xdr:sp macro="" textlink="">
      <xdr:nvSpPr>
        <xdr:cNvPr id="719" name="楕円 718">
          <a:extLst>
            <a:ext uri="{FF2B5EF4-FFF2-40B4-BE49-F238E27FC236}">
              <a16:creationId xmlns:a16="http://schemas.microsoft.com/office/drawing/2014/main" id="{039D1C19-421A-4576-AA46-F35C9AE1D6F1}"/>
            </a:ext>
          </a:extLst>
        </xdr:cNvPr>
        <xdr:cNvSpPr/>
      </xdr:nvSpPr>
      <xdr:spPr>
        <a:xfrm>
          <a:off x="20383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69850</xdr:rowOff>
    </xdr:to>
    <xdr:cxnSp macro="">
      <xdr:nvCxnSpPr>
        <xdr:cNvPr id="720" name="直線コネクタ 719">
          <a:extLst>
            <a:ext uri="{FF2B5EF4-FFF2-40B4-BE49-F238E27FC236}">
              <a16:creationId xmlns:a16="http://schemas.microsoft.com/office/drawing/2014/main" id="{BC5CA041-B0A8-4A86-879A-CECB109507FA}"/>
            </a:ext>
          </a:extLst>
        </xdr:cNvPr>
        <xdr:cNvCxnSpPr/>
      </xdr:nvCxnSpPr>
      <xdr:spPr>
        <a:xfrm>
          <a:off x="20434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31750</xdr:rowOff>
    </xdr:from>
    <xdr:to>
      <xdr:col>102</xdr:col>
      <xdr:colOff>165100</xdr:colOff>
      <xdr:row>83</xdr:row>
      <xdr:rowOff>133350</xdr:rowOff>
    </xdr:to>
    <xdr:sp macro="" textlink="">
      <xdr:nvSpPr>
        <xdr:cNvPr id="721" name="楕円 720">
          <a:extLst>
            <a:ext uri="{FF2B5EF4-FFF2-40B4-BE49-F238E27FC236}">
              <a16:creationId xmlns:a16="http://schemas.microsoft.com/office/drawing/2014/main" id="{18FA4EBB-9502-467A-BE0C-C1E91EA13306}"/>
            </a:ext>
          </a:extLst>
        </xdr:cNvPr>
        <xdr:cNvSpPr/>
      </xdr:nvSpPr>
      <xdr:spPr>
        <a:xfrm>
          <a:off x="19494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69850</xdr:rowOff>
    </xdr:from>
    <xdr:to>
      <xdr:col>107</xdr:col>
      <xdr:colOff>50800</xdr:colOff>
      <xdr:row>83</xdr:row>
      <xdr:rowOff>82550</xdr:rowOff>
    </xdr:to>
    <xdr:cxnSp macro="">
      <xdr:nvCxnSpPr>
        <xdr:cNvPr id="722" name="直線コネクタ 721">
          <a:extLst>
            <a:ext uri="{FF2B5EF4-FFF2-40B4-BE49-F238E27FC236}">
              <a16:creationId xmlns:a16="http://schemas.microsoft.com/office/drawing/2014/main" id="{1764E29B-CDBA-430C-84E1-5F4C4105C6B4}"/>
            </a:ext>
          </a:extLst>
        </xdr:cNvPr>
        <xdr:cNvCxnSpPr/>
      </xdr:nvCxnSpPr>
      <xdr:spPr>
        <a:xfrm flipV="1">
          <a:off x="19545300" y="1430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31750</xdr:rowOff>
    </xdr:from>
    <xdr:to>
      <xdr:col>98</xdr:col>
      <xdr:colOff>38100</xdr:colOff>
      <xdr:row>83</xdr:row>
      <xdr:rowOff>133350</xdr:rowOff>
    </xdr:to>
    <xdr:sp macro="" textlink="">
      <xdr:nvSpPr>
        <xdr:cNvPr id="723" name="楕円 722">
          <a:extLst>
            <a:ext uri="{FF2B5EF4-FFF2-40B4-BE49-F238E27FC236}">
              <a16:creationId xmlns:a16="http://schemas.microsoft.com/office/drawing/2014/main" id="{FC1BDC28-BE46-4A2A-96B9-AFCC8028102E}"/>
            </a:ext>
          </a:extLst>
        </xdr:cNvPr>
        <xdr:cNvSpPr/>
      </xdr:nvSpPr>
      <xdr:spPr>
        <a:xfrm>
          <a:off x="18605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82550</xdr:rowOff>
    </xdr:from>
    <xdr:to>
      <xdr:col>102</xdr:col>
      <xdr:colOff>114300</xdr:colOff>
      <xdr:row>83</xdr:row>
      <xdr:rowOff>82550</xdr:rowOff>
    </xdr:to>
    <xdr:cxnSp macro="">
      <xdr:nvCxnSpPr>
        <xdr:cNvPr id="724" name="直線コネクタ 723">
          <a:extLst>
            <a:ext uri="{FF2B5EF4-FFF2-40B4-BE49-F238E27FC236}">
              <a16:creationId xmlns:a16="http://schemas.microsoft.com/office/drawing/2014/main" id="{A937A817-C978-4222-85FA-EE9D02A88874}"/>
            </a:ext>
          </a:extLst>
        </xdr:cNvPr>
        <xdr:cNvCxnSpPr/>
      </xdr:nvCxnSpPr>
      <xdr:spPr>
        <a:xfrm>
          <a:off x="18656300" y="1431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a:extLst>
            <a:ext uri="{FF2B5EF4-FFF2-40B4-BE49-F238E27FC236}">
              <a16:creationId xmlns:a16="http://schemas.microsoft.com/office/drawing/2014/main" id="{2382C7DC-FC2B-4CFD-8BB3-9DA7D935DB73}"/>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82E50166-E348-4D5B-9CA6-E9550BE02909}"/>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a:extLst>
            <a:ext uri="{FF2B5EF4-FFF2-40B4-BE49-F238E27FC236}">
              <a16:creationId xmlns:a16="http://schemas.microsoft.com/office/drawing/2014/main" id="{C34E86F7-EDD0-419A-9207-9AD9E1B5D305}"/>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a:extLst>
            <a:ext uri="{FF2B5EF4-FFF2-40B4-BE49-F238E27FC236}">
              <a16:creationId xmlns:a16="http://schemas.microsoft.com/office/drawing/2014/main" id="{E6630D53-1469-4015-90AA-4A70C20B2451}"/>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137177</xdr:rowOff>
    </xdr:from>
    <xdr:ext cx="469744" cy="259045"/>
    <xdr:sp macro="" textlink="">
      <xdr:nvSpPr>
        <xdr:cNvPr id="729" name="n_1mainValue【児童館】&#10;一人当たり面積">
          <a:extLst>
            <a:ext uri="{FF2B5EF4-FFF2-40B4-BE49-F238E27FC236}">
              <a16:creationId xmlns:a16="http://schemas.microsoft.com/office/drawing/2014/main" id="{AE0D975C-863E-4517-9B2B-3CBEC772D225}"/>
            </a:ext>
          </a:extLst>
        </xdr:cNvPr>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730" name="n_2mainValue【児童館】&#10;一人当たり面積">
          <a:extLst>
            <a:ext uri="{FF2B5EF4-FFF2-40B4-BE49-F238E27FC236}">
              <a16:creationId xmlns:a16="http://schemas.microsoft.com/office/drawing/2014/main" id="{C61AB7E2-B336-4C4B-8309-FAF482A788D2}"/>
            </a:ext>
          </a:extLst>
        </xdr:cNvPr>
        <xdr:cNvSpPr txBox="1"/>
      </xdr:nvSpPr>
      <xdr:spPr>
        <a:xfrm>
          <a:off x="20199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149877</xdr:rowOff>
    </xdr:from>
    <xdr:ext cx="469744" cy="259045"/>
    <xdr:sp macro="" textlink="">
      <xdr:nvSpPr>
        <xdr:cNvPr id="731" name="n_3mainValue【児童館】&#10;一人当たり面積">
          <a:extLst>
            <a:ext uri="{FF2B5EF4-FFF2-40B4-BE49-F238E27FC236}">
              <a16:creationId xmlns:a16="http://schemas.microsoft.com/office/drawing/2014/main" id="{B012DA45-B01B-4B37-B428-84DA3518A0DC}"/>
            </a:ext>
          </a:extLst>
        </xdr:cNvPr>
        <xdr:cNvSpPr txBox="1"/>
      </xdr:nvSpPr>
      <xdr:spPr>
        <a:xfrm>
          <a:off x="19310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149877</xdr:rowOff>
    </xdr:from>
    <xdr:ext cx="469744" cy="259045"/>
    <xdr:sp macro="" textlink="">
      <xdr:nvSpPr>
        <xdr:cNvPr id="732" name="n_4mainValue【児童館】&#10;一人当たり面積">
          <a:extLst>
            <a:ext uri="{FF2B5EF4-FFF2-40B4-BE49-F238E27FC236}">
              <a16:creationId xmlns:a16="http://schemas.microsoft.com/office/drawing/2014/main" id="{A177AA7C-57EE-4AB6-B499-4B8FB05AB771}"/>
            </a:ext>
          </a:extLst>
        </xdr:cNvPr>
        <xdr:cNvSpPr txBox="1"/>
      </xdr:nvSpPr>
      <xdr:spPr>
        <a:xfrm>
          <a:off x="18421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53E94ECC-69DA-4F93-B546-C43F4A139C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500B78D7-2923-4AAF-BD20-E6246D88887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485FBFA6-CF60-47F4-82A1-3B1059C25FC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EEF8B4DD-4630-4BCA-9B7B-967399DB47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38C6DE88-2B4B-42B6-83A2-D6AB1174E64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AB0067E8-56B4-4031-8403-1ADD3B0CB9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DE5E989C-E879-4C9F-BEF8-5958359D24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E6553CA7-BE3F-4066-B13E-E17448998A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6B583C31-41A2-4159-8DD1-BAC250DC39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41F18DC3-1AF1-4FCD-9739-5F86F5459B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F49090A7-2526-4F30-B0B1-D8C2940D24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56A0717D-509C-41FF-8A88-3A8579D7B83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7336C0C9-1928-4E6E-8E01-0753AE0E560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476F9A6A-DC52-41DB-8AFD-AA3025AD2C8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604D2F00-F03B-4476-AF7D-2F6C60D85E8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04AD61E7-CE82-4390-B314-D3E8E9E1131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C4C33468-C9F9-4CF3-AF6E-1720ABE221B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C0C6B292-B580-42B7-8393-879D7E547A6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997FBB38-F232-4C5B-9FB2-10A3D1F8F18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59A61907-92E3-4CCA-A07F-D0C8AF62B14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E0DCB401-6422-46CE-B476-748859DF69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439964EE-59EE-489A-8365-20B64FB1F8C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E3648E73-A56E-4820-A4B6-C98EEF5B408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A532AF8E-B5DA-4737-AB95-22BD8A025D2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81285A7D-8AFF-44A7-8E8C-337424B37D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1FBF4794-0DA4-4A20-9D8E-4A0ECDEC50CB}"/>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60362CFD-6141-4321-8B40-DAFF56A891D3}"/>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F5E67741-D25F-4C4A-9A7C-47872F2C4FBC}"/>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2FB6C85E-A8D9-4C90-8254-5928CCBDB50C}"/>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BCF96BB9-31E5-44AB-BBCB-D95D49AD1A2C}"/>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EE0BEF91-B244-4F3E-9D59-ADB48D9501DB}"/>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7221413D-FB91-456C-AE5E-35A0CE419948}"/>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90F4D350-C110-41DC-9072-FC0AD2B54C5F}"/>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163BE4DD-35B4-4A3E-A8E0-7160542AFC86}"/>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E21718F6-07AA-41D8-BB1F-FDFBEEBFD8F5}"/>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5D2A41E8-F7AF-4B7F-A25A-C3A53167CC5D}"/>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F9503248-FD06-4F39-987B-386086757E0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F40417E-E4BF-4DDE-8861-9A51856C119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288CF128-5484-4288-80D9-08E7FF01EF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91D7773-69E3-4026-AE84-1B43D2FA93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317E48D-3ABA-4CC8-8392-8D0AB30FA6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144599</xdr:rowOff>
    </xdr:from>
    <xdr:to>
      <xdr:col>85</xdr:col>
      <xdr:colOff>177800</xdr:colOff>
      <xdr:row>108</xdr:row>
      <xdr:rowOff>74749</xdr:rowOff>
    </xdr:to>
    <xdr:sp macro="" textlink="">
      <xdr:nvSpPr>
        <xdr:cNvPr id="774" name="楕円 773">
          <a:extLst>
            <a:ext uri="{FF2B5EF4-FFF2-40B4-BE49-F238E27FC236}">
              <a16:creationId xmlns:a16="http://schemas.microsoft.com/office/drawing/2014/main" id="{8A1D44B4-F8B9-43D9-80B4-616E032357DF}"/>
            </a:ext>
          </a:extLst>
        </xdr:cNvPr>
        <xdr:cNvSpPr/>
      </xdr:nvSpPr>
      <xdr:spPr>
        <a:xfrm>
          <a:off x="162687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123026</xdr:rowOff>
    </xdr:from>
    <xdr:ext cx="405111" cy="259045"/>
    <xdr:sp macro="" textlink="">
      <xdr:nvSpPr>
        <xdr:cNvPr id="775" name="【公民館】&#10;有形固定資産減価償却率該当値テキスト">
          <a:extLst>
            <a:ext uri="{FF2B5EF4-FFF2-40B4-BE49-F238E27FC236}">
              <a16:creationId xmlns:a16="http://schemas.microsoft.com/office/drawing/2014/main" id="{F19FB7D4-726F-4BB6-BFA5-32CAADD22CDF}"/>
            </a:ext>
          </a:extLst>
        </xdr:cNvPr>
        <xdr:cNvSpPr txBox="1"/>
      </xdr:nvSpPr>
      <xdr:spPr>
        <a:xfrm>
          <a:off x="16357600"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128270</xdr:rowOff>
    </xdr:from>
    <xdr:to>
      <xdr:col>81</xdr:col>
      <xdr:colOff>101600</xdr:colOff>
      <xdr:row>108</xdr:row>
      <xdr:rowOff>58420</xdr:rowOff>
    </xdr:to>
    <xdr:sp macro="" textlink="">
      <xdr:nvSpPr>
        <xdr:cNvPr id="776" name="楕円 775">
          <a:extLst>
            <a:ext uri="{FF2B5EF4-FFF2-40B4-BE49-F238E27FC236}">
              <a16:creationId xmlns:a16="http://schemas.microsoft.com/office/drawing/2014/main" id="{C4C413BE-B07F-43C7-BAD6-C487845D1165}"/>
            </a:ext>
          </a:extLst>
        </xdr:cNvPr>
        <xdr:cNvSpPr/>
      </xdr:nvSpPr>
      <xdr:spPr>
        <a:xfrm>
          <a:off x="15430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xdr:rowOff>
    </xdr:from>
    <xdr:to>
      <xdr:col>85</xdr:col>
      <xdr:colOff>127000</xdr:colOff>
      <xdr:row>108</xdr:row>
      <xdr:rowOff>23949</xdr:rowOff>
    </xdr:to>
    <xdr:cxnSp macro="">
      <xdr:nvCxnSpPr>
        <xdr:cNvPr id="777" name="直線コネクタ 776">
          <a:extLst>
            <a:ext uri="{FF2B5EF4-FFF2-40B4-BE49-F238E27FC236}">
              <a16:creationId xmlns:a16="http://schemas.microsoft.com/office/drawing/2014/main" id="{36CCAC49-477C-45C8-AE6E-93CFE6AC0500}"/>
            </a:ext>
          </a:extLst>
        </xdr:cNvPr>
        <xdr:cNvCxnSpPr/>
      </xdr:nvCxnSpPr>
      <xdr:spPr>
        <a:xfrm>
          <a:off x="15481300" y="1852422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110308</xdr:rowOff>
    </xdr:from>
    <xdr:to>
      <xdr:col>76</xdr:col>
      <xdr:colOff>165100</xdr:colOff>
      <xdr:row>108</xdr:row>
      <xdr:rowOff>40458</xdr:rowOff>
    </xdr:to>
    <xdr:sp macro="" textlink="">
      <xdr:nvSpPr>
        <xdr:cNvPr id="778" name="楕円 777">
          <a:extLst>
            <a:ext uri="{FF2B5EF4-FFF2-40B4-BE49-F238E27FC236}">
              <a16:creationId xmlns:a16="http://schemas.microsoft.com/office/drawing/2014/main" id="{F6D10AE0-7AC3-4C17-A618-4901FED2A125}"/>
            </a:ext>
          </a:extLst>
        </xdr:cNvPr>
        <xdr:cNvSpPr/>
      </xdr:nvSpPr>
      <xdr:spPr>
        <a:xfrm>
          <a:off x="14541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161108</xdr:rowOff>
    </xdr:from>
    <xdr:to>
      <xdr:col>81</xdr:col>
      <xdr:colOff>50800</xdr:colOff>
      <xdr:row>108</xdr:row>
      <xdr:rowOff>7620</xdr:rowOff>
    </xdr:to>
    <xdr:cxnSp macro="">
      <xdr:nvCxnSpPr>
        <xdr:cNvPr id="779" name="直線コネクタ 778">
          <a:extLst>
            <a:ext uri="{FF2B5EF4-FFF2-40B4-BE49-F238E27FC236}">
              <a16:creationId xmlns:a16="http://schemas.microsoft.com/office/drawing/2014/main" id="{C47A0578-703C-43D4-9184-B92F1E2B1E3A}"/>
            </a:ext>
          </a:extLst>
        </xdr:cNvPr>
        <xdr:cNvCxnSpPr/>
      </xdr:nvCxnSpPr>
      <xdr:spPr>
        <a:xfrm>
          <a:off x="14592300" y="1850625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28666</xdr:rowOff>
    </xdr:from>
    <xdr:to>
      <xdr:col>72</xdr:col>
      <xdr:colOff>38100</xdr:colOff>
      <xdr:row>108</xdr:row>
      <xdr:rowOff>130266</xdr:rowOff>
    </xdr:to>
    <xdr:sp macro="" textlink="">
      <xdr:nvSpPr>
        <xdr:cNvPr id="780" name="楕円 779">
          <a:extLst>
            <a:ext uri="{FF2B5EF4-FFF2-40B4-BE49-F238E27FC236}">
              <a16:creationId xmlns:a16="http://schemas.microsoft.com/office/drawing/2014/main" id="{1FDE801A-4957-4747-8E52-85628377B273}"/>
            </a:ext>
          </a:extLst>
        </xdr:cNvPr>
        <xdr:cNvSpPr/>
      </xdr:nvSpPr>
      <xdr:spPr>
        <a:xfrm>
          <a:off x="1365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161108</xdr:rowOff>
    </xdr:from>
    <xdr:to>
      <xdr:col>76</xdr:col>
      <xdr:colOff>114300</xdr:colOff>
      <xdr:row>108</xdr:row>
      <xdr:rowOff>79466</xdr:rowOff>
    </xdr:to>
    <xdr:cxnSp macro="">
      <xdr:nvCxnSpPr>
        <xdr:cNvPr id="781" name="直線コネクタ 780">
          <a:extLst>
            <a:ext uri="{FF2B5EF4-FFF2-40B4-BE49-F238E27FC236}">
              <a16:creationId xmlns:a16="http://schemas.microsoft.com/office/drawing/2014/main" id="{ABF7EAE9-07BC-454F-91AB-01E971501AD2}"/>
            </a:ext>
          </a:extLst>
        </xdr:cNvPr>
        <xdr:cNvCxnSpPr/>
      </xdr:nvCxnSpPr>
      <xdr:spPr>
        <a:xfrm flipV="1">
          <a:off x="13703300" y="18506258"/>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17236</xdr:rowOff>
    </xdr:from>
    <xdr:to>
      <xdr:col>67</xdr:col>
      <xdr:colOff>101600</xdr:colOff>
      <xdr:row>108</xdr:row>
      <xdr:rowOff>118836</xdr:rowOff>
    </xdr:to>
    <xdr:sp macro="" textlink="">
      <xdr:nvSpPr>
        <xdr:cNvPr id="782" name="楕円 781">
          <a:extLst>
            <a:ext uri="{FF2B5EF4-FFF2-40B4-BE49-F238E27FC236}">
              <a16:creationId xmlns:a16="http://schemas.microsoft.com/office/drawing/2014/main" id="{1AC078F9-D575-4717-8B2C-3A1A87368EFA}"/>
            </a:ext>
          </a:extLst>
        </xdr:cNvPr>
        <xdr:cNvSpPr/>
      </xdr:nvSpPr>
      <xdr:spPr>
        <a:xfrm>
          <a:off x="12763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68036</xdr:rowOff>
    </xdr:from>
    <xdr:to>
      <xdr:col>71</xdr:col>
      <xdr:colOff>177800</xdr:colOff>
      <xdr:row>108</xdr:row>
      <xdr:rowOff>79466</xdr:rowOff>
    </xdr:to>
    <xdr:cxnSp macro="">
      <xdr:nvCxnSpPr>
        <xdr:cNvPr id="783" name="直線コネクタ 782">
          <a:extLst>
            <a:ext uri="{FF2B5EF4-FFF2-40B4-BE49-F238E27FC236}">
              <a16:creationId xmlns:a16="http://schemas.microsoft.com/office/drawing/2014/main" id="{9263A715-CA34-4278-98B8-74A6C103CFBA}"/>
            </a:ext>
          </a:extLst>
        </xdr:cNvPr>
        <xdr:cNvCxnSpPr/>
      </xdr:nvCxnSpPr>
      <xdr:spPr>
        <a:xfrm>
          <a:off x="12814300" y="185846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ED74B7AE-EE90-478A-A46A-95913E9C40D6}"/>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98F2E7E7-0319-40E2-93DD-6FD931DE1B9D}"/>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1755B7B4-1385-44F0-ABBD-91FF39266944}"/>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745FBF40-3EDE-490D-B0B7-09D326A53656}"/>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49547</xdr:rowOff>
    </xdr:from>
    <xdr:ext cx="405111" cy="259045"/>
    <xdr:sp macro="" textlink="">
      <xdr:nvSpPr>
        <xdr:cNvPr id="788" name="n_1mainValue【公民館】&#10;有形固定資産減価償却率">
          <a:extLst>
            <a:ext uri="{FF2B5EF4-FFF2-40B4-BE49-F238E27FC236}">
              <a16:creationId xmlns:a16="http://schemas.microsoft.com/office/drawing/2014/main" id="{0894A61F-EDA5-4627-8567-CE487E4B1CF4}"/>
            </a:ext>
          </a:extLst>
        </xdr:cNvPr>
        <xdr:cNvSpPr txBox="1"/>
      </xdr:nvSpPr>
      <xdr:spPr>
        <a:xfrm>
          <a:off x="152660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31585</xdr:rowOff>
    </xdr:from>
    <xdr:ext cx="405111" cy="259045"/>
    <xdr:sp macro="" textlink="">
      <xdr:nvSpPr>
        <xdr:cNvPr id="789" name="n_2mainValue【公民館】&#10;有形固定資産減価償却率">
          <a:extLst>
            <a:ext uri="{FF2B5EF4-FFF2-40B4-BE49-F238E27FC236}">
              <a16:creationId xmlns:a16="http://schemas.microsoft.com/office/drawing/2014/main" id="{6AD28AC2-2773-4770-BFC7-6BEC5144E0B0}"/>
            </a:ext>
          </a:extLst>
        </xdr:cNvPr>
        <xdr:cNvSpPr txBox="1"/>
      </xdr:nvSpPr>
      <xdr:spPr>
        <a:xfrm>
          <a:off x="14389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121393</xdr:rowOff>
    </xdr:from>
    <xdr:ext cx="405111" cy="259045"/>
    <xdr:sp macro="" textlink="">
      <xdr:nvSpPr>
        <xdr:cNvPr id="790" name="n_3mainValue【公民館】&#10;有形固定資産減価償却率">
          <a:extLst>
            <a:ext uri="{FF2B5EF4-FFF2-40B4-BE49-F238E27FC236}">
              <a16:creationId xmlns:a16="http://schemas.microsoft.com/office/drawing/2014/main" id="{EE9BDD40-0E78-4BC0-95E3-2F05963E2363}"/>
            </a:ext>
          </a:extLst>
        </xdr:cNvPr>
        <xdr:cNvSpPr txBox="1"/>
      </xdr:nvSpPr>
      <xdr:spPr>
        <a:xfrm>
          <a:off x="13500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109963</xdr:rowOff>
    </xdr:from>
    <xdr:ext cx="405111" cy="259045"/>
    <xdr:sp macro="" textlink="">
      <xdr:nvSpPr>
        <xdr:cNvPr id="791" name="n_4mainValue【公民館】&#10;有形固定資産減価償却率">
          <a:extLst>
            <a:ext uri="{FF2B5EF4-FFF2-40B4-BE49-F238E27FC236}">
              <a16:creationId xmlns:a16="http://schemas.microsoft.com/office/drawing/2014/main" id="{C02A45EF-1340-45E2-B32B-BE75B286C734}"/>
            </a:ext>
          </a:extLst>
        </xdr:cNvPr>
        <xdr:cNvSpPr txBox="1"/>
      </xdr:nvSpPr>
      <xdr:spPr>
        <a:xfrm>
          <a:off x="12611744" y="186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8316E0A3-2E3A-4632-BFA0-438E39CE11A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2D54CC8E-D18F-43EF-9F89-6ED9B65EB0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D9033A4C-F614-4B79-988E-A1EB086357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37CA5B03-F151-4815-A2D2-4127CA46E69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63263164-3E71-49E9-A4C3-70637A7B83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768ADF32-E5EE-44E7-A430-4CDC0F4C27F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3FA490BE-071D-44B7-A910-6D8F289528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E4161041-CE4E-4830-85E7-43D7A2F16F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2BE8E690-4F7E-4500-A9AD-4C93EF4BBA7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5CD14AF6-FE40-48B5-B210-B40F83A757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C695D36F-CCF6-43B6-9F80-DEE1B051C53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9ADDE96F-0D51-40DE-9050-76DF8D58626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1E143DA1-5D2F-41FD-8995-A73A4437104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7266DAB3-8652-457C-BB5F-2D3324CA2B4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5C814A63-2FBE-4DAF-B529-2ADF3FC7A22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01DD88C8-2830-496D-B144-D3547DB7963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271A86AA-B06B-4E95-8CAA-9FA932BE308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C0422914-50BE-4010-98B5-D22FEEF817A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9B6B9357-13A3-4E0C-900B-ECBACE4BEB5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FCBBEB89-20FE-4C06-90BE-A72DF2FCDBD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0A8A5EBF-B89B-41FD-9456-816E8046F2D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31D33BA7-198C-4B0F-8C28-0CDC60161A4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D780ACC4-2CC6-416E-A4A4-F631ED05C0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6AA45977-6230-4CBC-AD41-A8F98E4C48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61261851-5E51-45EF-A407-16FFD1DD91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C1CDF6AF-596B-41CE-AC36-94E610C641A4}"/>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2D72C4F1-96BD-4AF8-B30B-36B7D02132C4}"/>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C6B2C597-6B27-473E-B402-3472A836A3E7}"/>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13D3E83C-5893-42BB-B004-E4F1B7B549A4}"/>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85FC56D0-4BD4-4D7B-B0A7-AE6E631A3016}"/>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a:extLst>
            <a:ext uri="{FF2B5EF4-FFF2-40B4-BE49-F238E27FC236}">
              <a16:creationId xmlns:a16="http://schemas.microsoft.com/office/drawing/2014/main" id="{081090AB-9703-4222-8603-39E5EA8B2D5C}"/>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9235BD71-0C61-4491-AD8E-96D0714DD607}"/>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54101CDF-54A0-46E1-A875-B6BFF1D339A4}"/>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E35B9645-D06C-4D3D-B46A-A77FE4A4F638}"/>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3D93283F-6A28-4DE9-9150-303B48D2EF9E}"/>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2018C9EF-5AD0-49E0-8B60-1C38E06705F7}"/>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3A3679C-E2DE-4633-8303-0EA53DAA1CE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E152699-4854-4E8B-8750-4BA457A25D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27EA75D-6C68-4A6C-8C78-CA8A626317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6006BB0-5C44-4B03-9DA9-DA219745A37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EEC5A5B-0349-414B-A14B-015A75827A3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833" name="楕円 832">
          <a:extLst>
            <a:ext uri="{FF2B5EF4-FFF2-40B4-BE49-F238E27FC236}">
              <a16:creationId xmlns:a16="http://schemas.microsoft.com/office/drawing/2014/main" id="{878DD091-2022-4B3E-BDD7-5978DBD707D0}"/>
            </a:ext>
          </a:extLst>
        </xdr:cNvPr>
        <xdr:cNvSpPr/>
      </xdr:nvSpPr>
      <xdr:spPr>
        <a:xfrm>
          <a:off x="22110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834" name="【公民館】&#10;一人当たり面積該当値テキスト">
          <a:extLst>
            <a:ext uri="{FF2B5EF4-FFF2-40B4-BE49-F238E27FC236}">
              <a16:creationId xmlns:a16="http://schemas.microsoft.com/office/drawing/2014/main" id="{AF280FEF-1092-4CD6-BA97-D419F837B67A}"/>
            </a:ext>
          </a:extLst>
        </xdr:cNvPr>
        <xdr:cNvSpPr txBox="1"/>
      </xdr:nvSpPr>
      <xdr:spPr>
        <a:xfrm>
          <a:off x="221996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835" name="楕円 834">
          <a:extLst>
            <a:ext uri="{FF2B5EF4-FFF2-40B4-BE49-F238E27FC236}">
              <a16:creationId xmlns:a16="http://schemas.microsoft.com/office/drawing/2014/main" id="{F4DCDDB0-6E83-45AC-B587-2E3826E91908}"/>
            </a:ext>
          </a:extLst>
        </xdr:cNvPr>
        <xdr:cNvSpPr/>
      </xdr:nvSpPr>
      <xdr:spPr>
        <a:xfrm>
          <a:off x="21272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27214</xdr:rowOff>
    </xdr:to>
    <xdr:cxnSp macro="">
      <xdr:nvCxnSpPr>
        <xdr:cNvPr id="836" name="直線コネクタ 835">
          <a:extLst>
            <a:ext uri="{FF2B5EF4-FFF2-40B4-BE49-F238E27FC236}">
              <a16:creationId xmlns:a16="http://schemas.microsoft.com/office/drawing/2014/main" id="{8776B2DF-2DDF-4025-A3E9-39C64854DB8F}"/>
            </a:ext>
          </a:extLst>
        </xdr:cNvPr>
        <xdr:cNvCxnSpPr/>
      </xdr:nvCxnSpPr>
      <xdr:spPr>
        <a:xfrm>
          <a:off x="21323300" y="1854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37" name="楕円 836">
          <a:extLst>
            <a:ext uri="{FF2B5EF4-FFF2-40B4-BE49-F238E27FC236}">
              <a16:creationId xmlns:a16="http://schemas.microsoft.com/office/drawing/2014/main" id="{A34D69F7-AA42-4273-AE5C-1F5D8D9810FE}"/>
            </a:ext>
          </a:extLst>
        </xdr:cNvPr>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27214</xdr:rowOff>
    </xdr:from>
    <xdr:to>
      <xdr:col>111</xdr:col>
      <xdr:colOff>177800</xdr:colOff>
      <xdr:row>108</xdr:row>
      <xdr:rowOff>30480</xdr:rowOff>
    </xdr:to>
    <xdr:cxnSp macro="">
      <xdr:nvCxnSpPr>
        <xdr:cNvPr id="838" name="直線コネクタ 837">
          <a:extLst>
            <a:ext uri="{FF2B5EF4-FFF2-40B4-BE49-F238E27FC236}">
              <a16:creationId xmlns:a16="http://schemas.microsoft.com/office/drawing/2014/main" id="{7697C345-16B7-46C1-BFB0-7D8347413561}"/>
            </a:ext>
          </a:extLst>
        </xdr:cNvPr>
        <xdr:cNvCxnSpPr/>
      </xdr:nvCxnSpPr>
      <xdr:spPr>
        <a:xfrm flipV="1">
          <a:off x="20434300" y="1854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154395</xdr:rowOff>
    </xdr:from>
    <xdr:to>
      <xdr:col>102</xdr:col>
      <xdr:colOff>165100</xdr:colOff>
      <xdr:row>108</xdr:row>
      <xdr:rowOff>84545</xdr:rowOff>
    </xdr:to>
    <xdr:sp macro="" textlink="">
      <xdr:nvSpPr>
        <xdr:cNvPr id="839" name="楕円 838">
          <a:extLst>
            <a:ext uri="{FF2B5EF4-FFF2-40B4-BE49-F238E27FC236}">
              <a16:creationId xmlns:a16="http://schemas.microsoft.com/office/drawing/2014/main" id="{2BF0EE35-F96D-4ACF-A595-450F3C63B48B}"/>
            </a:ext>
          </a:extLst>
        </xdr:cNvPr>
        <xdr:cNvSpPr/>
      </xdr:nvSpPr>
      <xdr:spPr>
        <a:xfrm>
          <a:off x="19494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33745</xdr:rowOff>
    </xdr:to>
    <xdr:cxnSp macro="">
      <xdr:nvCxnSpPr>
        <xdr:cNvPr id="840" name="直線コネクタ 839">
          <a:extLst>
            <a:ext uri="{FF2B5EF4-FFF2-40B4-BE49-F238E27FC236}">
              <a16:creationId xmlns:a16="http://schemas.microsoft.com/office/drawing/2014/main" id="{FAD769A8-B3A7-4D98-94DF-786F24526232}"/>
            </a:ext>
          </a:extLst>
        </xdr:cNvPr>
        <xdr:cNvCxnSpPr/>
      </xdr:nvCxnSpPr>
      <xdr:spPr>
        <a:xfrm flipV="1">
          <a:off x="19545300" y="1854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154395</xdr:rowOff>
    </xdr:from>
    <xdr:to>
      <xdr:col>98</xdr:col>
      <xdr:colOff>38100</xdr:colOff>
      <xdr:row>108</xdr:row>
      <xdr:rowOff>84545</xdr:rowOff>
    </xdr:to>
    <xdr:sp macro="" textlink="">
      <xdr:nvSpPr>
        <xdr:cNvPr id="841" name="楕円 840">
          <a:extLst>
            <a:ext uri="{FF2B5EF4-FFF2-40B4-BE49-F238E27FC236}">
              <a16:creationId xmlns:a16="http://schemas.microsoft.com/office/drawing/2014/main" id="{D33C0723-AB52-4388-A6B9-144BCB545096}"/>
            </a:ext>
          </a:extLst>
        </xdr:cNvPr>
        <xdr:cNvSpPr/>
      </xdr:nvSpPr>
      <xdr:spPr>
        <a:xfrm>
          <a:off x="18605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33745</xdr:rowOff>
    </xdr:from>
    <xdr:to>
      <xdr:col>102</xdr:col>
      <xdr:colOff>114300</xdr:colOff>
      <xdr:row>108</xdr:row>
      <xdr:rowOff>33745</xdr:rowOff>
    </xdr:to>
    <xdr:cxnSp macro="">
      <xdr:nvCxnSpPr>
        <xdr:cNvPr id="842" name="直線コネクタ 841">
          <a:extLst>
            <a:ext uri="{FF2B5EF4-FFF2-40B4-BE49-F238E27FC236}">
              <a16:creationId xmlns:a16="http://schemas.microsoft.com/office/drawing/2014/main" id="{50789FB2-6E3A-4B93-AFA9-B6F2650ACCE5}"/>
            </a:ext>
          </a:extLst>
        </xdr:cNvPr>
        <xdr:cNvCxnSpPr/>
      </xdr:nvCxnSpPr>
      <xdr:spPr>
        <a:xfrm>
          <a:off x="18656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a:extLst>
            <a:ext uri="{FF2B5EF4-FFF2-40B4-BE49-F238E27FC236}">
              <a16:creationId xmlns:a16="http://schemas.microsoft.com/office/drawing/2014/main" id="{9912E29A-7EC4-4684-AA28-0BC5C67AF395}"/>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a:extLst>
            <a:ext uri="{FF2B5EF4-FFF2-40B4-BE49-F238E27FC236}">
              <a16:creationId xmlns:a16="http://schemas.microsoft.com/office/drawing/2014/main" id="{56125CF1-6BC4-43A3-B6ED-31DEE6BCDD93}"/>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a:extLst>
            <a:ext uri="{FF2B5EF4-FFF2-40B4-BE49-F238E27FC236}">
              <a16:creationId xmlns:a16="http://schemas.microsoft.com/office/drawing/2014/main" id="{85169CAE-913F-4738-9896-4C5BEF5E60F1}"/>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a:extLst>
            <a:ext uri="{FF2B5EF4-FFF2-40B4-BE49-F238E27FC236}">
              <a16:creationId xmlns:a16="http://schemas.microsoft.com/office/drawing/2014/main" id="{518A9344-C39F-46CF-BF4B-63A63996B3F7}"/>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847" name="n_1mainValue【公民館】&#10;一人当たり面積">
          <a:extLst>
            <a:ext uri="{FF2B5EF4-FFF2-40B4-BE49-F238E27FC236}">
              <a16:creationId xmlns:a16="http://schemas.microsoft.com/office/drawing/2014/main" id="{3AEF4F35-6B01-452A-AC5F-E988639D5730}"/>
            </a:ext>
          </a:extLst>
        </xdr:cNvPr>
        <xdr:cNvSpPr txBox="1"/>
      </xdr:nvSpPr>
      <xdr:spPr>
        <a:xfrm>
          <a:off x="21075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48" name="n_2mainValue【公民館】&#10;一人当たり面積">
          <a:extLst>
            <a:ext uri="{FF2B5EF4-FFF2-40B4-BE49-F238E27FC236}">
              <a16:creationId xmlns:a16="http://schemas.microsoft.com/office/drawing/2014/main" id="{DECEFFD5-56F3-4D8A-A903-89253027A618}"/>
            </a:ext>
          </a:extLst>
        </xdr:cNvPr>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75672</xdr:rowOff>
    </xdr:from>
    <xdr:ext cx="469744" cy="259045"/>
    <xdr:sp macro="" textlink="">
      <xdr:nvSpPr>
        <xdr:cNvPr id="849" name="n_3mainValue【公民館】&#10;一人当たり面積">
          <a:extLst>
            <a:ext uri="{FF2B5EF4-FFF2-40B4-BE49-F238E27FC236}">
              <a16:creationId xmlns:a16="http://schemas.microsoft.com/office/drawing/2014/main" id="{EC3A5433-A959-4CCE-A1C1-C307562F2565}"/>
            </a:ext>
          </a:extLst>
        </xdr:cNvPr>
        <xdr:cNvSpPr txBox="1"/>
      </xdr:nvSpPr>
      <xdr:spPr>
        <a:xfrm>
          <a:off x="19310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75672</xdr:rowOff>
    </xdr:from>
    <xdr:ext cx="469744" cy="259045"/>
    <xdr:sp macro="" textlink="">
      <xdr:nvSpPr>
        <xdr:cNvPr id="850" name="n_4mainValue【公民館】&#10;一人当たり面積">
          <a:extLst>
            <a:ext uri="{FF2B5EF4-FFF2-40B4-BE49-F238E27FC236}">
              <a16:creationId xmlns:a16="http://schemas.microsoft.com/office/drawing/2014/main" id="{315EAD4C-B262-4BC2-BC82-505B56F639B2}"/>
            </a:ext>
          </a:extLst>
        </xdr:cNvPr>
        <xdr:cNvSpPr txBox="1"/>
      </xdr:nvSpPr>
      <xdr:spPr>
        <a:xfrm>
          <a:off x="18421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7417635-A773-4896-8232-1FE7154B17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6AD086EA-8B14-474E-AF00-DA73D6AFBE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6C55D5AB-D4F2-4944-9287-77826DEB35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公民館、学校施設、児童館の有形固定資産減価償却率が類似団体平均を上回っている。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中でも公民館については、全３館ともに築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年以上を経過しており、令和５年度の有形固定資産減価償却率が</a:t>
          </a:r>
          <a:r>
            <a:rPr kumimoji="1" lang="en-US" altLang="ja-JP" sz="1300">
              <a:latin typeface="ＭＳ Ｐゴシック" panose="020B0600070205080204" pitchFamily="50" charset="-128"/>
              <a:ea typeface="ＭＳ Ｐゴシック" panose="020B0600070205080204" pitchFamily="50" charset="-128"/>
            </a:rPr>
            <a:t>88.8</a:t>
          </a:r>
          <a:r>
            <a:rPr kumimoji="1" lang="ja-JP" altLang="en-US" sz="1300">
              <a:latin typeface="ＭＳ Ｐゴシック" panose="020B0600070205080204" pitchFamily="50" charset="-128"/>
              <a:ea typeface="ＭＳ Ｐゴシック" panose="020B0600070205080204" pitchFamily="50" charset="-128"/>
            </a:rPr>
            <a:t>％と類似団体を大きく上回っている（類似団体平均</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ポイント）</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また、学校施設についても、長与小学校を除いて築年数は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年以上となっており、有形固定資産減価償却率は年々悪化し、令和５年度は</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更新時期を迎えた施設が数多く存在するため、短期間での大幅な改善は見込めないものの、今後も公共施設等総合管理計画に基づき、施設の築年数や稼働率等を鑑みた上で個別施設計画を策定することで、計画的な維持補修、更新を実施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F484E4-8C7C-483F-8341-31480EB1698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771510-E72E-4CED-BC84-9D48B66D5DA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648590-2CF8-465A-8133-CB79D8076E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F55A4B-CB8F-4E7D-A184-852840669B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14B3E1-58AB-43BB-8FB5-45BA8220E3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3349EB-6DF3-4C14-94BA-CDF9E201FD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377465-1CE0-48F6-86B3-6249E473DD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4C08CE-3DBC-4231-80D6-29D73E1874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3284D2-8C00-415D-B736-734C3FE2A8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5CA863-340E-4E68-8529-8D061FD54AD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39,861
39,686
28.73
16,167,235
15,013,175
1,053,551
8,284,066
12,738,874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6922D4-82F4-4AF8-82DE-67256B2934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22CE75-3BE9-4AE7-979B-366D086807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B33BA2-1CDA-4E2A-9C07-CEE637935BA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3FB894-C012-486E-B280-C2C7ED5F4B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2200AD-BE1B-4C03-AC0F-3A63892445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28D209F-6606-4F86-BB7E-1F0C75AE331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7A3F07-93C9-4E6C-BCC9-40FCF019F2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DDF6D0-2EFD-4430-A81C-FAC1BD06EB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180C23-BA4D-43CE-955A-A7527892C55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CD8DAE-65BC-4E3C-AEB4-709E45FFBE6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9724EF-D591-42DB-9DB9-A926327F6D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D67F1C2-76BA-4241-814B-440BE5EC8F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742E961-5C92-486C-B4E3-97EE747603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E0B52F-B7FF-46B2-B159-7A19D56417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BACF3C-6F78-4D75-840E-44E245D0BD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BBECA0-1543-4C1C-95DC-A3E668B2E6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956566-797D-4177-A927-F2AE2CB0560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C3F0CF-0088-45D5-89F7-44F76BD730B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8589EC-B623-460C-9F61-DFBE4CC4E71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31E5E69-A2E8-4A3A-9886-E07E253E75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2DBADE-ECE3-4C37-85B8-89EE7EC77BF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0B8DDFC-B405-45C0-9912-4F7355507E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D6E69C-D8E9-4ACB-AB86-FBA870BCF47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C0455E-1CDE-4B02-BDD8-E30DB8C687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828E08-4328-444A-99D0-5B73B96B0D6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814CA3-626E-4082-98C4-19A830D8B2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CE4CBC-3465-4D71-9505-B8B21E41DB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333D35-2D4F-4B34-9CA0-88F3A6AA44F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22B363-E81B-4A66-B326-EEDBC5ECAD3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9AD1D1-BC51-4B64-AA12-13698432173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5FEBD62-025D-46A1-94C6-02FC9F9229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52E5A0-A2E3-481B-A9CE-67F2CC20F1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65B41EC-CEAB-4EDA-A5DC-AD74DC16B10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71761CF-2D61-4A58-8C20-961A9E6B0AF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383390B-E8D2-44D3-9E90-01513342516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10020FC-3EF1-4BE7-A7B3-C9D0288ED4E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A70EFA9-5039-4BC5-8A01-D0C2C220446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63C3866-053F-46F3-AE73-2380A1579F1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BC99DC0-C717-4129-9B48-0556E5AF346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D2D28DB-D97D-4584-8A25-6D954B392C7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89DC507-C638-4F21-8383-E3B15D932B8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91E9099-4511-4767-8587-4EADC9A487F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8858B70-4FC4-412A-81D0-107F41F3FCB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0213650-B6E2-4867-8B65-2FFAA818FC4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B41CD00-0D73-437D-854F-ADC056F8B0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6D1CF8F-A763-4CFF-AFD1-6BFBD18E388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624BEB2-AB63-479E-B181-75CFA09AC74B}"/>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F68A68F-CB2E-43E3-92BC-DE705F386D1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A1F0560-08E0-42AB-865E-8A44EFE99A4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7A634A3C-B9F8-43AD-BFA9-0A9C07A70D8A}"/>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5F9D6FB2-1FC7-43AA-A570-F26FF25690F5}"/>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62FCB16F-A3A6-4351-99A5-AF0306BE5BD6}"/>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EA0BE85D-40F0-4C05-A681-7ACDA87E2D71}"/>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EB69FB80-A263-4D24-A92B-D07987EF703A}"/>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4529DAA6-8CA1-484E-B3C5-A8EA4741786A}"/>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74ED4A39-1208-467F-A91E-68623DFFA7B7}"/>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1E12109-B92C-4E6C-9488-E67633603A53}"/>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5E63C31-3E88-4C64-9695-52E92AFEE98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CD0AEF5-BA1A-4C5E-82D1-C93DCCF977B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7B0D1D-4088-4037-9240-0FC08562D57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57AB80-A401-4DC5-828D-9D43FB4546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C3FCD69-08EE-44BA-9042-920B131FC9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35197</xdr:rowOff>
    </xdr:from>
    <xdr:to>
      <xdr:col>24</xdr:col>
      <xdr:colOff>114300</xdr:colOff>
      <xdr:row>42</xdr:row>
      <xdr:rowOff>136797</xdr:rowOff>
    </xdr:to>
    <xdr:sp macro="" textlink="">
      <xdr:nvSpPr>
        <xdr:cNvPr id="74" name="楕円 73">
          <a:extLst>
            <a:ext uri="{FF2B5EF4-FFF2-40B4-BE49-F238E27FC236}">
              <a16:creationId xmlns:a16="http://schemas.microsoft.com/office/drawing/2014/main" id="{65DFA22D-0CDA-4855-92FC-A406C8B63164}"/>
            </a:ext>
          </a:extLst>
        </xdr:cNvPr>
        <xdr:cNvSpPr/>
      </xdr:nvSpPr>
      <xdr:spPr>
        <a:xfrm>
          <a:off x="45847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121574</xdr:rowOff>
    </xdr:from>
    <xdr:ext cx="405111" cy="259045"/>
    <xdr:sp macro="" textlink="">
      <xdr:nvSpPr>
        <xdr:cNvPr id="75" name="【図書館】&#10;有形固定資産減価償却率該当値テキスト">
          <a:extLst>
            <a:ext uri="{FF2B5EF4-FFF2-40B4-BE49-F238E27FC236}">
              <a16:creationId xmlns:a16="http://schemas.microsoft.com/office/drawing/2014/main" id="{6D8E5941-98FE-4616-B4E5-9D32654CD9EA}"/>
            </a:ext>
          </a:extLst>
        </xdr:cNvPr>
        <xdr:cNvSpPr txBox="1"/>
      </xdr:nvSpPr>
      <xdr:spPr>
        <a:xfrm>
          <a:off x="4673600" y="7151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35197</xdr:rowOff>
    </xdr:from>
    <xdr:to>
      <xdr:col>20</xdr:col>
      <xdr:colOff>38100</xdr:colOff>
      <xdr:row>42</xdr:row>
      <xdr:rowOff>136797</xdr:rowOff>
    </xdr:to>
    <xdr:sp macro="" textlink="">
      <xdr:nvSpPr>
        <xdr:cNvPr id="76" name="楕円 75">
          <a:extLst>
            <a:ext uri="{FF2B5EF4-FFF2-40B4-BE49-F238E27FC236}">
              <a16:creationId xmlns:a16="http://schemas.microsoft.com/office/drawing/2014/main" id="{A9F3CA8B-89DC-43B6-9EA7-7CA1E96EDFB1}"/>
            </a:ext>
          </a:extLst>
        </xdr:cNvPr>
        <xdr:cNvSpPr/>
      </xdr:nvSpPr>
      <xdr:spPr>
        <a:xfrm>
          <a:off x="37465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85997</xdr:rowOff>
    </xdr:from>
    <xdr:to>
      <xdr:col>24</xdr:col>
      <xdr:colOff>63500</xdr:colOff>
      <xdr:row>42</xdr:row>
      <xdr:rowOff>85997</xdr:rowOff>
    </xdr:to>
    <xdr:cxnSp macro="">
      <xdr:nvCxnSpPr>
        <xdr:cNvPr id="77" name="直線コネクタ 76">
          <a:extLst>
            <a:ext uri="{FF2B5EF4-FFF2-40B4-BE49-F238E27FC236}">
              <a16:creationId xmlns:a16="http://schemas.microsoft.com/office/drawing/2014/main" id="{6E86F4E7-E529-40AB-8076-A191770B0131}"/>
            </a:ext>
          </a:extLst>
        </xdr:cNvPr>
        <xdr:cNvCxnSpPr/>
      </xdr:nvCxnSpPr>
      <xdr:spPr>
        <a:xfrm>
          <a:off x="3797300" y="72868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33565</xdr:rowOff>
    </xdr:from>
    <xdr:to>
      <xdr:col>15</xdr:col>
      <xdr:colOff>101600</xdr:colOff>
      <xdr:row>42</xdr:row>
      <xdr:rowOff>135165</xdr:rowOff>
    </xdr:to>
    <xdr:sp macro="" textlink="">
      <xdr:nvSpPr>
        <xdr:cNvPr id="78" name="楕円 77">
          <a:extLst>
            <a:ext uri="{FF2B5EF4-FFF2-40B4-BE49-F238E27FC236}">
              <a16:creationId xmlns:a16="http://schemas.microsoft.com/office/drawing/2014/main" id="{77F1B8E7-0305-456E-BBD3-0293A89D936F}"/>
            </a:ext>
          </a:extLst>
        </xdr:cNvPr>
        <xdr:cNvSpPr/>
      </xdr:nvSpPr>
      <xdr:spPr>
        <a:xfrm>
          <a:off x="2857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84365</xdr:rowOff>
    </xdr:from>
    <xdr:to>
      <xdr:col>19</xdr:col>
      <xdr:colOff>177800</xdr:colOff>
      <xdr:row>42</xdr:row>
      <xdr:rowOff>85997</xdr:rowOff>
    </xdr:to>
    <xdr:cxnSp macro="">
      <xdr:nvCxnSpPr>
        <xdr:cNvPr id="79" name="直線コネクタ 78">
          <a:extLst>
            <a:ext uri="{FF2B5EF4-FFF2-40B4-BE49-F238E27FC236}">
              <a16:creationId xmlns:a16="http://schemas.microsoft.com/office/drawing/2014/main" id="{81967CC6-5EA6-4194-9D70-03F20FB431C4}"/>
            </a:ext>
          </a:extLst>
        </xdr:cNvPr>
        <xdr:cNvCxnSpPr/>
      </xdr:nvCxnSpPr>
      <xdr:spPr>
        <a:xfrm>
          <a:off x="2908300" y="728526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33565</xdr:rowOff>
    </xdr:from>
    <xdr:to>
      <xdr:col>10</xdr:col>
      <xdr:colOff>165100</xdr:colOff>
      <xdr:row>42</xdr:row>
      <xdr:rowOff>135165</xdr:rowOff>
    </xdr:to>
    <xdr:sp macro="" textlink="">
      <xdr:nvSpPr>
        <xdr:cNvPr id="80" name="楕円 79">
          <a:extLst>
            <a:ext uri="{FF2B5EF4-FFF2-40B4-BE49-F238E27FC236}">
              <a16:creationId xmlns:a16="http://schemas.microsoft.com/office/drawing/2014/main" id="{679D2285-1961-4EF9-BC4C-8FB70F4FBAFA}"/>
            </a:ext>
          </a:extLst>
        </xdr:cNvPr>
        <xdr:cNvSpPr/>
      </xdr:nvSpPr>
      <xdr:spPr>
        <a:xfrm>
          <a:off x="1968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84365</xdr:rowOff>
    </xdr:from>
    <xdr:to>
      <xdr:col>15</xdr:col>
      <xdr:colOff>50800</xdr:colOff>
      <xdr:row>42</xdr:row>
      <xdr:rowOff>84365</xdr:rowOff>
    </xdr:to>
    <xdr:cxnSp macro="">
      <xdr:nvCxnSpPr>
        <xdr:cNvPr id="81" name="直線コネクタ 80">
          <a:extLst>
            <a:ext uri="{FF2B5EF4-FFF2-40B4-BE49-F238E27FC236}">
              <a16:creationId xmlns:a16="http://schemas.microsoft.com/office/drawing/2014/main" id="{13539FC9-A309-4084-BBF5-AD2C0E131046}"/>
            </a:ext>
          </a:extLst>
        </xdr:cNvPr>
        <xdr:cNvCxnSpPr/>
      </xdr:nvCxnSpPr>
      <xdr:spPr>
        <a:xfrm>
          <a:off x="2019300" y="72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40096</xdr:rowOff>
    </xdr:from>
    <xdr:to>
      <xdr:col>6</xdr:col>
      <xdr:colOff>38100</xdr:colOff>
      <xdr:row>42</xdr:row>
      <xdr:rowOff>141696</xdr:rowOff>
    </xdr:to>
    <xdr:sp macro="" textlink="">
      <xdr:nvSpPr>
        <xdr:cNvPr id="82" name="楕円 81">
          <a:extLst>
            <a:ext uri="{FF2B5EF4-FFF2-40B4-BE49-F238E27FC236}">
              <a16:creationId xmlns:a16="http://schemas.microsoft.com/office/drawing/2014/main" id="{697165FB-9499-4BD6-974F-78E1EF673986}"/>
            </a:ext>
          </a:extLst>
        </xdr:cNvPr>
        <xdr:cNvSpPr/>
      </xdr:nvSpPr>
      <xdr:spPr>
        <a:xfrm>
          <a:off x="10795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84365</xdr:rowOff>
    </xdr:from>
    <xdr:to>
      <xdr:col>10</xdr:col>
      <xdr:colOff>114300</xdr:colOff>
      <xdr:row>42</xdr:row>
      <xdr:rowOff>90896</xdr:rowOff>
    </xdr:to>
    <xdr:cxnSp macro="">
      <xdr:nvCxnSpPr>
        <xdr:cNvPr id="83" name="直線コネクタ 82">
          <a:extLst>
            <a:ext uri="{FF2B5EF4-FFF2-40B4-BE49-F238E27FC236}">
              <a16:creationId xmlns:a16="http://schemas.microsoft.com/office/drawing/2014/main" id="{CDC4F2D1-3500-4E84-A454-72D6E8E2E649}"/>
            </a:ext>
          </a:extLst>
        </xdr:cNvPr>
        <xdr:cNvCxnSpPr/>
      </xdr:nvCxnSpPr>
      <xdr:spPr>
        <a:xfrm flipV="1">
          <a:off x="1130300" y="728526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E98F9670-0B44-41DD-9FE3-CC6BF6F1E44B}"/>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8900B5D3-1634-456D-BF1C-95B432B34807}"/>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EFE61DB0-52A0-4765-B54A-28AD6DA6B4C4}"/>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AB2FCFD7-73EE-43E4-A65F-9C04CE2ABC46}"/>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127924</xdr:rowOff>
    </xdr:from>
    <xdr:ext cx="405111" cy="259045"/>
    <xdr:sp macro="" textlink="">
      <xdr:nvSpPr>
        <xdr:cNvPr id="88" name="n_1mainValue【図書館】&#10;有形固定資産減価償却率">
          <a:extLst>
            <a:ext uri="{FF2B5EF4-FFF2-40B4-BE49-F238E27FC236}">
              <a16:creationId xmlns:a16="http://schemas.microsoft.com/office/drawing/2014/main" id="{B41B04CD-9D91-4632-8457-2F5959527CB0}"/>
            </a:ext>
          </a:extLst>
        </xdr:cNvPr>
        <xdr:cNvSpPr txBox="1"/>
      </xdr:nvSpPr>
      <xdr:spPr>
        <a:xfrm>
          <a:off x="3582044" y="732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3277F595-B36F-4865-BCC8-A74CEB64C55E}"/>
            </a:ext>
          </a:extLst>
        </xdr:cNvPr>
        <xdr:cNvSpPr txBox="1"/>
      </xdr:nvSpPr>
      <xdr:spPr>
        <a:xfrm>
          <a:off x="2705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126292</xdr:rowOff>
    </xdr:from>
    <xdr:ext cx="405111" cy="259045"/>
    <xdr:sp macro="" textlink="">
      <xdr:nvSpPr>
        <xdr:cNvPr id="90" name="n_3mainValue【図書館】&#10;有形固定資産減価償却率">
          <a:extLst>
            <a:ext uri="{FF2B5EF4-FFF2-40B4-BE49-F238E27FC236}">
              <a16:creationId xmlns:a16="http://schemas.microsoft.com/office/drawing/2014/main" id="{62851C70-331D-464F-A827-FE89D02C2E3D}"/>
            </a:ext>
          </a:extLst>
        </xdr:cNvPr>
        <xdr:cNvSpPr txBox="1"/>
      </xdr:nvSpPr>
      <xdr:spPr>
        <a:xfrm>
          <a:off x="1816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132823</xdr:rowOff>
    </xdr:from>
    <xdr:ext cx="405111" cy="259045"/>
    <xdr:sp macro="" textlink="">
      <xdr:nvSpPr>
        <xdr:cNvPr id="91" name="n_4mainValue【図書館】&#10;有形固定資産減価償却率">
          <a:extLst>
            <a:ext uri="{FF2B5EF4-FFF2-40B4-BE49-F238E27FC236}">
              <a16:creationId xmlns:a16="http://schemas.microsoft.com/office/drawing/2014/main" id="{453E6727-A598-4CDE-A2C1-4D8F23EA9640}"/>
            </a:ext>
          </a:extLst>
        </xdr:cNvPr>
        <xdr:cNvSpPr txBox="1"/>
      </xdr:nvSpPr>
      <xdr:spPr>
        <a:xfrm>
          <a:off x="927744" y="733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4B01648-CED6-4944-95E0-38D5F45C80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4E5A7D1-8205-4F2A-A373-7BFC63A477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1A5BDE6-F1CD-49A8-B9CA-728F73F64A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0311932-043B-4343-A9DB-419446844D3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6BEE1CA-B892-45F9-AF02-1F3B423EC23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7D5485E-89B0-486B-B053-7D97349302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89A70CF-FE60-4D51-A9DF-1F3BDC6A6A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A5E7A80-828C-4706-8471-6CB5C032B89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27075AD-05B6-4BA4-9F94-7B1DB9F29FC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62CAB94-2609-4EAA-AB21-2F7EAC61936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2460EA2-7CB4-44AC-98A7-278BB7CE155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2F3E5B4-20D3-46F5-BA6D-39341BE6C73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14EAB4B-99BC-47E3-88B6-E0EF5DBE2C1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690486F-D431-443A-800B-42366372C97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A049636-69CF-4423-B2BE-708FCAA4E20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0F4CFB9-7B24-4FB6-A59F-C62901229B3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FFFE79F-445A-4FDB-83DB-D07BCC0981B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9271EC9-FDB5-4151-86E7-132C53FD7BC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99B32C3-06C7-48C6-9D08-525C076253C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76DB051-FE85-4C14-A457-102F275CCC3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22ACC21-6CF3-42F9-94BC-EBDCA373776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48408C2-45CD-48CF-9DB1-F3BA86E6BD1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A6DC03E-8DDE-4553-AFE0-0A58FDCF841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2BA04C-D19F-4DFB-98AB-195CD45405D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EC66A64-5946-4513-9172-AC86BA601EF3}"/>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8407234A-4EA5-44E9-87B5-E0162F8FC187}"/>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936BA9AF-24F5-4E7B-9053-A520425356D1}"/>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752A1736-030C-4453-A715-2FF0ADF15F85}"/>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A78BE920-0EB6-4ECF-9479-0D388377F767}"/>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347F4A06-631F-4CFC-B002-F22F0364E758}"/>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B8F6EF96-53D7-4B61-8354-60B2CB9BBA26}"/>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AB18E7F4-1764-49D8-BD36-4E4282307EA5}"/>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25F43166-B5C1-40C1-B913-A232DD7FEF63}"/>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83BC3E51-84C3-4C3B-B49D-34E463D60627}"/>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0355DA-6D3C-4E2C-9868-DEFB55BCE7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02ECA0A-CFD4-4B8A-A6DD-DC48174275F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B750CD7-6F60-40BA-9C4F-17066C160B1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8799A45-08A5-4FB2-B472-3A5C3158644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BECF2ED-CE46-4590-A058-EBB5A7ABED4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170180</xdr:rowOff>
    </xdr:from>
    <xdr:to>
      <xdr:col>55</xdr:col>
      <xdr:colOff>50800</xdr:colOff>
      <xdr:row>41</xdr:row>
      <xdr:rowOff>100330</xdr:rowOff>
    </xdr:to>
    <xdr:sp macro="" textlink="">
      <xdr:nvSpPr>
        <xdr:cNvPr id="131" name="楕円 130">
          <a:extLst>
            <a:ext uri="{FF2B5EF4-FFF2-40B4-BE49-F238E27FC236}">
              <a16:creationId xmlns:a16="http://schemas.microsoft.com/office/drawing/2014/main" id="{62D6B565-035E-4B71-A8D7-639BDCCD4378}"/>
            </a:ext>
          </a:extLst>
        </xdr:cNvPr>
        <xdr:cNvSpPr/>
      </xdr:nvSpPr>
      <xdr:spPr>
        <a:xfrm>
          <a:off x="104267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148607</xdr:rowOff>
    </xdr:from>
    <xdr:ext cx="469744" cy="259045"/>
    <xdr:sp macro="" textlink="">
      <xdr:nvSpPr>
        <xdr:cNvPr id="132" name="【図書館】&#10;一人当たり面積該当値テキスト">
          <a:extLst>
            <a:ext uri="{FF2B5EF4-FFF2-40B4-BE49-F238E27FC236}">
              <a16:creationId xmlns:a16="http://schemas.microsoft.com/office/drawing/2014/main" id="{5964E2E2-83AA-4A76-95D1-DC312829A608}"/>
            </a:ext>
          </a:extLst>
        </xdr:cNvPr>
        <xdr:cNvSpPr txBox="1"/>
      </xdr:nvSpPr>
      <xdr:spPr>
        <a:xfrm>
          <a:off x="1051560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xdr:rowOff>
    </xdr:from>
    <xdr:to>
      <xdr:col>50</xdr:col>
      <xdr:colOff>165100</xdr:colOff>
      <xdr:row>41</xdr:row>
      <xdr:rowOff>104140</xdr:rowOff>
    </xdr:to>
    <xdr:sp macro="" textlink="">
      <xdr:nvSpPr>
        <xdr:cNvPr id="133" name="楕円 132">
          <a:extLst>
            <a:ext uri="{FF2B5EF4-FFF2-40B4-BE49-F238E27FC236}">
              <a16:creationId xmlns:a16="http://schemas.microsoft.com/office/drawing/2014/main" id="{62E31C00-F079-4C69-B64A-530347140FEC}"/>
            </a:ext>
          </a:extLst>
        </xdr:cNvPr>
        <xdr:cNvSpPr/>
      </xdr:nvSpPr>
      <xdr:spPr>
        <a:xfrm>
          <a:off x="9588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49530</xdr:rowOff>
    </xdr:from>
    <xdr:to>
      <xdr:col>55</xdr:col>
      <xdr:colOff>0</xdr:colOff>
      <xdr:row>41</xdr:row>
      <xdr:rowOff>53340</xdr:rowOff>
    </xdr:to>
    <xdr:cxnSp macro="">
      <xdr:nvCxnSpPr>
        <xdr:cNvPr id="134" name="直線コネクタ 133">
          <a:extLst>
            <a:ext uri="{FF2B5EF4-FFF2-40B4-BE49-F238E27FC236}">
              <a16:creationId xmlns:a16="http://schemas.microsoft.com/office/drawing/2014/main" id="{58A55E7B-338A-463C-9B69-F7CB6C4F98D0}"/>
            </a:ext>
          </a:extLst>
        </xdr:cNvPr>
        <xdr:cNvCxnSpPr/>
      </xdr:nvCxnSpPr>
      <xdr:spPr>
        <a:xfrm flipV="1">
          <a:off x="9639300" y="70789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xdr:rowOff>
    </xdr:from>
    <xdr:to>
      <xdr:col>46</xdr:col>
      <xdr:colOff>38100</xdr:colOff>
      <xdr:row>41</xdr:row>
      <xdr:rowOff>104140</xdr:rowOff>
    </xdr:to>
    <xdr:sp macro="" textlink="">
      <xdr:nvSpPr>
        <xdr:cNvPr id="135" name="楕円 134">
          <a:extLst>
            <a:ext uri="{FF2B5EF4-FFF2-40B4-BE49-F238E27FC236}">
              <a16:creationId xmlns:a16="http://schemas.microsoft.com/office/drawing/2014/main" id="{C09BCBB9-7B7B-4BF4-8476-18BCDDFBE47C}"/>
            </a:ext>
          </a:extLst>
        </xdr:cNvPr>
        <xdr:cNvSpPr/>
      </xdr:nvSpPr>
      <xdr:spPr>
        <a:xfrm>
          <a:off x="8699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53340</xdr:rowOff>
    </xdr:from>
    <xdr:to>
      <xdr:col>50</xdr:col>
      <xdr:colOff>114300</xdr:colOff>
      <xdr:row>41</xdr:row>
      <xdr:rowOff>53340</xdr:rowOff>
    </xdr:to>
    <xdr:cxnSp macro="">
      <xdr:nvCxnSpPr>
        <xdr:cNvPr id="136" name="直線コネクタ 135">
          <a:extLst>
            <a:ext uri="{FF2B5EF4-FFF2-40B4-BE49-F238E27FC236}">
              <a16:creationId xmlns:a16="http://schemas.microsoft.com/office/drawing/2014/main" id="{B672FC16-6B4E-47C0-A8A0-12482DA2692D}"/>
            </a:ext>
          </a:extLst>
        </xdr:cNvPr>
        <xdr:cNvCxnSpPr/>
      </xdr:nvCxnSpPr>
      <xdr:spPr>
        <a:xfrm>
          <a:off x="8750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a:extLst>
            <a:ext uri="{FF2B5EF4-FFF2-40B4-BE49-F238E27FC236}">
              <a16:creationId xmlns:a16="http://schemas.microsoft.com/office/drawing/2014/main" id="{28DBD244-C31B-4BC6-9651-EDCB6F8960B8}"/>
            </a:ext>
          </a:extLst>
        </xdr:cNvPr>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53340</xdr:rowOff>
    </xdr:from>
    <xdr:to>
      <xdr:col>45</xdr:col>
      <xdr:colOff>177800</xdr:colOff>
      <xdr:row>41</xdr:row>
      <xdr:rowOff>57150</xdr:rowOff>
    </xdr:to>
    <xdr:cxnSp macro="">
      <xdr:nvCxnSpPr>
        <xdr:cNvPr id="138" name="直線コネクタ 137">
          <a:extLst>
            <a:ext uri="{FF2B5EF4-FFF2-40B4-BE49-F238E27FC236}">
              <a16:creationId xmlns:a16="http://schemas.microsoft.com/office/drawing/2014/main" id="{2D7DC7DD-498F-4FDF-95AB-74F247B2A684}"/>
            </a:ext>
          </a:extLst>
        </xdr:cNvPr>
        <xdr:cNvCxnSpPr/>
      </xdr:nvCxnSpPr>
      <xdr:spPr>
        <a:xfrm flipV="1">
          <a:off x="7861300" y="708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a:extLst>
            <a:ext uri="{FF2B5EF4-FFF2-40B4-BE49-F238E27FC236}">
              <a16:creationId xmlns:a16="http://schemas.microsoft.com/office/drawing/2014/main" id="{C5B54557-9C8C-4B96-819A-7F1DCFAAA373}"/>
            </a:ext>
          </a:extLst>
        </xdr:cNvPr>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a:extLst>
            <a:ext uri="{FF2B5EF4-FFF2-40B4-BE49-F238E27FC236}">
              <a16:creationId xmlns:a16="http://schemas.microsoft.com/office/drawing/2014/main" id="{558E9221-24D5-4873-B10C-1F93D016EDA2}"/>
            </a:ext>
          </a:extLst>
        </xdr:cNvPr>
        <xdr:cNvCxnSpPr/>
      </xdr:nvCxnSpPr>
      <xdr:spPr>
        <a:xfrm>
          <a:off x="6972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F42A4124-5BD7-4293-9C5C-FFCF9C452D1C}"/>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F63E15AF-43DD-49A7-A4D7-913DE13466DF}"/>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4C28152E-A7DF-4FDD-80C7-95B9016E8971}"/>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BDEAB155-3D8D-4373-8A6A-3F2C55CDEE8B}"/>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95267</xdr:rowOff>
    </xdr:from>
    <xdr:ext cx="469744" cy="259045"/>
    <xdr:sp macro="" textlink="">
      <xdr:nvSpPr>
        <xdr:cNvPr id="145" name="n_1mainValue【図書館】&#10;一人当たり面積">
          <a:extLst>
            <a:ext uri="{FF2B5EF4-FFF2-40B4-BE49-F238E27FC236}">
              <a16:creationId xmlns:a16="http://schemas.microsoft.com/office/drawing/2014/main" id="{C45C308F-15C2-4B21-9CD3-C8043D87AFDC}"/>
            </a:ext>
          </a:extLst>
        </xdr:cNvPr>
        <xdr:cNvSpPr txBox="1"/>
      </xdr:nvSpPr>
      <xdr:spPr>
        <a:xfrm>
          <a:off x="9391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95267</xdr:rowOff>
    </xdr:from>
    <xdr:ext cx="469744" cy="259045"/>
    <xdr:sp macro="" textlink="">
      <xdr:nvSpPr>
        <xdr:cNvPr id="146" name="n_2mainValue【図書館】&#10;一人当たり面積">
          <a:extLst>
            <a:ext uri="{FF2B5EF4-FFF2-40B4-BE49-F238E27FC236}">
              <a16:creationId xmlns:a16="http://schemas.microsoft.com/office/drawing/2014/main" id="{760CBE06-9341-4D70-97E5-B8FF5334A3A8}"/>
            </a:ext>
          </a:extLst>
        </xdr:cNvPr>
        <xdr:cNvSpPr txBox="1"/>
      </xdr:nvSpPr>
      <xdr:spPr>
        <a:xfrm>
          <a:off x="8515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a:extLst>
            <a:ext uri="{FF2B5EF4-FFF2-40B4-BE49-F238E27FC236}">
              <a16:creationId xmlns:a16="http://schemas.microsoft.com/office/drawing/2014/main" id="{C936C2B9-3775-4569-A92B-E8492E364F5E}"/>
            </a:ext>
          </a:extLst>
        </xdr:cNvPr>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a:extLst>
            <a:ext uri="{FF2B5EF4-FFF2-40B4-BE49-F238E27FC236}">
              <a16:creationId xmlns:a16="http://schemas.microsoft.com/office/drawing/2014/main" id="{EFDD5A9A-484F-45FD-B419-E9418349A407}"/>
            </a:ext>
          </a:extLst>
        </xdr:cNvPr>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A08EC79-8271-4EB2-A2B4-3047C55508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91A2ADF-6435-40BD-9E87-E921A529036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B2F056F-534F-41FA-BCBC-67CAF8AB770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52F67D9-9754-4073-9BCE-ADD36B72D6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65F224E-B198-47B3-9BE4-406E03FF66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ECF2E11-0045-41E6-A889-F6553A3E5A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D92CB77-D1F9-4294-912D-08CCBC73CF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5A067F8-9E0C-4677-B265-9F28ECFC9CF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951B808-197B-4FC2-93A3-141EDC6300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B371E84-B5A7-4D91-B310-F12B9F3185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6C6E548-718E-4732-AB25-AF93D04E7D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2115438-6343-43BB-BCD9-2920C875442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8A76EBF8-CA70-4C46-A358-BFEAEBF5AC2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4BB619E-30C1-490E-B9B5-B0AD7D6D256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7CA0C4A-366B-41D8-BFBC-85841C4D238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FD0101A-101F-40C0-B244-420ACC9EFB9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BF9A6DC-DF6B-4312-8D34-C7B37E607F2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7BA9CB7-3C3F-46C6-BF1A-E9E848E465C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7EAC631-A5AA-4C46-81C6-E89E2B27617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E22331F-B48E-4E58-98CB-1B2768BB93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BDB5C6A-1E67-4CFB-B082-9661ECF1FDF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F7407FF-3AD9-4744-8D0C-52511277F6B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85DF758-CF73-4225-A74D-2E2CC99613F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C698B14-7650-4903-A73C-5E2A45FB8B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FF05A9AA-0662-47CD-8D61-47635F1847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A51FBE5-6C4A-4AC7-A40D-82746284DCDD}"/>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B6FF758F-CA1F-4DAF-A182-722E2763059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AEB61C0-5D03-4C7C-A52E-CF58684F838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E76ED5AA-B953-4139-A2DA-6FC01B9CF0FA}"/>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A4C1070E-6C21-4548-8CF9-C455028E6753}"/>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86ABC4C-10E6-4E92-BA9E-45D4871F5D8F}"/>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B9B1205D-71AB-480F-A6D2-C97E9E98D9F9}"/>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95627354-C71A-4B8D-B3B6-58DA9048901C}"/>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1D72F929-7482-4560-82C1-E84A0A117D48}"/>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D43A3A27-F983-41CD-A29E-3698C2BF6EAC}"/>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E1606EF5-FBA0-4AA5-96DE-85331C0935BF}"/>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296DF8-F1B0-405D-BD1F-C6163C1D9B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DDE14D2-5275-4CE0-97A1-8BEF8F1F24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2F7110F-348A-4052-96E3-1D9A406356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FEC7E9-F94C-4541-B1D3-ED6D8838F5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8C32E63-0279-4C3E-9DE7-315E3BAD1DE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14515</xdr:rowOff>
    </xdr:from>
    <xdr:to>
      <xdr:col>24</xdr:col>
      <xdr:colOff>114300</xdr:colOff>
      <xdr:row>62</xdr:row>
      <xdr:rowOff>116115</xdr:rowOff>
    </xdr:to>
    <xdr:sp macro="" textlink="">
      <xdr:nvSpPr>
        <xdr:cNvPr id="190" name="楕円 189">
          <a:extLst>
            <a:ext uri="{FF2B5EF4-FFF2-40B4-BE49-F238E27FC236}">
              <a16:creationId xmlns:a16="http://schemas.microsoft.com/office/drawing/2014/main" id="{EF0C9C48-4E8C-4D95-BC5C-37655084A170}"/>
            </a:ext>
          </a:extLst>
        </xdr:cNvPr>
        <xdr:cNvSpPr/>
      </xdr:nvSpPr>
      <xdr:spPr>
        <a:xfrm>
          <a:off x="45847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164392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7BB9671B-C5F0-4C99-ACFA-D1C58BDECE57}"/>
            </a:ext>
          </a:extLst>
        </xdr:cNvPr>
        <xdr:cNvSpPr txBox="1"/>
      </xdr:nvSpPr>
      <xdr:spPr>
        <a:xfrm>
          <a:off x="4673600"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92" name="楕円 191">
          <a:extLst>
            <a:ext uri="{FF2B5EF4-FFF2-40B4-BE49-F238E27FC236}">
              <a16:creationId xmlns:a16="http://schemas.microsoft.com/office/drawing/2014/main" id="{24E6F784-D386-4F86-998D-FE665A4FC6CB}"/>
            </a:ext>
          </a:extLst>
        </xdr:cNvPr>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65315</xdr:rowOff>
    </xdr:to>
    <xdr:cxnSp macro="">
      <xdr:nvCxnSpPr>
        <xdr:cNvPr id="193" name="直線コネクタ 192">
          <a:extLst>
            <a:ext uri="{FF2B5EF4-FFF2-40B4-BE49-F238E27FC236}">
              <a16:creationId xmlns:a16="http://schemas.microsoft.com/office/drawing/2014/main" id="{6702FAEC-B536-49CE-92FD-A8FACEE018B5}"/>
            </a:ext>
          </a:extLst>
        </xdr:cNvPr>
        <xdr:cNvCxnSpPr/>
      </xdr:nvCxnSpPr>
      <xdr:spPr>
        <a:xfrm>
          <a:off x="3797300" y="10675620"/>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141877</xdr:rowOff>
    </xdr:from>
    <xdr:to>
      <xdr:col>15</xdr:col>
      <xdr:colOff>101600</xdr:colOff>
      <xdr:row>62</xdr:row>
      <xdr:rowOff>72027</xdr:rowOff>
    </xdr:to>
    <xdr:sp macro="" textlink="">
      <xdr:nvSpPr>
        <xdr:cNvPr id="194" name="楕円 193">
          <a:extLst>
            <a:ext uri="{FF2B5EF4-FFF2-40B4-BE49-F238E27FC236}">
              <a16:creationId xmlns:a16="http://schemas.microsoft.com/office/drawing/2014/main" id="{02DB5DB0-BE34-4F0B-8466-FCBDEB084481}"/>
            </a:ext>
          </a:extLst>
        </xdr:cNvPr>
        <xdr:cNvSpPr/>
      </xdr:nvSpPr>
      <xdr:spPr>
        <a:xfrm>
          <a:off x="2857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45720</xdr:rowOff>
    </xdr:to>
    <xdr:cxnSp macro="">
      <xdr:nvCxnSpPr>
        <xdr:cNvPr id="195" name="直線コネクタ 194">
          <a:extLst>
            <a:ext uri="{FF2B5EF4-FFF2-40B4-BE49-F238E27FC236}">
              <a16:creationId xmlns:a16="http://schemas.microsoft.com/office/drawing/2014/main" id="{218690DB-8385-4964-97BA-2C07109DBCF5}"/>
            </a:ext>
          </a:extLst>
        </xdr:cNvPr>
        <xdr:cNvCxnSpPr/>
      </xdr:nvCxnSpPr>
      <xdr:spPr>
        <a:xfrm>
          <a:off x="2908300" y="106511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115751</xdr:rowOff>
    </xdr:from>
    <xdr:to>
      <xdr:col>10</xdr:col>
      <xdr:colOff>165100</xdr:colOff>
      <xdr:row>62</xdr:row>
      <xdr:rowOff>45901</xdr:rowOff>
    </xdr:to>
    <xdr:sp macro="" textlink="">
      <xdr:nvSpPr>
        <xdr:cNvPr id="196" name="楕円 195">
          <a:extLst>
            <a:ext uri="{FF2B5EF4-FFF2-40B4-BE49-F238E27FC236}">
              <a16:creationId xmlns:a16="http://schemas.microsoft.com/office/drawing/2014/main" id="{0E51BCE1-326F-4EC8-BA73-1E7F7B9BAB74}"/>
            </a:ext>
          </a:extLst>
        </xdr:cNvPr>
        <xdr:cNvSpPr/>
      </xdr:nvSpPr>
      <xdr:spPr>
        <a:xfrm>
          <a:off x="1968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166551</xdr:rowOff>
    </xdr:from>
    <xdr:to>
      <xdr:col>15</xdr:col>
      <xdr:colOff>50800</xdr:colOff>
      <xdr:row>62</xdr:row>
      <xdr:rowOff>21227</xdr:rowOff>
    </xdr:to>
    <xdr:cxnSp macro="">
      <xdr:nvCxnSpPr>
        <xdr:cNvPr id="197" name="直線コネクタ 196">
          <a:extLst>
            <a:ext uri="{FF2B5EF4-FFF2-40B4-BE49-F238E27FC236}">
              <a16:creationId xmlns:a16="http://schemas.microsoft.com/office/drawing/2014/main" id="{3A7F9E23-032A-4D29-96B5-2A752C4C3A84}"/>
            </a:ext>
          </a:extLst>
        </xdr:cNvPr>
        <xdr:cNvCxnSpPr/>
      </xdr:nvCxnSpPr>
      <xdr:spPr>
        <a:xfrm>
          <a:off x="2019300" y="106250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89626</xdr:rowOff>
    </xdr:from>
    <xdr:to>
      <xdr:col>6</xdr:col>
      <xdr:colOff>38100</xdr:colOff>
      <xdr:row>62</xdr:row>
      <xdr:rowOff>19776</xdr:rowOff>
    </xdr:to>
    <xdr:sp macro="" textlink="">
      <xdr:nvSpPr>
        <xdr:cNvPr id="198" name="楕円 197">
          <a:extLst>
            <a:ext uri="{FF2B5EF4-FFF2-40B4-BE49-F238E27FC236}">
              <a16:creationId xmlns:a16="http://schemas.microsoft.com/office/drawing/2014/main" id="{03648929-1811-42AC-85A6-B48546B40801}"/>
            </a:ext>
          </a:extLst>
        </xdr:cNvPr>
        <xdr:cNvSpPr/>
      </xdr:nvSpPr>
      <xdr:spPr>
        <a:xfrm>
          <a:off x="1079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140426</xdr:rowOff>
    </xdr:from>
    <xdr:to>
      <xdr:col>10</xdr:col>
      <xdr:colOff>114300</xdr:colOff>
      <xdr:row>61</xdr:row>
      <xdr:rowOff>166551</xdr:rowOff>
    </xdr:to>
    <xdr:cxnSp macro="">
      <xdr:nvCxnSpPr>
        <xdr:cNvPr id="199" name="直線コネクタ 198">
          <a:extLst>
            <a:ext uri="{FF2B5EF4-FFF2-40B4-BE49-F238E27FC236}">
              <a16:creationId xmlns:a16="http://schemas.microsoft.com/office/drawing/2014/main" id="{799E5C42-70E2-4F57-A042-5821BCB049BF}"/>
            </a:ext>
          </a:extLst>
        </xdr:cNvPr>
        <xdr:cNvCxnSpPr/>
      </xdr:nvCxnSpPr>
      <xdr:spPr>
        <a:xfrm>
          <a:off x="1130300" y="105988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3153208A-A97C-4F34-8B94-DB9284C5D261}"/>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C94F9929-623E-4103-B95A-0A3E884BE0B4}"/>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AB30CD86-D48A-44F1-A798-8D9A59D594B8}"/>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AE3B6EAC-F0E0-4E02-9255-ADE0A0DCFDD4}"/>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204" name="n_1mainValue【体育館・プール】&#10;有形固定資産減価償却率">
          <a:extLst>
            <a:ext uri="{FF2B5EF4-FFF2-40B4-BE49-F238E27FC236}">
              <a16:creationId xmlns:a16="http://schemas.microsoft.com/office/drawing/2014/main" id="{D32E1233-1ED7-45E2-9A2B-56237056E8D0}"/>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63154</xdr:rowOff>
    </xdr:from>
    <xdr:ext cx="405111" cy="259045"/>
    <xdr:sp macro="" textlink="">
      <xdr:nvSpPr>
        <xdr:cNvPr id="205" name="n_2mainValue【体育館・プール】&#10;有形固定資産減価償却率">
          <a:extLst>
            <a:ext uri="{FF2B5EF4-FFF2-40B4-BE49-F238E27FC236}">
              <a16:creationId xmlns:a16="http://schemas.microsoft.com/office/drawing/2014/main" id="{32252666-7C31-4F0B-BE6F-0D179B49D6B3}"/>
            </a:ext>
          </a:extLst>
        </xdr:cNvPr>
        <xdr:cNvSpPr txBox="1"/>
      </xdr:nvSpPr>
      <xdr:spPr>
        <a:xfrm>
          <a:off x="2705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37028</xdr:rowOff>
    </xdr:from>
    <xdr:ext cx="405111" cy="259045"/>
    <xdr:sp macro="" textlink="">
      <xdr:nvSpPr>
        <xdr:cNvPr id="206" name="n_3mainValue【体育館・プール】&#10;有形固定資産減価償却率">
          <a:extLst>
            <a:ext uri="{FF2B5EF4-FFF2-40B4-BE49-F238E27FC236}">
              <a16:creationId xmlns:a16="http://schemas.microsoft.com/office/drawing/2014/main" id="{952C87AD-2870-4E81-A429-568DB025A8C7}"/>
            </a:ext>
          </a:extLst>
        </xdr:cNvPr>
        <xdr:cNvSpPr txBox="1"/>
      </xdr:nvSpPr>
      <xdr:spPr>
        <a:xfrm>
          <a:off x="1816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10903</xdr:rowOff>
    </xdr:from>
    <xdr:ext cx="405111" cy="259045"/>
    <xdr:sp macro="" textlink="">
      <xdr:nvSpPr>
        <xdr:cNvPr id="207" name="n_4mainValue【体育館・プール】&#10;有形固定資産減価償却率">
          <a:extLst>
            <a:ext uri="{FF2B5EF4-FFF2-40B4-BE49-F238E27FC236}">
              <a16:creationId xmlns:a16="http://schemas.microsoft.com/office/drawing/2014/main" id="{00CA98FA-A7A9-4FA6-BF85-C30AB10858FE}"/>
            </a:ext>
          </a:extLst>
        </xdr:cNvPr>
        <xdr:cNvSpPr txBox="1"/>
      </xdr:nvSpPr>
      <xdr:spPr>
        <a:xfrm>
          <a:off x="927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32B6B2F-7CF3-4274-9275-345E22FC9C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777A3CE-D9E9-4261-AA86-A9F51F07B3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943E91F-623F-4C2C-B087-487B20DCFA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94D7F16-0180-4941-AAE8-0ACF1467F5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8F424E8-8DCD-41D6-8142-E3A106D624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F6E0CBF-0DE7-41DF-A58A-492DA99FDB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79CA42-4207-446C-A682-EC9AF5B909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9E17093-CC81-4D4A-A386-526196858D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181ADD8-F077-463D-A952-BCABC5A43A1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D6D63B1-FA46-4E41-84D6-69C2E5D8B2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FE24681-FC30-467B-B393-BBB84FA23B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3B6F9F7-5D95-45CF-82A6-77E8B688CE5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769843D1-4B73-47DA-842E-A810D83CF5C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334EC22-FC2D-4160-9DA9-AC55B693789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E3721CFB-7930-44B7-841D-DAC7BD5BA80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BDD45D4-F93F-4180-A20E-982C5EC5738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65FB0CAA-A486-4089-8BDE-876F2201A1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B0709E6F-B3C9-476D-B965-94EB1385F1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FDFFEA2-2197-499A-A55F-FD86D051C71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2EBAEDA1-72DB-4F93-8379-F21FBB58094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BC1EADA5-DB56-4770-B141-872139465D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9752717D-1580-49E5-9D55-0E67862377B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6B84CB6-C8E3-4F36-BF90-3C0DC9F7A0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69A7248D-5C00-4208-872C-AC6A8B7E287A}"/>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2F19D20B-0C3F-4140-AB21-BF692CC8A91B}"/>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CDFC9313-61BD-47F9-B014-3605CD1C547B}"/>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B2895E85-EC1D-4E3C-B0DE-0A2CFFDFBE61}"/>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65097D8E-23BB-48DB-9A75-627DAB7489DB}"/>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EB08054D-0952-44A8-BF67-62B4E0504F46}"/>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EF03CE84-36DD-4C40-BB3E-108C195A0248}"/>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331BBAE5-DE74-4369-B782-BAEE95B4008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6F046526-8B51-4F67-BB52-0C23DA779D95}"/>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1D828453-C20E-4233-8BD7-408840FFA3F5}"/>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4319A8B4-B25B-4AE0-BF20-072D4B736C49}"/>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5B7D4FF-337E-4EB3-B9E1-A02522F814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AB9C749-17CB-4A3B-A099-E50E5346AC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AB0E434-FFA9-4989-9758-D42B9EF417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103DFCA-3560-4FC7-939E-27B1DFCD46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2FB20BB-C2AF-46E8-A52F-2FEFA24770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69215</xdr:rowOff>
    </xdr:from>
    <xdr:to>
      <xdr:col>55</xdr:col>
      <xdr:colOff>50800</xdr:colOff>
      <xdr:row>62</xdr:row>
      <xdr:rowOff>170815</xdr:rowOff>
    </xdr:to>
    <xdr:sp macro="" textlink="">
      <xdr:nvSpPr>
        <xdr:cNvPr id="247" name="楕円 246">
          <a:extLst>
            <a:ext uri="{FF2B5EF4-FFF2-40B4-BE49-F238E27FC236}">
              <a16:creationId xmlns:a16="http://schemas.microsoft.com/office/drawing/2014/main" id="{352B2087-4E0C-4D2E-81AA-2FD59705629D}"/>
            </a:ext>
          </a:extLst>
        </xdr:cNvPr>
        <xdr:cNvSpPr/>
      </xdr:nvSpPr>
      <xdr:spPr>
        <a:xfrm>
          <a:off x="10426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47642</xdr:rowOff>
    </xdr:from>
    <xdr:ext cx="469744" cy="259045"/>
    <xdr:sp macro="" textlink="">
      <xdr:nvSpPr>
        <xdr:cNvPr id="248" name="【体育館・プール】&#10;一人当たり面積該当値テキスト">
          <a:extLst>
            <a:ext uri="{FF2B5EF4-FFF2-40B4-BE49-F238E27FC236}">
              <a16:creationId xmlns:a16="http://schemas.microsoft.com/office/drawing/2014/main" id="{39E7EF02-F4B3-4995-BDA3-20CFA7C66EEC}"/>
            </a:ext>
          </a:extLst>
        </xdr:cNvPr>
        <xdr:cNvSpPr txBox="1"/>
      </xdr:nvSpPr>
      <xdr:spPr>
        <a:xfrm>
          <a:off x="10515600"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73025</xdr:rowOff>
    </xdr:from>
    <xdr:to>
      <xdr:col>50</xdr:col>
      <xdr:colOff>165100</xdr:colOff>
      <xdr:row>63</xdr:row>
      <xdr:rowOff>3175</xdr:rowOff>
    </xdr:to>
    <xdr:sp macro="" textlink="">
      <xdr:nvSpPr>
        <xdr:cNvPr id="249" name="楕円 248">
          <a:extLst>
            <a:ext uri="{FF2B5EF4-FFF2-40B4-BE49-F238E27FC236}">
              <a16:creationId xmlns:a16="http://schemas.microsoft.com/office/drawing/2014/main" id="{F2A63EAA-A986-4607-9F24-3A83D843A463}"/>
            </a:ext>
          </a:extLst>
        </xdr:cNvPr>
        <xdr:cNvSpPr/>
      </xdr:nvSpPr>
      <xdr:spPr>
        <a:xfrm>
          <a:off x="958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120015</xdr:rowOff>
    </xdr:from>
    <xdr:to>
      <xdr:col>55</xdr:col>
      <xdr:colOff>0</xdr:colOff>
      <xdr:row>62</xdr:row>
      <xdr:rowOff>123825</xdr:rowOff>
    </xdr:to>
    <xdr:cxnSp macro="">
      <xdr:nvCxnSpPr>
        <xdr:cNvPr id="250" name="直線コネクタ 249">
          <a:extLst>
            <a:ext uri="{FF2B5EF4-FFF2-40B4-BE49-F238E27FC236}">
              <a16:creationId xmlns:a16="http://schemas.microsoft.com/office/drawing/2014/main" id="{791FE693-93D1-42FF-93C5-6D652D309A88}"/>
            </a:ext>
          </a:extLst>
        </xdr:cNvPr>
        <xdr:cNvCxnSpPr/>
      </xdr:nvCxnSpPr>
      <xdr:spPr>
        <a:xfrm flipV="1">
          <a:off x="9639300" y="107499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76835</xdr:rowOff>
    </xdr:from>
    <xdr:to>
      <xdr:col>46</xdr:col>
      <xdr:colOff>38100</xdr:colOff>
      <xdr:row>63</xdr:row>
      <xdr:rowOff>6985</xdr:rowOff>
    </xdr:to>
    <xdr:sp macro="" textlink="">
      <xdr:nvSpPr>
        <xdr:cNvPr id="251" name="楕円 250">
          <a:extLst>
            <a:ext uri="{FF2B5EF4-FFF2-40B4-BE49-F238E27FC236}">
              <a16:creationId xmlns:a16="http://schemas.microsoft.com/office/drawing/2014/main" id="{46A9BF0D-F7B4-44FE-8E8A-F2E9A23A3514}"/>
            </a:ext>
          </a:extLst>
        </xdr:cNvPr>
        <xdr:cNvSpPr/>
      </xdr:nvSpPr>
      <xdr:spPr>
        <a:xfrm>
          <a:off x="8699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123825</xdr:rowOff>
    </xdr:from>
    <xdr:to>
      <xdr:col>50</xdr:col>
      <xdr:colOff>114300</xdr:colOff>
      <xdr:row>62</xdr:row>
      <xdr:rowOff>127635</xdr:rowOff>
    </xdr:to>
    <xdr:cxnSp macro="">
      <xdr:nvCxnSpPr>
        <xdr:cNvPr id="252" name="直線コネクタ 251">
          <a:extLst>
            <a:ext uri="{FF2B5EF4-FFF2-40B4-BE49-F238E27FC236}">
              <a16:creationId xmlns:a16="http://schemas.microsoft.com/office/drawing/2014/main" id="{24554D65-8F84-4ADD-8A5A-8FA35C7FED7E}"/>
            </a:ext>
          </a:extLst>
        </xdr:cNvPr>
        <xdr:cNvCxnSpPr/>
      </xdr:nvCxnSpPr>
      <xdr:spPr>
        <a:xfrm flipV="1">
          <a:off x="8750300" y="107537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80645</xdr:rowOff>
    </xdr:from>
    <xdr:to>
      <xdr:col>41</xdr:col>
      <xdr:colOff>101600</xdr:colOff>
      <xdr:row>63</xdr:row>
      <xdr:rowOff>10795</xdr:rowOff>
    </xdr:to>
    <xdr:sp macro="" textlink="">
      <xdr:nvSpPr>
        <xdr:cNvPr id="253" name="楕円 252">
          <a:extLst>
            <a:ext uri="{FF2B5EF4-FFF2-40B4-BE49-F238E27FC236}">
              <a16:creationId xmlns:a16="http://schemas.microsoft.com/office/drawing/2014/main" id="{B3509EDB-28A5-4D21-90AF-50E76AC949D8}"/>
            </a:ext>
          </a:extLst>
        </xdr:cNvPr>
        <xdr:cNvSpPr/>
      </xdr:nvSpPr>
      <xdr:spPr>
        <a:xfrm>
          <a:off x="781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127635</xdr:rowOff>
    </xdr:from>
    <xdr:to>
      <xdr:col>45</xdr:col>
      <xdr:colOff>177800</xdr:colOff>
      <xdr:row>62</xdr:row>
      <xdr:rowOff>131445</xdr:rowOff>
    </xdr:to>
    <xdr:cxnSp macro="">
      <xdr:nvCxnSpPr>
        <xdr:cNvPr id="254" name="直線コネクタ 253">
          <a:extLst>
            <a:ext uri="{FF2B5EF4-FFF2-40B4-BE49-F238E27FC236}">
              <a16:creationId xmlns:a16="http://schemas.microsoft.com/office/drawing/2014/main" id="{D75DA7B1-5517-41F8-8008-F4B4D451698C}"/>
            </a:ext>
          </a:extLst>
        </xdr:cNvPr>
        <xdr:cNvCxnSpPr/>
      </xdr:nvCxnSpPr>
      <xdr:spPr>
        <a:xfrm flipV="1">
          <a:off x="7861300" y="107575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80645</xdr:rowOff>
    </xdr:from>
    <xdr:to>
      <xdr:col>36</xdr:col>
      <xdr:colOff>165100</xdr:colOff>
      <xdr:row>63</xdr:row>
      <xdr:rowOff>10795</xdr:rowOff>
    </xdr:to>
    <xdr:sp macro="" textlink="">
      <xdr:nvSpPr>
        <xdr:cNvPr id="255" name="楕円 254">
          <a:extLst>
            <a:ext uri="{FF2B5EF4-FFF2-40B4-BE49-F238E27FC236}">
              <a16:creationId xmlns:a16="http://schemas.microsoft.com/office/drawing/2014/main" id="{B5C62978-7DA0-43B1-B12C-0607801EE08E}"/>
            </a:ext>
          </a:extLst>
        </xdr:cNvPr>
        <xdr:cNvSpPr/>
      </xdr:nvSpPr>
      <xdr:spPr>
        <a:xfrm>
          <a:off x="6921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131445</xdr:rowOff>
    </xdr:from>
    <xdr:to>
      <xdr:col>41</xdr:col>
      <xdr:colOff>50800</xdr:colOff>
      <xdr:row>62</xdr:row>
      <xdr:rowOff>131445</xdr:rowOff>
    </xdr:to>
    <xdr:cxnSp macro="">
      <xdr:nvCxnSpPr>
        <xdr:cNvPr id="256" name="直線コネクタ 255">
          <a:extLst>
            <a:ext uri="{FF2B5EF4-FFF2-40B4-BE49-F238E27FC236}">
              <a16:creationId xmlns:a16="http://schemas.microsoft.com/office/drawing/2014/main" id="{1605436D-C297-41E0-A9B4-80830ABA112E}"/>
            </a:ext>
          </a:extLst>
        </xdr:cNvPr>
        <xdr:cNvCxnSpPr/>
      </xdr:nvCxnSpPr>
      <xdr:spPr>
        <a:xfrm>
          <a:off x="6972300" y="1076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95BD3DCB-AABC-4CAD-A2F4-728AD1881DFC}"/>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05C345B9-6162-4A77-9084-537CF7DCD26F}"/>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33FF0EFF-5747-4334-98E8-51CE98E97821}"/>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ACFF63DB-6520-439A-9D41-6964D1131D8C}"/>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165752</xdr:rowOff>
    </xdr:from>
    <xdr:ext cx="469744" cy="259045"/>
    <xdr:sp macro="" textlink="">
      <xdr:nvSpPr>
        <xdr:cNvPr id="261" name="n_1mainValue【体育館・プール】&#10;一人当たり面積">
          <a:extLst>
            <a:ext uri="{FF2B5EF4-FFF2-40B4-BE49-F238E27FC236}">
              <a16:creationId xmlns:a16="http://schemas.microsoft.com/office/drawing/2014/main" id="{3C641917-F728-431C-B297-2DE043FA29FE}"/>
            </a:ext>
          </a:extLst>
        </xdr:cNvPr>
        <xdr:cNvSpPr txBox="1"/>
      </xdr:nvSpPr>
      <xdr:spPr>
        <a:xfrm>
          <a:off x="93917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169562</xdr:rowOff>
    </xdr:from>
    <xdr:ext cx="469744" cy="259045"/>
    <xdr:sp macro="" textlink="">
      <xdr:nvSpPr>
        <xdr:cNvPr id="262" name="n_2mainValue【体育館・プール】&#10;一人当たり面積">
          <a:extLst>
            <a:ext uri="{FF2B5EF4-FFF2-40B4-BE49-F238E27FC236}">
              <a16:creationId xmlns:a16="http://schemas.microsoft.com/office/drawing/2014/main" id="{E7DB639C-B547-43AF-B474-4F2FF3D0472B}"/>
            </a:ext>
          </a:extLst>
        </xdr:cNvPr>
        <xdr:cNvSpPr txBox="1"/>
      </xdr:nvSpPr>
      <xdr:spPr>
        <a:xfrm>
          <a:off x="85154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1922</xdr:rowOff>
    </xdr:from>
    <xdr:ext cx="469744" cy="259045"/>
    <xdr:sp macro="" textlink="">
      <xdr:nvSpPr>
        <xdr:cNvPr id="263" name="n_3mainValue【体育館・プール】&#10;一人当たり面積">
          <a:extLst>
            <a:ext uri="{FF2B5EF4-FFF2-40B4-BE49-F238E27FC236}">
              <a16:creationId xmlns:a16="http://schemas.microsoft.com/office/drawing/2014/main" id="{C015D739-A500-46AE-A93D-24F05F71B7CD}"/>
            </a:ext>
          </a:extLst>
        </xdr:cNvPr>
        <xdr:cNvSpPr txBox="1"/>
      </xdr:nvSpPr>
      <xdr:spPr>
        <a:xfrm>
          <a:off x="7626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1922</xdr:rowOff>
    </xdr:from>
    <xdr:ext cx="469744" cy="259045"/>
    <xdr:sp macro="" textlink="">
      <xdr:nvSpPr>
        <xdr:cNvPr id="264" name="n_4mainValue【体育館・プール】&#10;一人当たり面積">
          <a:extLst>
            <a:ext uri="{FF2B5EF4-FFF2-40B4-BE49-F238E27FC236}">
              <a16:creationId xmlns:a16="http://schemas.microsoft.com/office/drawing/2014/main" id="{6B6F5A0E-DC14-43AC-BE42-ACCBC3E69DBC}"/>
            </a:ext>
          </a:extLst>
        </xdr:cNvPr>
        <xdr:cNvSpPr txBox="1"/>
      </xdr:nvSpPr>
      <xdr:spPr>
        <a:xfrm>
          <a:off x="6737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01E528E-56CE-4A2D-B913-9E8D454468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7F56F3F-1FEA-4D67-AE0D-FCB547AABB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6186445-2C52-4896-BF6C-1E9E6B5DFB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C38C54D-7202-4984-8316-A76506E39F4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3BFB8B1E-6E3B-4E24-B0C2-829D7FE0BF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CC32DC0-B971-40AA-865D-CDCC23796C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92EE04A-0455-46D4-9194-F857CE3D1E8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7BD5DAF-349B-42EC-B416-133E11E421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B69BAF7-2E0D-4A5A-A3C6-4BD8A75B56A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3FC1A325-5978-4352-85FB-F0C1604837C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8F81A7C5-EB7E-454E-9278-54FCD47A76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FBD2E5F5-D80F-435D-883D-55CBF5A9896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F2A1E05F-9BE7-492F-B422-0956365306F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CC67060-0076-4760-8AB6-5E9DE08B597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56BA50A-EC12-40B2-8209-2AFEE8F832B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19365A31-33D7-40CA-9920-AA465562068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DD7A190D-E913-4BC8-886C-79ABC888265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1D036172-90A6-4EA0-A455-568013C9472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89E4A69B-C1ED-4734-A0BE-5612F0FC5E3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B989216F-A080-4401-BFFC-7B87216DA51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67CB466C-D007-439E-A964-61C7EB1A73B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9D95807-4E2B-4B1A-899B-6A74792FA7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E2ED2655-4EF0-4874-9D0D-BFBAFFD1121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78C153B5-4D72-40E1-9D60-C3DFAC82BB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7FCCF5E6-63CA-4971-A013-17D906949D85}"/>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700788A-F85B-4148-9ED0-30890393CF1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FB63B68-3368-441E-99C9-BE5DA4D752F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E5973E0F-FD3B-4AE7-B06B-A6EEEDB3E403}"/>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583298D5-D44E-4468-AE2B-57CE33632F9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7191A1F4-9DD5-4B1E-A4A7-D209E4B96A29}"/>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12721DD1-880F-487E-AEFC-E79C5BC258A9}"/>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C0C28ABD-1F28-4567-A01E-A03F2A271E4E}"/>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B2F8FE35-59AA-4F81-87EC-970C449F1E63}"/>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98DB5A5E-50E0-4045-A5AD-B777E2DB54E4}"/>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B4FF6BE0-5428-484C-B911-D92799A20504}"/>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F6CC30D-98C1-4055-86BD-3570EFBD88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91FB292-2BF2-4C08-9D31-1895C8C922E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B6E9C3A-C780-430F-BAC0-EE526ECF12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71E26D9-9BE6-4C68-89DC-5B6BDA87DE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F8AE3A8-92E2-47CC-8C3D-7B8ADC46C63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305" name="楕円 304">
          <a:extLst>
            <a:ext uri="{FF2B5EF4-FFF2-40B4-BE49-F238E27FC236}">
              <a16:creationId xmlns:a16="http://schemas.microsoft.com/office/drawing/2014/main" id="{B14D66B1-EE99-4501-A819-E4FF0B724679}"/>
            </a:ext>
          </a:extLst>
        </xdr:cNvPr>
        <xdr:cNvSpPr/>
      </xdr:nvSpPr>
      <xdr:spPr>
        <a:xfrm>
          <a:off x="4584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137177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58F430F6-D984-4A5B-A014-2440D69D352C}"/>
            </a:ext>
          </a:extLst>
        </xdr:cNvPr>
        <xdr:cNvSpPr txBox="1"/>
      </xdr:nvSpPr>
      <xdr:spPr>
        <a:xfrm>
          <a:off x="4673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7" name="楕円 306">
          <a:extLst>
            <a:ext uri="{FF2B5EF4-FFF2-40B4-BE49-F238E27FC236}">
              <a16:creationId xmlns:a16="http://schemas.microsoft.com/office/drawing/2014/main" id="{2197F102-DA46-4156-A70A-E726CE55947D}"/>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38100</xdr:rowOff>
    </xdr:to>
    <xdr:cxnSp macro="">
      <xdr:nvCxnSpPr>
        <xdr:cNvPr id="308" name="直線コネクタ 307">
          <a:extLst>
            <a:ext uri="{FF2B5EF4-FFF2-40B4-BE49-F238E27FC236}">
              <a16:creationId xmlns:a16="http://schemas.microsoft.com/office/drawing/2014/main" id="{BE120288-14FA-41CC-B8D9-26E85E297EB7}"/>
            </a:ext>
          </a:extLst>
        </xdr:cNvPr>
        <xdr:cNvCxnSpPr/>
      </xdr:nvCxnSpPr>
      <xdr:spPr>
        <a:xfrm>
          <a:off x="3797300" y="14211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44450</xdr:rowOff>
    </xdr:from>
    <xdr:to>
      <xdr:col>15</xdr:col>
      <xdr:colOff>101600</xdr:colOff>
      <xdr:row>82</xdr:row>
      <xdr:rowOff>146050</xdr:rowOff>
    </xdr:to>
    <xdr:sp macro="" textlink="">
      <xdr:nvSpPr>
        <xdr:cNvPr id="309" name="楕円 308">
          <a:extLst>
            <a:ext uri="{FF2B5EF4-FFF2-40B4-BE49-F238E27FC236}">
              <a16:creationId xmlns:a16="http://schemas.microsoft.com/office/drawing/2014/main" id="{E2A0AE9B-19AB-477E-B848-7C0601AF5BEE}"/>
            </a:ext>
          </a:extLst>
        </xdr:cNvPr>
        <xdr:cNvSpPr/>
      </xdr:nvSpPr>
      <xdr:spPr>
        <a:xfrm>
          <a:off x="2857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95250</xdr:rowOff>
    </xdr:from>
    <xdr:to>
      <xdr:col>19</xdr:col>
      <xdr:colOff>177800</xdr:colOff>
      <xdr:row>82</xdr:row>
      <xdr:rowOff>152400</xdr:rowOff>
    </xdr:to>
    <xdr:cxnSp macro="">
      <xdr:nvCxnSpPr>
        <xdr:cNvPr id="310" name="直線コネクタ 309">
          <a:extLst>
            <a:ext uri="{FF2B5EF4-FFF2-40B4-BE49-F238E27FC236}">
              <a16:creationId xmlns:a16="http://schemas.microsoft.com/office/drawing/2014/main" id="{D3EC84D9-C022-4B81-8E45-C5E008FCD5ED}"/>
            </a:ext>
          </a:extLst>
        </xdr:cNvPr>
        <xdr:cNvCxnSpPr/>
      </xdr:nvCxnSpPr>
      <xdr:spPr>
        <a:xfrm>
          <a:off x="2908300" y="14154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11" name="楕円 310">
          <a:extLst>
            <a:ext uri="{FF2B5EF4-FFF2-40B4-BE49-F238E27FC236}">
              <a16:creationId xmlns:a16="http://schemas.microsoft.com/office/drawing/2014/main" id="{D255080F-9717-4111-ADF1-4BD0A7EA7F0D}"/>
            </a:ext>
          </a:extLst>
        </xdr:cNvPr>
        <xdr:cNvSpPr/>
      </xdr:nvSpPr>
      <xdr:spPr>
        <a:xfrm>
          <a:off x="196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95250</xdr:rowOff>
    </xdr:to>
    <xdr:cxnSp macro="">
      <xdr:nvCxnSpPr>
        <xdr:cNvPr id="312" name="直線コネクタ 311">
          <a:extLst>
            <a:ext uri="{FF2B5EF4-FFF2-40B4-BE49-F238E27FC236}">
              <a16:creationId xmlns:a16="http://schemas.microsoft.com/office/drawing/2014/main" id="{77F0EBD7-9042-4B7D-9DC6-EE5803301B31}"/>
            </a:ext>
          </a:extLst>
        </xdr:cNvPr>
        <xdr:cNvCxnSpPr/>
      </xdr:nvCxnSpPr>
      <xdr:spPr>
        <a:xfrm>
          <a:off x="2019300" y="14097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101600</xdr:rowOff>
    </xdr:from>
    <xdr:to>
      <xdr:col>6</xdr:col>
      <xdr:colOff>38100</xdr:colOff>
      <xdr:row>82</xdr:row>
      <xdr:rowOff>31750</xdr:rowOff>
    </xdr:to>
    <xdr:sp macro="" textlink="">
      <xdr:nvSpPr>
        <xdr:cNvPr id="313" name="楕円 312">
          <a:extLst>
            <a:ext uri="{FF2B5EF4-FFF2-40B4-BE49-F238E27FC236}">
              <a16:creationId xmlns:a16="http://schemas.microsoft.com/office/drawing/2014/main" id="{71F7C9D5-F639-4A5D-8FA5-11BBB0D4511E}"/>
            </a:ext>
          </a:extLst>
        </xdr:cNvPr>
        <xdr:cNvSpPr/>
      </xdr:nvSpPr>
      <xdr:spPr>
        <a:xfrm>
          <a:off x="1079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152400</xdr:rowOff>
    </xdr:from>
    <xdr:to>
      <xdr:col>10</xdr:col>
      <xdr:colOff>114300</xdr:colOff>
      <xdr:row>82</xdr:row>
      <xdr:rowOff>38100</xdr:rowOff>
    </xdr:to>
    <xdr:cxnSp macro="">
      <xdr:nvCxnSpPr>
        <xdr:cNvPr id="314" name="直線コネクタ 313">
          <a:extLst>
            <a:ext uri="{FF2B5EF4-FFF2-40B4-BE49-F238E27FC236}">
              <a16:creationId xmlns:a16="http://schemas.microsoft.com/office/drawing/2014/main" id="{2856C661-A078-44C3-8E4C-7553138635B0}"/>
            </a:ext>
          </a:extLst>
        </xdr:cNvPr>
        <xdr:cNvCxnSpPr/>
      </xdr:nvCxnSpPr>
      <xdr:spPr>
        <a:xfrm>
          <a:off x="1130300" y="14039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D27E240B-8B09-4E0A-BD81-7194B4A21983}"/>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4CD88DCC-6245-441F-AF53-5AEBB6A18D35}"/>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22DA1CDB-9F22-434D-B259-98366D3BD7D4}"/>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B1530E0F-AD6A-4874-B140-51165D12A558}"/>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319" name="n_1mainValue【福祉施設】&#10;有形固定資産減価償却率">
          <a:extLst>
            <a:ext uri="{FF2B5EF4-FFF2-40B4-BE49-F238E27FC236}">
              <a16:creationId xmlns:a16="http://schemas.microsoft.com/office/drawing/2014/main" id="{2FD70BAC-3585-446E-B93C-3F0328565AA4}"/>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320" name="n_2mainValue【福祉施設】&#10;有形固定資産減価償却率">
          <a:extLst>
            <a:ext uri="{FF2B5EF4-FFF2-40B4-BE49-F238E27FC236}">
              <a16:creationId xmlns:a16="http://schemas.microsoft.com/office/drawing/2014/main" id="{61584628-EEBA-4C88-8472-5C82A4FF5376}"/>
            </a:ext>
          </a:extLst>
        </xdr:cNvPr>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80027</xdr:rowOff>
    </xdr:from>
    <xdr:ext cx="405111" cy="259045"/>
    <xdr:sp macro="" textlink="">
      <xdr:nvSpPr>
        <xdr:cNvPr id="321" name="n_3mainValue【福祉施設】&#10;有形固定資産減価償却率">
          <a:extLst>
            <a:ext uri="{FF2B5EF4-FFF2-40B4-BE49-F238E27FC236}">
              <a16:creationId xmlns:a16="http://schemas.microsoft.com/office/drawing/2014/main" id="{5C19E619-7264-44A1-BB69-7334883F7E90}"/>
            </a:ext>
          </a:extLst>
        </xdr:cNvPr>
        <xdr:cNvSpPr txBox="1"/>
      </xdr:nvSpPr>
      <xdr:spPr>
        <a:xfrm>
          <a:off x="1816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48277</xdr:rowOff>
    </xdr:from>
    <xdr:ext cx="405111" cy="259045"/>
    <xdr:sp macro="" textlink="">
      <xdr:nvSpPr>
        <xdr:cNvPr id="322" name="n_4mainValue【福祉施設】&#10;有形固定資産減価償却率">
          <a:extLst>
            <a:ext uri="{FF2B5EF4-FFF2-40B4-BE49-F238E27FC236}">
              <a16:creationId xmlns:a16="http://schemas.microsoft.com/office/drawing/2014/main" id="{A815DB8D-B767-4281-9F79-7E65F31CAC03}"/>
            </a:ext>
          </a:extLst>
        </xdr:cNvPr>
        <xdr:cNvSpPr txBox="1"/>
      </xdr:nvSpPr>
      <xdr:spPr>
        <a:xfrm>
          <a:off x="927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A7246B3-7744-4C8B-B982-0964FE08C0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5E701F2-C8C4-48F6-A389-B444B1CE33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4D914E4-B309-48DA-A424-04FECF1A860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425C5B5-455E-41A1-8631-95659D5B24E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334D4E7-B775-402B-A712-2E580B5F46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D0A918F-FFDC-4341-A142-C575409B85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B8E827E-CF96-4243-BC64-CFCE368FE9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90C8D9A-359D-4702-9B8F-E13D42F40A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2BCD1D5-5A5B-4BB6-9183-9C326854868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3065A610-C46F-40EB-AFAF-A0827F1C13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16E902C7-24E6-439B-A10A-A59B6A46479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C45283C1-DA26-4DEF-BAAF-F556CD6853E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CEA13BDC-80B7-407D-8EF4-9D25C0277BD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E666FFF9-8E40-49EE-84A1-52965A2CD09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19FD9A0B-DEFB-4C9E-AFFA-12E0288D911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DEA20939-79C7-4D29-A17F-8CE96C1F360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6ED8DB0A-430A-44D1-9764-D943D8616D9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7B79BEFD-1ACD-4F32-BCFF-C921A274C74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7A144518-2BD3-4ACB-87ED-CAE5D11AF09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43EF5CD5-A12C-40C9-B8CD-458C114A5B7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827EEBC-050C-404D-9F64-F0489C42D2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DC8CD72-3B84-40E9-B5C4-28DD82F3156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17BB966D-B8DB-4C2E-94DB-B5EC98142B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3FCCCC77-C4B2-4F8D-8DB6-0BA745EE2FCE}"/>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28915AD1-D4F3-49DA-B94D-6E2798AD042A}"/>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80431194-6E10-44C8-869C-FF4B1D43A382}"/>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93AD2812-8846-4E18-AC8F-A96E78229605}"/>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1DFE8596-8F3E-4B65-AFDB-9DF27AB982CE}"/>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F6C84B3F-42F0-4299-A700-715E7E1B9DBD}"/>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A385867F-0BAD-4387-8762-AD7415D72CE7}"/>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B17BE954-A547-42F4-9EC3-3F721B57A49C}"/>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8CF64295-7F28-4955-B6D0-66C0E64347FC}"/>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B56DB725-6E49-4C02-B023-DA33F5AA6E8E}"/>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8E87594D-292D-4D7F-A66E-24CF0AD0DED2}"/>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FC4E635-5DE3-460D-895C-F558269131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0232905-A118-46C8-B3AE-DDE6BE2BF08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2DB7245-BF6D-4756-B7A9-17A483FD39F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A0A347E-D0C1-4AD4-AC86-42D30DB1E6A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BE678C8-5CA8-476F-8732-89961C84722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62" name="楕円 361">
          <a:extLst>
            <a:ext uri="{FF2B5EF4-FFF2-40B4-BE49-F238E27FC236}">
              <a16:creationId xmlns:a16="http://schemas.microsoft.com/office/drawing/2014/main" id="{03E1556C-C610-48C5-B6D4-957D54DA7FD0}"/>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63" name="【福祉施設】&#10;一人当たり面積該当値テキスト">
          <a:extLst>
            <a:ext uri="{FF2B5EF4-FFF2-40B4-BE49-F238E27FC236}">
              <a16:creationId xmlns:a16="http://schemas.microsoft.com/office/drawing/2014/main" id="{6B50D0E3-82B8-4530-B1B9-1B396A6107F9}"/>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64" name="楕円 363">
          <a:extLst>
            <a:ext uri="{FF2B5EF4-FFF2-40B4-BE49-F238E27FC236}">
              <a16:creationId xmlns:a16="http://schemas.microsoft.com/office/drawing/2014/main" id="{0976F3C2-B444-4043-8D59-45C9113801BD}"/>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365" name="直線コネクタ 364">
          <a:extLst>
            <a:ext uri="{FF2B5EF4-FFF2-40B4-BE49-F238E27FC236}">
              <a16:creationId xmlns:a16="http://schemas.microsoft.com/office/drawing/2014/main" id="{941FEF70-5F2B-4425-A109-A0BB72BD05D1}"/>
            </a:ext>
          </a:extLst>
        </xdr:cNvPr>
        <xdr:cNvCxnSpPr/>
      </xdr:nvCxnSpPr>
      <xdr:spPr>
        <a:xfrm>
          <a:off x="9639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6" name="楕円 365">
          <a:extLst>
            <a:ext uri="{FF2B5EF4-FFF2-40B4-BE49-F238E27FC236}">
              <a16:creationId xmlns:a16="http://schemas.microsoft.com/office/drawing/2014/main" id="{4D29A358-D577-42C8-9C72-A90BB64B020F}"/>
            </a:ext>
          </a:extLst>
        </xdr:cNvPr>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38100</xdr:rowOff>
    </xdr:to>
    <xdr:cxnSp macro="">
      <xdr:nvCxnSpPr>
        <xdr:cNvPr id="367" name="直線コネクタ 366">
          <a:extLst>
            <a:ext uri="{FF2B5EF4-FFF2-40B4-BE49-F238E27FC236}">
              <a16:creationId xmlns:a16="http://schemas.microsoft.com/office/drawing/2014/main" id="{9EAE9E1C-6813-4446-B67B-D0A69937C329}"/>
            </a:ext>
          </a:extLst>
        </xdr:cNvPr>
        <xdr:cNvCxnSpPr/>
      </xdr:nvCxnSpPr>
      <xdr:spPr>
        <a:xfrm>
          <a:off x="875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8" name="楕円 367">
          <a:extLst>
            <a:ext uri="{FF2B5EF4-FFF2-40B4-BE49-F238E27FC236}">
              <a16:creationId xmlns:a16="http://schemas.microsoft.com/office/drawing/2014/main" id="{0E2095D8-FD07-4B3D-BE9C-8A2087038A00}"/>
            </a:ext>
          </a:extLst>
        </xdr:cNvPr>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38100</xdr:rowOff>
    </xdr:to>
    <xdr:cxnSp macro="">
      <xdr:nvCxnSpPr>
        <xdr:cNvPr id="369" name="直線コネクタ 368">
          <a:extLst>
            <a:ext uri="{FF2B5EF4-FFF2-40B4-BE49-F238E27FC236}">
              <a16:creationId xmlns:a16="http://schemas.microsoft.com/office/drawing/2014/main" id="{FCA0E424-BD3D-4990-A199-6A58B378DF05}"/>
            </a:ext>
          </a:extLst>
        </xdr:cNvPr>
        <xdr:cNvCxnSpPr/>
      </xdr:nvCxnSpPr>
      <xdr:spPr>
        <a:xfrm>
          <a:off x="7861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70" name="楕円 369">
          <a:extLst>
            <a:ext uri="{FF2B5EF4-FFF2-40B4-BE49-F238E27FC236}">
              <a16:creationId xmlns:a16="http://schemas.microsoft.com/office/drawing/2014/main" id="{EF80BED5-9608-46EA-9516-7F2481D5DAB6}"/>
            </a:ext>
          </a:extLst>
        </xdr:cNvPr>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38100</xdr:rowOff>
    </xdr:to>
    <xdr:cxnSp macro="">
      <xdr:nvCxnSpPr>
        <xdr:cNvPr id="371" name="直線コネクタ 370">
          <a:extLst>
            <a:ext uri="{FF2B5EF4-FFF2-40B4-BE49-F238E27FC236}">
              <a16:creationId xmlns:a16="http://schemas.microsoft.com/office/drawing/2014/main" id="{D55400ED-F0A3-4985-ACEB-124AE5E3834A}"/>
            </a:ext>
          </a:extLst>
        </xdr:cNvPr>
        <xdr:cNvCxnSpPr/>
      </xdr:nvCxnSpPr>
      <xdr:spPr>
        <a:xfrm>
          <a:off x="697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C4E7855E-33DC-4621-8B76-3D08AF3E0287}"/>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8A148753-C08A-4EE8-92CB-3D4CE766B2C3}"/>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A9BAFCCA-6144-4F1F-808F-85ADE44FEFAE}"/>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92E2D6CB-686B-4808-B971-71C69F67BB41}"/>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6" name="n_1mainValue【福祉施設】&#10;一人当たり面積">
          <a:extLst>
            <a:ext uri="{FF2B5EF4-FFF2-40B4-BE49-F238E27FC236}">
              <a16:creationId xmlns:a16="http://schemas.microsoft.com/office/drawing/2014/main" id="{366C91A2-AEC5-4CB4-A40D-E50ACA8FB370}"/>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77" name="n_2mainValue【福祉施設】&#10;一人当たり面積">
          <a:extLst>
            <a:ext uri="{FF2B5EF4-FFF2-40B4-BE49-F238E27FC236}">
              <a16:creationId xmlns:a16="http://schemas.microsoft.com/office/drawing/2014/main" id="{C3A9304B-79C7-4061-9EB8-46483550F479}"/>
            </a:ext>
          </a:extLst>
        </xdr:cNvPr>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8" name="n_3mainValue【福祉施設】&#10;一人当たり面積">
          <a:extLst>
            <a:ext uri="{FF2B5EF4-FFF2-40B4-BE49-F238E27FC236}">
              <a16:creationId xmlns:a16="http://schemas.microsoft.com/office/drawing/2014/main" id="{E4AD4A58-AC9E-41B5-8438-DBCA5D281C54}"/>
            </a:ext>
          </a:extLst>
        </xdr:cNvPr>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79" name="n_4mainValue【福祉施設】&#10;一人当たり面積">
          <a:extLst>
            <a:ext uri="{FF2B5EF4-FFF2-40B4-BE49-F238E27FC236}">
              <a16:creationId xmlns:a16="http://schemas.microsoft.com/office/drawing/2014/main" id="{3A4EF0C4-F35B-49DA-A4CD-CE2C52C7130D}"/>
            </a:ext>
          </a:extLst>
        </xdr:cNvPr>
        <xdr:cNvSpPr txBox="1"/>
      </xdr:nvSpPr>
      <xdr:spPr>
        <a:xfrm>
          <a:off x="673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D80FD50-00BD-401B-81E1-81837CEDBB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D159545-895E-421C-AAA4-69107D6B28A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972E808-470D-4830-B9D9-5BF3258A3E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21C9B62-D76F-4F57-9737-B10C46D3D7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7984B18F-C6D3-465E-B378-E42AEB95B4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27B8DF-58EF-4C71-95A5-3F6619DA0D6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A1A837CC-7AAE-4357-8650-1BFE0E6748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53002E8-0E89-455C-8167-B9095B2E1CC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49E43FCB-A26B-4F75-9EF8-62DE35533A9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E1B7908A-AE17-4890-85B5-6D61C76C7B9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35D598D4-5062-45E8-8253-76C3C485C3C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F1AADD5E-198A-4D96-BC42-9DFB2581646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44DEF39C-CF2A-459B-8A42-2E3A485D381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DC3F2446-3480-45E4-B7A1-43AFE5D6FA9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2EB6DAF8-EDD1-4162-85C7-E36AC0082A3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F68A7EF1-5923-456F-8EEB-DB61950DA57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50A56EF4-3D59-4216-8EF1-8753BA3D96A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F5BCD317-D29C-4A45-9BBA-94AB7983802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3740898A-3CB7-432C-AE0B-37790170B9C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268CFEA1-A1D7-4A7B-A08E-DD225B84776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559DB6FB-6663-446C-9E3E-828526AE17F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8E4545D3-00B7-4A5A-96AC-B4015AC07B9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31316188-631A-4DE1-B422-AA90E500872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F89E3775-8FF5-48AB-84E1-0C10D8C09B3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B69D8E30-9EFC-4B14-B386-656B5247BB5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3FE18D3C-01DC-4692-B52C-226017AED2A9}"/>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538B5361-849E-435A-A265-A63AB963B82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E36B8D70-E64B-46B4-B7AF-50294E2FE7C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309B6827-82C7-46BC-916B-7F24B0BC4823}"/>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9520CC99-ED5E-40C5-90AF-CAFAEE50B9C2}"/>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692EF245-DACD-4227-8292-8AAABD5D915B}"/>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99C7C866-6159-491B-A1F5-1C5977848BFA}"/>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9A027ABE-66FC-436F-8F81-EA11BE6176DB}"/>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EAFDA3E9-B545-48A0-834E-FC07C39E7086}"/>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B1F18BAF-3C97-42A3-93B8-D6993FF3A229}"/>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BA1FC161-5E3D-4216-ABF7-9916D06B6536}"/>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2C266CB-1230-4258-88A2-69FEAD8BB94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113DAEA-2EE8-48DB-AC0F-E9AD33F5F15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6961322-E973-4508-A7E7-A338D477E9B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010DD81-466F-46BE-8507-20317B162FC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034F0E6-6394-4A38-9AA0-D217A71367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61323</xdr:rowOff>
    </xdr:from>
    <xdr:to>
      <xdr:col>24</xdr:col>
      <xdr:colOff>114300</xdr:colOff>
      <xdr:row>104</xdr:row>
      <xdr:rowOff>162923</xdr:rowOff>
    </xdr:to>
    <xdr:sp macro="" textlink="">
      <xdr:nvSpPr>
        <xdr:cNvPr id="421" name="楕円 420">
          <a:extLst>
            <a:ext uri="{FF2B5EF4-FFF2-40B4-BE49-F238E27FC236}">
              <a16:creationId xmlns:a16="http://schemas.microsoft.com/office/drawing/2014/main" id="{226BEDE6-DE76-47A4-8786-DBD74B2C3236}"/>
            </a:ext>
          </a:extLst>
        </xdr:cNvPr>
        <xdr:cNvSpPr/>
      </xdr:nvSpPr>
      <xdr:spPr>
        <a:xfrm>
          <a:off x="4584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84200</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21CD94EB-159B-4B12-805E-98EC5FA23885}"/>
            </a:ext>
          </a:extLst>
        </xdr:cNvPr>
        <xdr:cNvSpPr txBox="1"/>
      </xdr:nvSpPr>
      <xdr:spPr>
        <a:xfrm>
          <a:off x="4673600" y="1774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23768</xdr:rowOff>
    </xdr:from>
    <xdr:to>
      <xdr:col>20</xdr:col>
      <xdr:colOff>38100</xdr:colOff>
      <xdr:row>104</xdr:row>
      <xdr:rowOff>125368</xdr:rowOff>
    </xdr:to>
    <xdr:sp macro="" textlink="">
      <xdr:nvSpPr>
        <xdr:cNvPr id="423" name="楕円 422">
          <a:extLst>
            <a:ext uri="{FF2B5EF4-FFF2-40B4-BE49-F238E27FC236}">
              <a16:creationId xmlns:a16="http://schemas.microsoft.com/office/drawing/2014/main" id="{B773C1D1-5BAA-494B-A054-9AB0E3E7C1E6}"/>
            </a:ext>
          </a:extLst>
        </xdr:cNvPr>
        <xdr:cNvSpPr/>
      </xdr:nvSpPr>
      <xdr:spPr>
        <a:xfrm>
          <a:off x="3746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74568</xdr:rowOff>
    </xdr:from>
    <xdr:to>
      <xdr:col>24</xdr:col>
      <xdr:colOff>63500</xdr:colOff>
      <xdr:row>104</xdr:row>
      <xdr:rowOff>112123</xdr:rowOff>
    </xdr:to>
    <xdr:cxnSp macro="">
      <xdr:nvCxnSpPr>
        <xdr:cNvPr id="424" name="直線コネクタ 423">
          <a:extLst>
            <a:ext uri="{FF2B5EF4-FFF2-40B4-BE49-F238E27FC236}">
              <a16:creationId xmlns:a16="http://schemas.microsoft.com/office/drawing/2014/main" id="{88585707-2B9A-4E8B-94D7-A62F51E4E1B4}"/>
            </a:ext>
          </a:extLst>
        </xdr:cNvPr>
        <xdr:cNvCxnSpPr/>
      </xdr:nvCxnSpPr>
      <xdr:spPr>
        <a:xfrm>
          <a:off x="3797300" y="1790536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157662</xdr:rowOff>
    </xdr:from>
    <xdr:to>
      <xdr:col>15</xdr:col>
      <xdr:colOff>101600</xdr:colOff>
      <xdr:row>104</xdr:row>
      <xdr:rowOff>87812</xdr:rowOff>
    </xdr:to>
    <xdr:sp macro="" textlink="">
      <xdr:nvSpPr>
        <xdr:cNvPr id="425" name="楕円 424">
          <a:extLst>
            <a:ext uri="{FF2B5EF4-FFF2-40B4-BE49-F238E27FC236}">
              <a16:creationId xmlns:a16="http://schemas.microsoft.com/office/drawing/2014/main" id="{96C16FCD-AF2C-44F8-9A1F-6E300A48C6C3}"/>
            </a:ext>
          </a:extLst>
        </xdr:cNvPr>
        <xdr:cNvSpPr/>
      </xdr:nvSpPr>
      <xdr:spPr>
        <a:xfrm>
          <a:off x="2857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37012</xdr:rowOff>
    </xdr:from>
    <xdr:to>
      <xdr:col>19</xdr:col>
      <xdr:colOff>177800</xdr:colOff>
      <xdr:row>104</xdr:row>
      <xdr:rowOff>74568</xdr:rowOff>
    </xdr:to>
    <xdr:cxnSp macro="">
      <xdr:nvCxnSpPr>
        <xdr:cNvPr id="426" name="直線コネクタ 425">
          <a:extLst>
            <a:ext uri="{FF2B5EF4-FFF2-40B4-BE49-F238E27FC236}">
              <a16:creationId xmlns:a16="http://schemas.microsoft.com/office/drawing/2014/main" id="{1D5E6CA0-46FB-4426-8BBC-0C817DEDC3D6}"/>
            </a:ext>
          </a:extLst>
        </xdr:cNvPr>
        <xdr:cNvCxnSpPr/>
      </xdr:nvCxnSpPr>
      <xdr:spPr>
        <a:xfrm>
          <a:off x="2908300" y="1786781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xdr:rowOff>
    </xdr:from>
    <xdr:to>
      <xdr:col>10</xdr:col>
      <xdr:colOff>165100</xdr:colOff>
      <xdr:row>104</xdr:row>
      <xdr:rowOff>110671</xdr:rowOff>
    </xdr:to>
    <xdr:sp macro="" textlink="">
      <xdr:nvSpPr>
        <xdr:cNvPr id="427" name="楕円 426">
          <a:extLst>
            <a:ext uri="{FF2B5EF4-FFF2-40B4-BE49-F238E27FC236}">
              <a16:creationId xmlns:a16="http://schemas.microsoft.com/office/drawing/2014/main" id="{46DCF6FD-F7D9-4F70-959C-2F18EC57177F}"/>
            </a:ext>
          </a:extLst>
        </xdr:cNvPr>
        <xdr:cNvSpPr/>
      </xdr:nvSpPr>
      <xdr:spPr>
        <a:xfrm>
          <a:off x="1968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37012</xdr:rowOff>
    </xdr:from>
    <xdr:to>
      <xdr:col>15</xdr:col>
      <xdr:colOff>50800</xdr:colOff>
      <xdr:row>104</xdr:row>
      <xdr:rowOff>59871</xdr:rowOff>
    </xdr:to>
    <xdr:cxnSp macro="">
      <xdr:nvCxnSpPr>
        <xdr:cNvPr id="428" name="直線コネクタ 427">
          <a:extLst>
            <a:ext uri="{FF2B5EF4-FFF2-40B4-BE49-F238E27FC236}">
              <a16:creationId xmlns:a16="http://schemas.microsoft.com/office/drawing/2014/main" id="{8AF9E816-57F4-4785-9A5F-F1236D5341B5}"/>
            </a:ext>
          </a:extLst>
        </xdr:cNvPr>
        <xdr:cNvCxnSpPr/>
      </xdr:nvCxnSpPr>
      <xdr:spPr>
        <a:xfrm flipV="1">
          <a:off x="2019300" y="178678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146231</xdr:rowOff>
    </xdr:from>
    <xdr:to>
      <xdr:col>6</xdr:col>
      <xdr:colOff>38100</xdr:colOff>
      <xdr:row>104</xdr:row>
      <xdr:rowOff>76381</xdr:rowOff>
    </xdr:to>
    <xdr:sp macro="" textlink="">
      <xdr:nvSpPr>
        <xdr:cNvPr id="429" name="楕円 428">
          <a:extLst>
            <a:ext uri="{FF2B5EF4-FFF2-40B4-BE49-F238E27FC236}">
              <a16:creationId xmlns:a16="http://schemas.microsoft.com/office/drawing/2014/main" id="{0ACE5D9D-0948-4080-8F7F-D81E72BC698D}"/>
            </a:ext>
          </a:extLst>
        </xdr:cNvPr>
        <xdr:cNvSpPr/>
      </xdr:nvSpPr>
      <xdr:spPr>
        <a:xfrm>
          <a:off x="1079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25581</xdr:rowOff>
    </xdr:from>
    <xdr:to>
      <xdr:col>10</xdr:col>
      <xdr:colOff>114300</xdr:colOff>
      <xdr:row>104</xdr:row>
      <xdr:rowOff>59871</xdr:rowOff>
    </xdr:to>
    <xdr:cxnSp macro="">
      <xdr:nvCxnSpPr>
        <xdr:cNvPr id="430" name="直線コネクタ 429">
          <a:extLst>
            <a:ext uri="{FF2B5EF4-FFF2-40B4-BE49-F238E27FC236}">
              <a16:creationId xmlns:a16="http://schemas.microsoft.com/office/drawing/2014/main" id="{F19D06D6-DD85-4DB0-826F-4B30C178AB46}"/>
            </a:ext>
          </a:extLst>
        </xdr:cNvPr>
        <xdr:cNvCxnSpPr/>
      </xdr:nvCxnSpPr>
      <xdr:spPr>
        <a:xfrm>
          <a:off x="1130300" y="1785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152F2518-7AEA-4371-AF19-6857E4547897}"/>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F6AFE940-94E2-4C32-BE79-667DA35FEE73}"/>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B7E909B2-9B79-4F92-9A91-5607462CFA13}"/>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E28F8D2D-E8BC-4FB5-B3D0-A6270E26AAC2}"/>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141895</xdr:rowOff>
    </xdr:from>
    <xdr:ext cx="405111" cy="259045"/>
    <xdr:sp macro="" textlink="">
      <xdr:nvSpPr>
        <xdr:cNvPr id="435" name="n_1mainValue【市民会館】&#10;有形固定資産減価償却率">
          <a:extLst>
            <a:ext uri="{FF2B5EF4-FFF2-40B4-BE49-F238E27FC236}">
              <a16:creationId xmlns:a16="http://schemas.microsoft.com/office/drawing/2014/main" id="{F92EFAA4-A7F6-430A-868D-A6FABFE88F1C}"/>
            </a:ext>
          </a:extLst>
        </xdr:cNvPr>
        <xdr:cNvSpPr txBox="1"/>
      </xdr:nvSpPr>
      <xdr:spPr>
        <a:xfrm>
          <a:off x="35820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104339</xdr:rowOff>
    </xdr:from>
    <xdr:ext cx="405111" cy="259045"/>
    <xdr:sp macro="" textlink="">
      <xdr:nvSpPr>
        <xdr:cNvPr id="436" name="n_2mainValue【市民会館】&#10;有形固定資産減価償却率">
          <a:extLst>
            <a:ext uri="{FF2B5EF4-FFF2-40B4-BE49-F238E27FC236}">
              <a16:creationId xmlns:a16="http://schemas.microsoft.com/office/drawing/2014/main" id="{E609B8E6-625E-4B44-8024-612D701A8153}"/>
            </a:ext>
          </a:extLst>
        </xdr:cNvPr>
        <xdr:cNvSpPr txBox="1"/>
      </xdr:nvSpPr>
      <xdr:spPr>
        <a:xfrm>
          <a:off x="2705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127198</xdr:rowOff>
    </xdr:from>
    <xdr:ext cx="405111" cy="259045"/>
    <xdr:sp macro="" textlink="">
      <xdr:nvSpPr>
        <xdr:cNvPr id="437" name="n_3mainValue【市民会館】&#10;有形固定資産減価償却率">
          <a:extLst>
            <a:ext uri="{FF2B5EF4-FFF2-40B4-BE49-F238E27FC236}">
              <a16:creationId xmlns:a16="http://schemas.microsoft.com/office/drawing/2014/main" id="{4B03C513-894D-43C3-BA8B-825A85EF44E2}"/>
            </a:ext>
          </a:extLst>
        </xdr:cNvPr>
        <xdr:cNvSpPr txBox="1"/>
      </xdr:nvSpPr>
      <xdr:spPr>
        <a:xfrm>
          <a:off x="1816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92908</xdr:rowOff>
    </xdr:from>
    <xdr:ext cx="405111" cy="259045"/>
    <xdr:sp macro="" textlink="">
      <xdr:nvSpPr>
        <xdr:cNvPr id="438" name="n_4mainValue【市民会館】&#10;有形固定資産減価償却率">
          <a:extLst>
            <a:ext uri="{FF2B5EF4-FFF2-40B4-BE49-F238E27FC236}">
              <a16:creationId xmlns:a16="http://schemas.microsoft.com/office/drawing/2014/main" id="{BC20636E-3B79-4F0E-95D1-1A7CB6979EA6}"/>
            </a:ext>
          </a:extLst>
        </xdr:cNvPr>
        <xdr:cNvSpPr txBox="1"/>
      </xdr:nvSpPr>
      <xdr:spPr>
        <a:xfrm>
          <a:off x="927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2DFACC1F-DE4C-435F-8C5A-60A85629E6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969CFE3B-2665-4274-BE0D-596CD9152B0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EC6A6B-ACF8-48D8-8C79-BE87587194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F46CAAE4-4867-4E11-B15B-16D01567F0C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EE82A64E-6D1E-4648-910B-C4A4D20F8A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FD2A54D7-E4CC-46A5-9450-AB6BF7120A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C6B69135-9078-4323-A0E1-2FD42E3F6EF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EDFBEEE0-E0C3-46F0-AF27-E28F1A6C5DC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1905033C-61FC-429D-96B6-5DBBDED9532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8A7F88EE-861A-4492-8663-E9104C780F9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A912D0D7-75E8-43A1-B16C-8FCC4BC2224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0C115F17-AF53-40F6-958D-3AAAFA84009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96126169-1B48-439E-9058-17C48E65799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E8BEAF7D-C83D-43BF-A0CE-DE6C15BCCD8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C95E946B-D361-40B6-ABC7-7066B5AB0E8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CC27995C-CB87-4BF2-9ECD-93F8F035BDD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75E1C257-741A-45A8-89C3-E4F4627D177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834E9018-036C-4C15-8B32-170530C7681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191DE35E-55AD-4EDE-81B9-FF1ED41E943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AB481A72-C3D6-4E83-9849-2E532BBEBAD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62C2E120-4EA0-42A2-8BD2-5E289F719EF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EA8BC83D-414D-4FD2-ADBD-21F106DF90A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825D822A-A165-4CE6-934F-570DDF59961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4D48512F-F7CA-46CA-B124-187250A09324}"/>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5D8D0213-8797-428D-86D4-CA1CCE47594E}"/>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3373CF4D-750C-4CB3-A9DD-5F11633B0A56}"/>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DFA9FCCE-4A2A-4B16-9607-BB4A5B5D49FA}"/>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2733BA20-5FC2-41E4-81CC-54A9A4DCDCE8}"/>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F945D0AA-EFC6-4FF2-981B-5C507606C22F}"/>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39E21520-8DD0-4B7C-860B-0D1229C0B0A5}"/>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C3CE3586-97A4-4EAA-AF4F-D9B3D7A89CF4}"/>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C5B58F77-C915-4BA5-B3CC-FA75C672D168}"/>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5CC6E084-64E9-46B9-9C77-1E59A8E15C72}"/>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01F03F78-7227-4E11-BD5C-1105FCCF7B5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CA86CA8-EB4C-423F-801C-5A2A3BCA31A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C2004DD-459F-4A7B-99AF-61FD48DEAF9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6926B9F-5962-4788-8037-EB188404CFA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B7EF4CB-A83D-4819-B81B-FE9815D55E3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E2368E7-9BFF-4DC1-9CCA-4B9C170690B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103505</xdr:rowOff>
    </xdr:from>
    <xdr:to>
      <xdr:col>55</xdr:col>
      <xdr:colOff>50800</xdr:colOff>
      <xdr:row>108</xdr:row>
      <xdr:rowOff>33655</xdr:rowOff>
    </xdr:to>
    <xdr:sp macro="" textlink="">
      <xdr:nvSpPr>
        <xdr:cNvPr id="478" name="楕円 477">
          <a:extLst>
            <a:ext uri="{FF2B5EF4-FFF2-40B4-BE49-F238E27FC236}">
              <a16:creationId xmlns:a16="http://schemas.microsoft.com/office/drawing/2014/main" id="{CBC52F53-A835-4C09-8876-0DB9815CAC52}"/>
            </a:ext>
          </a:extLst>
        </xdr:cNvPr>
        <xdr:cNvSpPr/>
      </xdr:nvSpPr>
      <xdr:spPr>
        <a:xfrm>
          <a:off x="104267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81932</xdr:rowOff>
    </xdr:from>
    <xdr:ext cx="469744" cy="259045"/>
    <xdr:sp macro="" textlink="">
      <xdr:nvSpPr>
        <xdr:cNvPr id="479" name="【市民会館】&#10;一人当たり面積該当値テキスト">
          <a:extLst>
            <a:ext uri="{FF2B5EF4-FFF2-40B4-BE49-F238E27FC236}">
              <a16:creationId xmlns:a16="http://schemas.microsoft.com/office/drawing/2014/main" id="{8FAEBDEE-28E8-48F8-943F-F60329AC9326}"/>
            </a:ext>
          </a:extLst>
        </xdr:cNvPr>
        <xdr:cNvSpPr txBox="1"/>
      </xdr:nvSpPr>
      <xdr:spPr>
        <a:xfrm>
          <a:off x="10515600"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107314</xdr:rowOff>
    </xdr:from>
    <xdr:to>
      <xdr:col>50</xdr:col>
      <xdr:colOff>165100</xdr:colOff>
      <xdr:row>108</xdr:row>
      <xdr:rowOff>37464</xdr:rowOff>
    </xdr:to>
    <xdr:sp macro="" textlink="">
      <xdr:nvSpPr>
        <xdr:cNvPr id="480" name="楕円 479">
          <a:extLst>
            <a:ext uri="{FF2B5EF4-FFF2-40B4-BE49-F238E27FC236}">
              <a16:creationId xmlns:a16="http://schemas.microsoft.com/office/drawing/2014/main" id="{6210BE29-C58E-4758-9855-7EE5FE3850EB}"/>
            </a:ext>
          </a:extLst>
        </xdr:cNvPr>
        <xdr:cNvSpPr/>
      </xdr:nvSpPr>
      <xdr:spPr>
        <a:xfrm>
          <a:off x="95885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154305</xdr:rowOff>
    </xdr:from>
    <xdr:to>
      <xdr:col>55</xdr:col>
      <xdr:colOff>0</xdr:colOff>
      <xdr:row>107</xdr:row>
      <xdr:rowOff>158114</xdr:rowOff>
    </xdr:to>
    <xdr:cxnSp macro="">
      <xdr:nvCxnSpPr>
        <xdr:cNvPr id="481" name="直線コネクタ 480">
          <a:extLst>
            <a:ext uri="{FF2B5EF4-FFF2-40B4-BE49-F238E27FC236}">
              <a16:creationId xmlns:a16="http://schemas.microsoft.com/office/drawing/2014/main" id="{23427078-42BE-4714-A0E7-D3EF2387556E}"/>
            </a:ext>
          </a:extLst>
        </xdr:cNvPr>
        <xdr:cNvCxnSpPr/>
      </xdr:nvCxnSpPr>
      <xdr:spPr>
        <a:xfrm flipV="1">
          <a:off x="9639300" y="184994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109220</xdr:rowOff>
    </xdr:from>
    <xdr:to>
      <xdr:col>46</xdr:col>
      <xdr:colOff>38100</xdr:colOff>
      <xdr:row>108</xdr:row>
      <xdr:rowOff>39370</xdr:rowOff>
    </xdr:to>
    <xdr:sp macro="" textlink="">
      <xdr:nvSpPr>
        <xdr:cNvPr id="482" name="楕円 481">
          <a:extLst>
            <a:ext uri="{FF2B5EF4-FFF2-40B4-BE49-F238E27FC236}">
              <a16:creationId xmlns:a16="http://schemas.microsoft.com/office/drawing/2014/main" id="{1D09A209-0F3D-4AF3-B9D9-CB22605F8949}"/>
            </a:ext>
          </a:extLst>
        </xdr:cNvPr>
        <xdr:cNvSpPr/>
      </xdr:nvSpPr>
      <xdr:spPr>
        <a:xfrm>
          <a:off x="8699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158114</xdr:rowOff>
    </xdr:from>
    <xdr:to>
      <xdr:col>50</xdr:col>
      <xdr:colOff>114300</xdr:colOff>
      <xdr:row>107</xdr:row>
      <xdr:rowOff>160020</xdr:rowOff>
    </xdr:to>
    <xdr:cxnSp macro="">
      <xdr:nvCxnSpPr>
        <xdr:cNvPr id="483" name="直線コネクタ 482">
          <a:extLst>
            <a:ext uri="{FF2B5EF4-FFF2-40B4-BE49-F238E27FC236}">
              <a16:creationId xmlns:a16="http://schemas.microsoft.com/office/drawing/2014/main" id="{D1F80BDC-2CCE-4DF0-A184-AD950280B64D}"/>
            </a:ext>
          </a:extLst>
        </xdr:cNvPr>
        <xdr:cNvCxnSpPr/>
      </xdr:nvCxnSpPr>
      <xdr:spPr>
        <a:xfrm flipV="1">
          <a:off x="8750300" y="185032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111125</xdr:rowOff>
    </xdr:from>
    <xdr:to>
      <xdr:col>41</xdr:col>
      <xdr:colOff>101600</xdr:colOff>
      <xdr:row>108</xdr:row>
      <xdr:rowOff>41275</xdr:rowOff>
    </xdr:to>
    <xdr:sp macro="" textlink="">
      <xdr:nvSpPr>
        <xdr:cNvPr id="484" name="楕円 483">
          <a:extLst>
            <a:ext uri="{FF2B5EF4-FFF2-40B4-BE49-F238E27FC236}">
              <a16:creationId xmlns:a16="http://schemas.microsoft.com/office/drawing/2014/main" id="{675E3826-9BCD-4BA7-AE2A-2CB9C4CEFF2D}"/>
            </a:ext>
          </a:extLst>
        </xdr:cNvPr>
        <xdr:cNvSpPr/>
      </xdr:nvSpPr>
      <xdr:spPr>
        <a:xfrm>
          <a:off x="7810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160020</xdr:rowOff>
    </xdr:from>
    <xdr:to>
      <xdr:col>45</xdr:col>
      <xdr:colOff>177800</xdr:colOff>
      <xdr:row>107</xdr:row>
      <xdr:rowOff>161925</xdr:rowOff>
    </xdr:to>
    <xdr:cxnSp macro="">
      <xdr:nvCxnSpPr>
        <xdr:cNvPr id="485" name="直線コネクタ 484">
          <a:extLst>
            <a:ext uri="{FF2B5EF4-FFF2-40B4-BE49-F238E27FC236}">
              <a16:creationId xmlns:a16="http://schemas.microsoft.com/office/drawing/2014/main" id="{48903160-9C9C-4C7B-AABA-5A666FDB57B9}"/>
            </a:ext>
          </a:extLst>
        </xdr:cNvPr>
        <xdr:cNvCxnSpPr/>
      </xdr:nvCxnSpPr>
      <xdr:spPr>
        <a:xfrm flipV="1">
          <a:off x="7861300" y="185051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111125</xdr:rowOff>
    </xdr:from>
    <xdr:to>
      <xdr:col>36</xdr:col>
      <xdr:colOff>165100</xdr:colOff>
      <xdr:row>108</xdr:row>
      <xdr:rowOff>41275</xdr:rowOff>
    </xdr:to>
    <xdr:sp macro="" textlink="">
      <xdr:nvSpPr>
        <xdr:cNvPr id="486" name="楕円 485">
          <a:extLst>
            <a:ext uri="{FF2B5EF4-FFF2-40B4-BE49-F238E27FC236}">
              <a16:creationId xmlns:a16="http://schemas.microsoft.com/office/drawing/2014/main" id="{618E7DA7-F820-4C8E-A020-333365F32497}"/>
            </a:ext>
          </a:extLst>
        </xdr:cNvPr>
        <xdr:cNvSpPr/>
      </xdr:nvSpPr>
      <xdr:spPr>
        <a:xfrm>
          <a:off x="6921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161925</xdr:rowOff>
    </xdr:from>
    <xdr:to>
      <xdr:col>41</xdr:col>
      <xdr:colOff>50800</xdr:colOff>
      <xdr:row>107</xdr:row>
      <xdr:rowOff>161925</xdr:rowOff>
    </xdr:to>
    <xdr:cxnSp macro="">
      <xdr:nvCxnSpPr>
        <xdr:cNvPr id="487" name="直線コネクタ 486">
          <a:extLst>
            <a:ext uri="{FF2B5EF4-FFF2-40B4-BE49-F238E27FC236}">
              <a16:creationId xmlns:a16="http://schemas.microsoft.com/office/drawing/2014/main" id="{57ABB810-209A-456A-B409-5DA62732DC5F}"/>
            </a:ext>
          </a:extLst>
        </xdr:cNvPr>
        <xdr:cNvCxnSpPr/>
      </xdr:nvCxnSpPr>
      <xdr:spPr>
        <a:xfrm>
          <a:off x="6972300" y="18507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1E5702B0-25D8-4F2F-87E1-C2000D7DEB61}"/>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470326B1-C497-46D7-8F53-9DDABA95D14F}"/>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C1D60D57-E5C3-4D24-955C-1A0159A82D8C}"/>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A5C1AA5E-5633-4A7B-8BB3-0E36CEA661B6}"/>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28591</xdr:rowOff>
    </xdr:from>
    <xdr:ext cx="469744" cy="259045"/>
    <xdr:sp macro="" textlink="">
      <xdr:nvSpPr>
        <xdr:cNvPr id="492" name="n_1mainValue【市民会館】&#10;一人当たり面積">
          <a:extLst>
            <a:ext uri="{FF2B5EF4-FFF2-40B4-BE49-F238E27FC236}">
              <a16:creationId xmlns:a16="http://schemas.microsoft.com/office/drawing/2014/main" id="{3ED4FBE0-63C0-4AC2-BB44-AC5263AB50AA}"/>
            </a:ext>
          </a:extLst>
        </xdr:cNvPr>
        <xdr:cNvSpPr txBox="1"/>
      </xdr:nvSpPr>
      <xdr:spPr>
        <a:xfrm>
          <a:off x="9391727"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30497</xdr:rowOff>
    </xdr:from>
    <xdr:ext cx="469744" cy="259045"/>
    <xdr:sp macro="" textlink="">
      <xdr:nvSpPr>
        <xdr:cNvPr id="493" name="n_2mainValue【市民会館】&#10;一人当たり面積">
          <a:extLst>
            <a:ext uri="{FF2B5EF4-FFF2-40B4-BE49-F238E27FC236}">
              <a16:creationId xmlns:a16="http://schemas.microsoft.com/office/drawing/2014/main" id="{853A174B-DA1F-4614-B6D9-1D403373FD83}"/>
            </a:ext>
          </a:extLst>
        </xdr:cNvPr>
        <xdr:cNvSpPr txBox="1"/>
      </xdr:nvSpPr>
      <xdr:spPr>
        <a:xfrm>
          <a:off x="8515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32402</xdr:rowOff>
    </xdr:from>
    <xdr:ext cx="469744" cy="259045"/>
    <xdr:sp macro="" textlink="">
      <xdr:nvSpPr>
        <xdr:cNvPr id="494" name="n_3mainValue【市民会館】&#10;一人当たり面積">
          <a:extLst>
            <a:ext uri="{FF2B5EF4-FFF2-40B4-BE49-F238E27FC236}">
              <a16:creationId xmlns:a16="http://schemas.microsoft.com/office/drawing/2014/main" id="{D10A9626-A307-4125-BD07-E33B8CFFE166}"/>
            </a:ext>
          </a:extLst>
        </xdr:cNvPr>
        <xdr:cNvSpPr txBox="1"/>
      </xdr:nvSpPr>
      <xdr:spPr>
        <a:xfrm>
          <a:off x="7626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32402</xdr:rowOff>
    </xdr:from>
    <xdr:ext cx="469744" cy="259045"/>
    <xdr:sp macro="" textlink="">
      <xdr:nvSpPr>
        <xdr:cNvPr id="495" name="n_4mainValue【市民会館】&#10;一人当たり面積">
          <a:extLst>
            <a:ext uri="{FF2B5EF4-FFF2-40B4-BE49-F238E27FC236}">
              <a16:creationId xmlns:a16="http://schemas.microsoft.com/office/drawing/2014/main" id="{F3EC2332-7646-4694-A885-3B7FA970A034}"/>
            </a:ext>
          </a:extLst>
        </xdr:cNvPr>
        <xdr:cNvSpPr txBox="1"/>
      </xdr:nvSpPr>
      <xdr:spPr>
        <a:xfrm>
          <a:off x="6737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5E1820B4-22FF-4B17-B482-D66467BBC1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B9F00916-E00C-4798-8837-0A8254AA99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61B20242-0103-4A50-9904-F5C430A840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3F7092BF-D0F3-46A0-AD7A-4E6216E796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B266F622-5F32-4D76-913B-93BACB9AEA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1EC85DCF-FA13-4DD1-91F9-4B50F4920E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EEB0EAFB-F3AF-4C80-A3A2-9599A09B0B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BADFAD5A-9D21-40D0-BD4C-C65FB02112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D8BA1419-2687-4E36-B16E-505E31E0E75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6185A83-DBB3-4291-A5A7-58F5D26C74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3E772961-76B7-4FCD-B8C4-47D13728CEF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FD3F150C-6E82-40EB-BCD8-22904BBB6C6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F45E67DA-6E69-4F74-9439-15B6F531D00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C3026A9-CC4D-4DFD-9C86-41215C6EB59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BAB31E3C-019B-4237-BD9A-0720A972449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3F1C014A-C537-49AF-B923-9F8C851E8F1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29A634FB-111E-40D4-A840-56D35ABE4A3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532D9E11-A333-4995-A449-01956512063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772781B6-B2D9-4616-A385-0BAAC24C915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9C84A5F3-1A4E-46A8-9313-C10F03919CB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35D4FD9B-0F6F-4C21-AA2E-8FE297D3653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18176079-0349-42F5-B7D9-0D834C00737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DEB894E8-6B77-4EB6-B382-927CD9E3F0C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AB2E4001-9115-40B8-B96A-BDC05674721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D7E29F2C-AA1D-411C-AB5B-D27A27388F93}"/>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C30033E9-7DD9-4AE1-8529-D9FCB73C95E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C895F5A7-C166-490D-B171-0A4137D1CCB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1366BB3A-8A2E-4979-8587-5565D39CECAF}"/>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E35ED2EA-D9F9-4DC1-BF98-C1EE122AA8F4}"/>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1B8184D3-AB5C-4DB1-9A29-EB09DB8D0A3E}"/>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51A0DF5F-392E-44EC-BA21-8CB3761A8FC8}"/>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364BCA70-B4BF-4ACA-B2A8-752B24913003}"/>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7FEE7488-5C96-41AA-92B3-4484486A36F4}"/>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B74CBA22-8897-4D27-963E-514BBB00C07F}"/>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B6DF7E82-E97E-4035-A8CF-B1A0E31631B9}"/>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B402C92-E970-406C-988D-258AA9D500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1247D53-1820-4733-81C1-974B2A1A690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8DEA50C-FF37-474A-9929-2A6A249092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EE18FBB-600B-4349-A564-D76CE63B94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379AEDA-8A92-4864-9485-D925A90E7C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99695</xdr:rowOff>
    </xdr:from>
    <xdr:to>
      <xdr:col>85</xdr:col>
      <xdr:colOff>177800</xdr:colOff>
      <xdr:row>36</xdr:row>
      <xdr:rowOff>29845</xdr:rowOff>
    </xdr:to>
    <xdr:sp macro="" textlink="">
      <xdr:nvSpPr>
        <xdr:cNvPr id="536" name="楕円 535">
          <a:extLst>
            <a:ext uri="{FF2B5EF4-FFF2-40B4-BE49-F238E27FC236}">
              <a16:creationId xmlns:a16="http://schemas.microsoft.com/office/drawing/2014/main" id="{92EA86AB-DF59-44FD-B833-C8CEB636D385}"/>
            </a:ext>
          </a:extLst>
        </xdr:cNvPr>
        <xdr:cNvSpPr/>
      </xdr:nvSpPr>
      <xdr:spPr>
        <a:xfrm>
          <a:off x="162687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122572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5A87578A-B858-4A8C-8177-F813B972754C}"/>
            </a:ext>
          </a:extLst>
        </xdr:cNvPr>
        <xdr:cNvSpPr txBox="1"/>
      </xdr:nvSpPr>
      <xdr:spPr>
        <a:xfrm>
          <a:off x="16357600"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15875</xdr:rowOff>
    </xdr:from>
    <xdr:to>
      <xdr:col>81</xdr:col>
      <xdr:colOff>101600</xdr:colOff>
      <xdr:row>35</xdr:row>
      <xdr:rowOff>117475</xdr:rowOff>
    </xdr:to>
    <xdr:sp macro="" textlink="">
      <xdr:nvSpPr>
        <xdr:cNvPr id="538" name="楕円 537">
          <a:extLst>
            <a:ext uri="{FF2B5EF4-FFF2-40B4-BE49-F238E27FC236}">
              <a16:creationId xmlns:a16="http://schemas.microsoft.com/office/drawing/2014/main" id="{6C662080-B36F-447A-8C66-BD17D3301E4B}"/>
            </a:ext>
          </a:extLst>
        </xdr:cNvPr>
        <xdr:cNvSpPr/>
      </xdr:nvSpPr>
      <xdr:spPr>
        <a:xfrm>
          <a:off x="15430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66675</xdr:rowOff>
    </xdr:from>
    <xdr:to>
      <xdr:col>85</xdr:col>
      <xdr:colOff>127000</xdr:colOff>
      <xdr:row>35</xdr:row>
      <xdr:rowOff>150495</xdr:rowOff>
    </xdr:to>
    <xdr:cxnSp macro="">
      <xdr:nvCxnSpPr>
        <xdr:cNvPr id="539" name="直線コネクタ 538">
          <a:extLst>
            <a:ext uri="{FF2B5EF4-FFF2-40B4-BE49-F238E27FC236}">
              <a16:creationId xmlns:a16="http://schemas.microsoft.com/office/drawing/2014/main" id="{ADBB0DCC-7EDA-451D-850D-F6159AF0EA27}"/>
            </a:ext>
          </a:extLst>
        </xdr:cNvPr>
        <xdr:cNvCxnSpPr/>
      </xdr:nvCxnSpPr>
      <xdr:spPr>
        <a:xfrm>
          <a:off x="15481300" y="606742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57785</xdr:rowOff>
    </xdr:from>
    <xdr:to>
      <xdr:col>76</xdr:col>
      <xdr:colOff>165100</xdr:colOff>
      <xdr:row>33</xdr:row>
      <xdr:rowOff>159385</xdr:rowOff>
    </xdr:to>
    <xdr:sp macro="" textlink="">
      <xdr:nvSpPr>
        <xdr:cNvPr id="540" name="楕円 539">
          <a:extLst>
            <a:ext uri="{FF2B5EF4-FFF2-40B4-BE49-F238E27FC236}">
              <a16:creationId xmlns:a16="http://schemas.microsoft.com/office/drawing/2014/main" id="{59131FCC-D710-4A24-8A22-1F59C50127E9}"/>
            </a:ext>
          </a:extLst>
        </xdr:cNvPr>
        <xdr:cNvSpPr/>
      </xdr:nvSpPr>
      <xdr:spPr>
        <a:xfrm>
          <a:off x="14541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108585</xdr:rowOff>
    </xdr:from>
    <xdr:to>
      <xdr:col>81</xdr:col>
      <xdr:colOff>50800</xdr:colOff>
      <xdr:row>35</xdr:row>
      <xdr:rowOff>66675</xdr:rowOff>
    </xdr:to>
    <xdr:cxnSp macro="">
      <xdr:nvCxnSpPr>
        <xdr:cNvPr id="541" name="直線コネクタ 540">
          <a:extLst>
            <a:ext uri="{FF2B5EF4-FFF2-40B4-BE49-F238E27FC236}">
              <a16:creationId xmlns:a16="http://schemas.microsoft.com/office/drawing/2014/main" id="{FD43D49A-B6CA-4759-A954-FED39404C6CC}"/>
            </a:ext>
          </a:extLst>
        </xdr:cNvPr>
        <xdr:cNvCxnSpPr/>
      </xdr:nvCxnSpPr>
      <xdr:spPr>
        <a:xfrm>
          <a:off x="14592300" y="5766435"/>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153035</xdr:rowOff>
    </xdr:from>
    <xdr:to>
      <xdr:col>72</xdr:col>
      <xdr:colOff>38100</xdr:colOff>
      <xdr:row>33</xdr:row>
      <xdr:rowOff>83185</xdr:rowOff>
    </xdr:to>
    <xdr:sp macro="" textlink="">
      <xdr:nvSpPr>
        <xdr:cNvPr id="542" name="楕円 541">
          <a:extLst>
            <a:ext uri="{FF2B5EF4-FFF2-40B4-BE49-F238E27FC236}">
              <a16:creationId xmlns:a16="http://schemas.microsoft.com/office/drawing/2014/main" id="{218D0A69-D16D-44D1-81A3-17C86A32C89E}"/>
            </a:ext>
          </a:extLst>
        </xdr:cNvPr>
        <xdr:cNvSpPr/>
      </xdr:nvSpPr>
      <xdr:spPr>
        <a:xfrm>
          <a:off x="13652500" y="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32385</xdr:rowOff>
    </xdr:from>
    <xdr:to>
      <xdr:col>76</xdr:col>
      <xdr:colOff>114300</xdr:colOff>
      <xdr:row>33</xdr:row>
      <xdr:rowOff>108585</xdr:rowOff>
    </xdr:to>
    <xdr:cxnSp macro="">
      <xdr:nvCxnSpPr>
        <xdr:cNvPr id="543" name="直線コネクタ 542">
          <a:extLst>
            <a:ext uri="{FF2B5EF4-FFF2-40B4-BE49-F238E27FC236}">
              <a16:creationId xmlns:a16="http://schemas.microsoft.com/office/drawing/2014/main" id="{A34AAD8C-07E6-4543-BD67-9BF7890C9D6D}"/>
            </a:ext>
          </a:extLst>
        </xdr:cNvPr>
        <xdr:cNvCxnSpPr/>
      </xdr:nvCxnSpPr>
      <xdr:spPr>
        <a:xfrm>
          <a:off x="13703300" y="569023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133985</xdr:rowOff>
    </xdr:from>
    <xdr:to>
      <xdr:col>67</xdr:col>
      <xdr:colOff>101600</xdr:colOff>
      <xdr:row>33</xdr:row>
      <xdr:rowOff>64135</xdr:rowOff>
    </xdr:to>
    <xdr:sp macro="" textlink="">
      <xdr:nvSpPr>
        <xdr:cNvPr id="544" name="楕円 543">
          <a:extLst>
            <a:ext uri="{FF2B5EF4-FFF2-40B4-BE49-F238E27FC236}">
              <a16:creationId xmlns:a16="http://schemas.microsoft.com/office/drawing/2014/main" id="{820CC104-F60D-4E0E-BC7A-6DB5A0B39CBA}"/>
            </a:ext>
          </a:extLst>
        </xdr:cNvPr>
        <xdr:cNvSpPr/>
      </xdr:nvSpPr>
      <xdr:spPr>
        <a:xfrm>
          <a:off x="12763500" y="56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xdr:rowOff>
    </xdr:from>
    <xdr:to>
      <xdr:col>71</xdr:col>
      <xdr:colOff>177800</xdr:colOff>
      <xdr:row>33</xdr:row>
      <xdr:rowOff>32385</xdr:rowOff>
    </xdr:to>
    <xdr:cxnSp macro="">
      <xdr:nvCxnSpPr>
        <xdr:cNvPr id="545" name="直線コネクタ 544">
          <a:extLst>
            <a:ext uri="{FF2B5EF4-FFF2-40B4-BE49-F238E27FC236}">
              <a16:creationId xmlns:a16="http://schemas.microsoft.com/office/drawing/2014/main" id="{5B80E2C8-32A3-4D6F-A7FB-61A98E8CD300}"/>
            </a:ext>
          </a:extLst>
        </xdr:cNvPr>
        <xdr:cNvCxnSpPr/>
      </xdr:nvCxnSpPr>
      <xdr:spPr>
        <a:xfrm>
          <a:off x="12814300" y="56711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300FD9C2-27FB-484E-879D-306089492C57}"/>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7BB7CF5F-6723-4D5A-91EE-EA1F074E51FC}"/>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35FB94DC-8485-4F92-BF29-8403971CDE2E}"/>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4CEED606-7068-466D-AA58-3859BF8B32D2}"/>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134002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9EE3908A-4B0A-4157-ABB8-E9A18817BADE}"/>
            </a:ext>
          </a:extLst>
        </xdr:cNvPr>
        <xdr:cNvSpPr txBox="1"/>
      </xdr:nvSpPr>
      <xdr:spPr>
        <a:xfrm>
          <a:off x="152660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4462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55C2A868-5B98-42B7-B8DA-C868A4B6C811}"/>
            </a:ext>
          </a:extLst>
        </xdr:cNvPr>
        <xdr:cNvSpPr txBox="1"/>
      </xdr:nvSpPr>
      <xdr:spPr>
        <a:xfrm>
          <a:off x="14389744" y="54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99712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FED201BA-2810-4BAC-8E99-09C6232070BF}"/>
            </a:ext>
          </a:extLst>
        </xdr:cNvPr>
        <xdr:cNvSpPr txBox="1"/>
      </xdr:nvSpPr>
      <xdr:spPr>
        <a:xfrm>
          <a:off x="13500744" y="541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80662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E20D36DC-E6A9-400F-A1C8-C1F2F91A57D0}"/>
            </a:ext>
          </a:extLst>
        </xdr:cNvPr>
        <xdr:cNvSpPr txBox="1"/>
      </xdr:nvSpPr>
      <xdr:spPr>
        <a:xfrm>
          <a:off x="12611744" y="53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8CA5FA5C-E56F-4023-AF74-75779A3FDEE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54CE02B-1592-4E30-B2E0-92A6C49818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7D2C8BFA-7591-4B7B-9F33-CA33B946C8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C59CD70-3B46-4002-92F7-3479DC7B7FA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C4CCADE6-D780-4D7F-A257-05D425F6A6C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9975EA97-B223-458F-867B-C852210970F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6AD90115-31F7-4FC6-8712-8D0FB5A74C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762EF9AE-FB9D-468E-9426-618A912066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69C19E10-9D2D-4995-8238-83428D0355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C21A76D3-8DDB-427B-8455-BDCC114B55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49DFB290-44AD-4A89-A07E-F03C14C6A06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3C55508B-8FB1-4D06-8EE6-E49EE8B0F45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31868D2D-026F-4C16-B097-2746F69470F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B2FA499E-39CB-494F-BDC6-B81EDD8342F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AC76A4E0-16E9-4604-9463-80D9A5B0043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004E9E04-B5CF-4470-A50D-A367A82791F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984F1A42-A153-4F61-AA4F-8ED64FF35DA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1C1C0659-DD1C-48B9-A965-DAB3EE30969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ED0B3633-0E7F-4DE1-82D9-6693BA5E265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249A1E97-C5D9-4E8F-A17D-EDCD5D905EE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ECF886BA-D318-4DC9-A995-8D6378EB12C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9DD5FD58-05EB-40C5-8C49-04620BF27D2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B9018ADF-449D-4186-83E6-F31FB16A95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0081FD17-4FD5-4EDC-8B33-5CBF5504C014}"/>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27AF91C0-BFD8-4C08-972C-238EC875EB19}"/>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28EC9EBA-6D5F-4D6C-A335-5E4EE2959722}"/>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3FEEDC93-1F09-41F3-A218-E6E4D04ABE1D}"/>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4BEA8C47-BDE5-4B5C-9246-B813B14B19E5}"/>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85BEA3D1-E03B-4C78-AD0F-3540AC8C0B1A}"/>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0703BA96-55B8-4888-B341-4455ADCB5B58}"/>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B2F44B7B-828B-42D5-B989-5878BC31E38D}"/>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2000CF7A-FFB3-47AC-BE29-0DF730663068}"/>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82A8247A-314B-4CB0-85D0-B3C384849274}"/>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09EE8E62-6EBD-4C3E-AD0D-E6EEF91654F3}"/>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A94E5A5-BF57-440E-9F27-D2B4D0EDBB3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72195EB-D44E-4524-95F3-5D6198982F5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9E9B3D8-6359-4822-999A-5537104A0A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4D664E5-6EA3-4B1F-8A88-501BF4F181F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8DB9649-F46A-4041-A464-E69826092DF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46180</xdr:rowOff>
    </xdr:from>
    <xdr:to>
      <xdr:col>116</xdr:col>
      <xdr:colOff>114300</xdr:colOff>
      <xdr:row>41</xdr:row>
      <xdr:rowOff>147780</xdr:rowOff>
    </xdr:to>
    <xdr:sp macro="" textlink="">
      <xdr:nvSpPr>
        <xdr:cNvPr id="593" name="楕円 592">
          <a:extLst>
            <a:ext uri="{FF2B5EF4-FFF2-40B4-BE49-F238E27FC236}">
              <a16:creationId xmlns:a16="http://schemas.microsoft.com/office/drawing/2014/main" id="{2D0E850C-10D7-4E39-98E5-41AEDF30633F}"/>
            </a:ext>
          </a:extLst>
        </xdr:cNvPr>
        <xdr:cNvSpPr/>
      </xdr:nvSpPr>
      <xdr:spPr>
        <a:xfrm>
          <a:off x="22110700" y="70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132557</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1F343640-A79B-4F3B-8FA6-56F107F9E627}"/>
            </a:ext>
          </a:extLst>
        </xdr:cNvPr>
        <xdr:cNvSpPr txBox="1"/>
      </xdr:nvSpPr>
      <xdr:spPr>
        <a:xfrm>
          <a:off x="22199600" y="69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48123</xdr:rowOff>
    </xdr:from>
    <xdr:to>
      <xdr:col>112</xdr:col>
      <xdr:colOff>38100</xdr:colOff>
      <xdr:row>41</xdr:row>
      <xdr:rowOff>149723</xdr:rowOff>
    </xdr:to>
    <xdr:sp macro="" textlink="">
      <xdr:nvSpPr>
        <xdr:cNvPr id="595" name="楕円 594">
          <a:extLst>
            <a:ext uri="{FF2B5EF4-FFF2-40B4-BE49-F238E27FC236}">
              <a16:creationId xmlns:a16="http://schemas.microsoft.com/office/drawing/2014/main" id="{0896A91D-B0AB-4E79-98DA-C3170ABEE0E0}"/>
            </a:ext>
          </a:extLst>
        </xdr:cNvPr>
        <xdr:cNvSpPr/>
      </xdr:nvSpPr>
      <xdr:spPr>
        <a:xfrm>
          <a:off x="21272500" y="707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96980</xdr:rowOff>
    </xdr:from>
    <xdr:to>
      <xdr:col>116</xdr:col>
      <xdr:colOff>63500</xdr:colOff>
      <xdr:row>41</xdr:row>
      <xdr:rowOff>98923</xdr:rowOff>
    </xdr:to>
    <xdr:cxnSp macro="">
      <xdr:nvCxnSpPr>
        <xdr:cNvPr id="596" name="直線コネクタ 595">
          <a:extLst>
            <a:ext uri="{FF2B5EF4-FFF2-40B4-BE49-F238E27FC236}">
              <a16:creationId xmlns:a16="http://schemas.microsoft.com/office/drawing/2014/main" id="{CB951DB2-16A7-49C6-9C13-E68DD8FDF630}"/>
            </a:ext>
          </a:extLst>
        </xdr:cNvPr>
        <xdr:cNvCxnSpPr/>
      </xdr:nvCxnSpPr>
      <xdr:spPr>
        <a:xfrm flipV="1">
          <a:off x="21323300" y="7126430"/>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64049</xdr:rowOff>
    </xdr:from>
    <xdr:to>
      <xdr:col>107</xdr:col>
      <xdr:colOff>101600</xdr:colOff>
      <xdr:row>41</xdr:row>
      <xdr:rowOff>165649</xdr:rowOff>
    </xdr:to>
    <xdr:sp macro="" textlink="">
      <xdr:nvSpPr>
        <xdr:cNvPr id="597" name="楕円 596">
          <a:extLst>
            <a:ext uri="{FF2B5EF4-FFF2-40B4-BE49-F238E27FC236}">
              <a16:creationId xmlns:a16="http://schemas.microsoft.com/office/drawing/2014/main" id="{8E4B8520-64F8-4250-9D36-D66D7B2B9D18}"/>
            </a:ext>
          </a:extLst>
        </xdr:cNvPr>
        <xdr:cNvSpPr/>
      </xdr:nvSpPr>
      <xdr:spPr>
        <a:xfrm>
          <a:off x="20383500" y="70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98923</xdr:rowOff>
    </xdr:from>
    <xdr:to>
      <xdr:col>111</xdr:col>
      <xdr:colOff>177800</xdr:colOff>
      <xdr:row>41</xdr:row>
      <xdr:rowOff>114849</xdr:rowOff>
    </xdr:to>
    <xdr:cxnSp macro="">
      <xdr:nvCxnSpPr>
        <xdr:cNvPr id="598" name="直線コネクタ 597">
          <a:extLst>
            <a:ext uri="{FF2B5EF4-FFF2-40B4-BE49-F238E27FC236}">
              <a16:creationId xmlns:a16="http://schemas.microsoft.com/office/drawing/2014/main" id="{937EE77A-7831-4FAC-A289-6DB964214680}"/>
            </a:ext>
          </a:extLst>
        </xdr:cNvPr>
        <xdr:cNvCxnSpPr/>
      </xdr:nvCxnSpPr>
      <xdr:spPr>
        <a:xfrm flipV="1">
          <a:off x="20434300" y="7128373"/>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65782</xdr:rowOff>
    </xdr:from>
    <xdr:to>
      <xdr:col>102</xdr:col>
      <xdr:colOff>165100</xdr:colOff>
      <xdr:row>41</xdr:row>
      <xdr:rowOff>167382</xdr:rowOff>
    </xdr:to>
    <xdr:sp macro="" textlink="">
      <xdr:nvSpPr>
        <xdr:cNvPr id="599" name="楕円 598">
          <a:extLst>
            <a:ext uri="{FF2B5EF4-FFF2-40B4-BE49-F238E27FC236}">
              <a16:creationId xmlns:a16="http://schemas.microsoft.com/office/drawing/2014/main" id="{5B4CDD29-1BC5-4415-A9F8-AF172C4CF4BB}"/>
            </a:ext>
          </a:extLst>
        </xdr:cNvPr>
        <xdr:cNvSpPr/>
      </xdr:nvSpPr>
      <xdr:spPr>
        <a:xfrm>
          <a:off x="19494500" y="70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114849</xdr:rowOff>
    </xdr:from>
    <xdr:to>
      <xdr:col>107</xdr:col>
      <xdr:colOff>50800</xdr:colOff>
      <xdr:row>41</xdr:row>
      <xdr:rowOff>116582</xdr:rowOff>
    </xdr:to>
    <xdr:cxnSp macro="">
      <xdr:nvCxnSpPr>
        <xdr:cNvPr id="600" name="直線コネクタ 599">
          <a:extLst>
            <a:ext uri="{FF2B5EF4-FFF2-40B4-BE49-F238E27FC236}">
              <a16:creationId xmlns:a16="http://schemas.microsoft.com/office/drawing/2014/main" id="{E96EFF19-A526-4C3B-9E50-C4F60F9F9DDD}"/>
            </a:ext>
          </a:extLst>
        </xdr:cNvPr>
        <xdr:cNvCxnSpPr/>
      </xdr:nvCxnSpPr>
      <xdr:spPr>
        <a:xfrm flipV="1">
          <a:off x="19545300" y="7144299"/>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73996</xdr:rowOff>
    </xdr:from>
    <xdr:to>
      <xdr:col>98</xdr:col>
      <xdr:colOff>38100</xdr:colOff>
      <xdr:row>42</xdr:row>
      <xdr:rowOff>4146</xdr:rowOff>
    </xdr:to>
    <xdr:sp macro="" textlink="">
      <xdr:nvSpPr>
        <xdr:cNvPr id="601" name="楕円 600">
          <a:extLst>
            <a:ext uri="{FF2B5EF4-FFF2-40B4-BE49-F238E27FC236}">
              <a16:creationId xmlns:a16="http://schemas.microsoft.com/office/drawing/2014/main" id="{AC1A9C3F-D473-43CF-B389-1F4455DB4095}"/>
            </a:ext>
          </a:extLst>
        </xdr:cNvPr>
        <xdr:cNvSpPr/>
      </xdr:nvSpPr>
      <xdr:spPr>
        <a:xfrm>
          <a:off x="18605500" y="710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116582</xdr:rowOff>
    </xdr:from>
    <xdr:to>
      <xdr:col>102</xdr:col>
      <xdr:colOff>114300</xdr:colOff>
      <xdr:row>41</xdr:row>
      <xdr:rowOff>124796</xdr:rowOff>
    </xdr:to>
    <xdr:cxnSp macro="">
      <xdr:nvCxnSpPr>
        <xdr:cNvPr id="602" name="直線コネクタ 601">
          <a:extLst>
            <a:ext uri="{FF2B5EF4-FFF2-40B4-BE49-F238E27FC236}">
              <a16:creationId xmlns:a16="http://schemas.microsoft.com/office/drawing/2014/main" id="{32289F49-C16E-46E6-ACF0-1265CCD82EE7}"/>
            </a:ext>
          </a:extLst>
        </xdr:cNvPr>
        <xdr:cNvCxnSpPr/>
      </xdr:nvCxnSpPr>
      <xdr:spPr>
        <a:xfrm flipV="1">
          <a:off x="18656300" y="7146032"/>
          <a:ext cx="88900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A86BB6FB-82E7-40B1-811B-E6FDF07E1A1B}"/>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6468864F-E863-4734-B278-7D9D78934C4B}"/>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EF0368EC-FB6C-4A8E-9B42-742AEF657D1F}"/>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AF92D8-5548-4C11-A192-B1E87A11756E}"/>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140850</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38E8CBF8-83B9-4BE0-8C2E-0F40DC523A0E}"/>
            </a:ext>
          </a:extLst>
        </xdr:cNvPr>
        <xdr:cNvSpPr txBox="1"/>
      </xdr:nvSpPr>
      <xdr:spPr>
        <a:xfrm>
          <a:off x="21043411" y="717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156776</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393DB64E-C404-4796-980C-D9922D45B317}"/>
            </a:ext>
          </a:extLst>
        </xdr:cNvPr>
        <xdr:cNvSpPr txBox="1"/>
      </xdr:nvSpPr>
      <xdr:spPr>
        <a:xfrm>
          <a:off x="20167111" y="718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158509</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51015D42-99E4-447D-AD85-90EAC1BC2F42}"/>
            </a:ext>
          </a:extLst>
        </xdr:cNvPr>
        <xdr:cNvSpPr txBox="1"/>
      </xdr:nvSpPr>
      <xdr:spPr>
        <a:xfrm>
          <a:off x="19278111" y="71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166723</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653941F3-1B7F-44F4-A184-40D22D2CC518}"/>
            </a:ext>
          </a:extLst>
        </xdr:cNvPr>
        <xdr:cNvSpPr txBox="1"/>
      </xdr:nvSpPr>
      <xdr:spPr>
        <a:xfrm>
          <a:off x="18389111" y="71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699BA97A-A6AB-4BA8-8145-7B4D959B07F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C4768AB5-FBC2-4E13-B6F6-E81B2427A62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777D7617-858F-4597-8E2A-BA7C7024CE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920F5F94-517F-40BD-9B7F-14F09704FD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BEF78D1-38BE-4533-A833-631DF8A0E6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173B8E4C-75F1-4526-B227-BFC51812EC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4640324-7FD7-46DC-95D8-AD07E571E1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1CB02086-852F-45AF-981B-B1C97366F9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86FF144-746F-4CAE-B5B3-EDAB9B66356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BEB38F6B-9E27-44A1-A4B5-90815F85DBA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DBB18904-34C4-4BA2-ABF8-B015831171C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F3DC10B8-87C4-4343-8580-59ADE4B5465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441CFC3F-A472-458B-BFEA-3B196BEACB5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DEBF2F3C-1CE5-4042-A4A5-47CD8266B70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53188A01-3C4E-45B8-90B9-05BEB04041B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5C0BD7A3-E2FC-4362-BA4D-845D65F0C38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DD08A1A4-489C-432C-AA09-1F15E37C8CE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F6ED9BCC-1C1E-4496-A893-0C66FA8083E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9C5A22BE-8D75-4CFA-9EA6-CF1A7056853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AC6D5F59-6E53-495C-89F7-9268C6508C9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DC0AA90F-90D1-4F23-80C6-966A83BB207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A361F0F5-3E24-47AB-A01F-32E3A28E88C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99A811DE-DBA5-4B78-BB58-D6047A23375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1A385D2B-9B58-43EC-B536-3B3CFCD3CEC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DBB72DA4-A7E9-4A9B-93A6-B5F0A23686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C6A15520-BA39-4210-98D7-CA12EB15D1A5}"/>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2CF24D60-6E04-4F78-BBBE-08E4CBBAF766}"/>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052F4B6A-E1C1-4823-96DC-04C14994C95D}"/>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D03C160D-2B5C-4212-99B3-E8290E01ECAA}"/>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E6DBA890-C5C3-4682-B860-4916C1C804F3}"/>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636F6EAB-7E40-43CE-9758-4C28FA36E75B}"/>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0795D653-EF0B-4681-8A1A-35BEFBABD0F6}"/>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E98A994F-56D7-4B03-B193-7E121C45F0F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6D000616-5E76-4419-AD0C-E979B342AEC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50BF3425-0500-4634-A592-9F29160EBFD1}"/>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BCF1AC51-7629-46A5-A3EF-E59B9B1A4888}"/>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DE8524F-C73C-493F-8D6A-398CFFE80CC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3C3FE5F-B93A-413A-A1B0-BFD1D531B4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FB8D7B0-FD88-4DDA-82D5-0046458F015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8376015-1031-4B78-A05A-9802AED4D72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BDEB851-4CF3-48B4-8126-55E133FD1E4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652" name="楕円 651">
          <a:extLst>
            <a:ext uri="{FF2B5EF4-FFF2-40B4-BE49-F238E27FC236}">
              <a16:creationId xmlns:a16="http://schemas.microsoft.com/office/drawing/2014/main" id="{285FCC12-3304-4A87-A8C8-B0DBBF00ECE7}"/>
            </a:ext>
          </a:extLst>
        </xdr:cNvPr>
        <xdr:cNvSpPr/>
      </xdr:nvSpPr>
      <xdr:spPr>
        <a:xfrm>
          <a:off x="16268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9633</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962ABB17-BAAE-490C-A518-37AFDC63ABDD}"/>
            </a:ext>
          </a:extLst>
        </xdr:cNvPr>
        <xdr:cNvSpPr txBox="1"/>
      </xdr:nvSpPr>
      <xdr:spPr>
        <a:xfrm>
          <a:off x="16357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123916</xdr:rowOff>
    </xdr:from>
    <xdr:to>
      <xdr:col>81</xdr:col>
      <xdr:colOff>101600</xdr:colOff>
      <xdr:row>59</xdr:row>
      <xdr:rowOff>54066</xdr:rowOff>
    </xdr:to>
    <xdr:sp macro="" textlink="">
      <xdr:nvSpPr>
        <xdr:cNvPr id="654" name="楕円 653">
          <a:extLst>
            <a:ext uri="{FF2B5EF4-FFF2-40B4-BE49-F238E27FC236}">
              <a16:creationId xmlns:a16="http://schemas.microsoft.com/office/drawing/2014/main" id="{61843665-23ED-4530-B22F-F1D2B6F2ECA0}"/>
            </a:ext>
          </a:extLst>
        </xdr:cNvPr>
        <xdr:cNvSpPr/>
      </xdr:nvSpPr>
      <xdr:spPr>
        <a:xfrm>
          <a:off x="15430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3266</xdr:rowOff>
    </xdr:from>
    <xdr:to>
      <xdr:col>85</xdr:col>
      <xdr:colOff>127000</xdr:colOff>
      <xdr:row>59</xdr:row>
      <xdr:rowOff>37556</xdr:rowOff>
    </xdr:to>
    <xdr:cxnSp macro="">
      <xdr:nvCxnSpPr>
        <xdr:cNvPr id="655" name="直線コネクタ 654">
          <a:extLst>
            <a:ext uri="{FF2B5EF4-FFF2-40B4-BE49-F238E27FC236}">
              <a16:creationId xmlns:a16="http://schemas.microsoft.com/office/drawing/2014/main" id="{F8061882-E687-4C1A-90CA-0DACCA8AF20D}"/>
            </a:ext>
          </a:extLst>
        </xdr:cNvPr>
        <xdr:cNvCxnSpPr/>
      </xdr:nvCxnSpPr>
      <xdr:spPr>
        <a:xfrm>
          <a:off x="15481300" y="101188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122283</xdr:rowOff>
    </xdr:from>
    <xdr:to>
      <xdr:col>76</xdr:col>
      <xdr:colOff>165100</xdr:colOff>
      <xdr:row>59</xdr:row>
      <xdr:rowOff>52433</xdr:rowOff>
    </xdr:to>
    <xdr:sp macro="" textlink="">
      <xdr:nvSpPr>
        <xdr:cNvPr id="656" name="楕円 655">
          <a:extLst>
            <a:ext uri="{FF2B5EF4-FFF2-40B4-BE49-F238E27FC236}">
              <a16:creationId xmlns:a16="http://schemas.microsoft.com/office/drawing/2014/main" id="{607FC874-5640-4A47-B37F-BEF4A4706E12}"/>
            </a:ext>
          </a:extLst>
        </xdr:cNvPr>
        <xdr:cNvSpPr/>
      </xdr:nvSpPr>
      <xdr:spPr>
        <a:xfrm>
          <a:off x="14541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1633</xdr:rowOff>
    </xdr:from>
    <xdr:to>
      <xdr:col>81</xdr:col>
      <xdr:colOff>50800</xdr:colOff>
      <xdr:row>59</xdr:row>
      <xdr:rowOff>3266</xdr:rowOff>
    </xdr:to>
    <xdr:cxnSp macro="">
      <xdr:nvCxnSpPr>
        <xdr:cNvPr id="657" name="直線コネクタ 656">
          <a:extLst>
            <a:ext uri="{FF2B5EF4-FFF2-40B4-BE49-F238E27FC236}">
              <a16:creationId xmlns:a16="http://schemas.microsoft.com/office/drawing/2014/main" id="{8D44BCF4-D901-4B13-9199-B81FC80426A1}"/>
            </a:ext>
          </a:extLst>
        </xdr:cNvPr>
        <xdr:cNvCxnSpPr/>
      </xdr:nvCxnSpPr>
      <xdr:spPr>
        <a:xfrm>
          <a:off x="14592300" y="1011718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658" name="楕円 657">
          <a:extLst>
            <a:ext uri="{FF2B5EF4-FFF2-40B4-BE49-F238E27FC236}">
              <a16:creationId xmlns:a16="http://schemas.microsoft.com/office/drawing/2014/main" id="{5C1F4070-2E5A-4294-AE6D-CDB641A66AD8}"/>
            </a:ext>
          </a:extLst>
        </xdr:cNvPr>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1633</xdr:rowOff>
    </xdr:to>
    <xdr:cxnSp macro="">
      <xdr:nvCxnSpPr>
        <xdr:cNvPr id="659" name="直線コネクタ 658">
          <a:extLst>
            <a:ext uri="{FF2B5EF4-FFF2-40B4-BE49-F238E27FC236}">
              <a16:creationId xmlns:a16="http://schemas.microsoft.com/office/drawing/2014/main" id="{E34A4D35-E542-45E8-88EC-EBD8F9E6DCB6}"/>
            </a:ext>
          </a:extLst>
        </xdr:cNvPr>
        <xdr:cNvCxnSpPr/>
      </xdr:nvCxnSpPr>
      <xdr:spPr>
        <a:xfrm>
          <a:off x="13703300" y="1008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50437</xdr:rowOff>
    </xdr:from>
    <xdr:to>
      <xdr:col>67</xdr:col>
      <xdr:colOff>101600</xdr:colOff>
      <xdr:row>58</xdr:row>
      <xdr:rowOff>152037</xdr:rowOff>
    </xdr:to>
    <xdr:sp macro="" textlink="">
      <xdr:nvSpPr>
        <xdr:cNvPr id="660" name="楕円 659">
          <a:extLst>
            <a:ext uri="{FF2B5EF4-FFF2-40B4-BE49-F238E27FC236}">
              <a16:creationId xmlns:a16="http://schemas.microsoft.com/office/drawing/2014/main" id="{D83356AB-1F8A-44AF-BA50-847C002FF9A4}"/>
            </a:ext>
          </a:extLst>
        </xdr:cNvPr>
        <xdr:cNvSpPr/>
      </xdr:nvSpPr>
      <xdr:spPr>
        <a:xfrm>
          <a:off x="12763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101237</xdr:rowOff>
    </xdr:from>
    <xdr:to>
      <xdr:col>71</xdr:col>
      <xdr:colOff>177800</xdr:colOff>
      <xdr:row>58</xdr:row>
      <xdr:rowOff>137160</xdr:rowOff>
    </xdr:to>
    <xdr:cxnSp macro="">
      <xdr:nvCxnSpPr>
        <xdr:cNvPr id="661" name="直線コネクタ 660">
          <a:extLst>
            <a:ext uri="{FF2B5EF4-FFF2-40B4-BE49-F238E27FC236}">
              <a16:creationId xmlns:a16="http://schemas.microsoft.com/office/drawing/2014/main" id="{7E88A236-1F0D-4E35-A5E7-F17A45EEB5BE}"/>
            </a:ext>
          </a:extLst>
        </xdr:cNvPr>
        <xdr:cNvCxnSpPr/>
      </xdr:nvCxnSpPr>
      <xdr:spPr>
        <a:xfrm>
          <a:off x="12814300" y="1004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29DAF90D-C125-4EED-98A2-1BF712168259}"/>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3561BD34-3EC0-4E52-AE9C-8F13BA73C079}"/>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BACE59E-B62A-4696-92BA-DB6C5FE8DC21}"/>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3F1CE895-9CEA-46BF-AEAF-D4CBAE95DB2D}"/>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70593</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31D52300-23AF-42BC-835F-CAA10EAF916D}"/>
            </a:ext>
          </a:extLst>
        </xdr:cNvPr>
        <xdr:cNvSpPr txBox="1"/>
      </xdr:nvSpPr>
      <xdr:spPr>
        <a:xfrm>
          <a:off x="15266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68960</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FBEFEC8D-F1DC-4B26-8E49-5CBB19C2FC66}"/>
            </a:ext>
          </a:extLst>
        </xdr:cNvPr>
        <xdr:cNvSpPr txBox="1"/>
      </xdr:nvSpPr>
      <xdr:spPr>
        <a:xfrm>
          <a:off x="14389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A187BB54-7FE2-4F19-B223-0E53D8E70BB2}"/>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168564</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3101829A-B6AE-4FA1-B1D9-617AAD8EEC5B}"/>
            </a:ext>
          </a:extLst>
        </xdr:cNvPr>
        <xdr:cNvSpPr txBox="1"/>
      </xdr:nvSpPr>
      <xdr:spPr>
        <a:xfrm>
          <a:off x="12611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C5626B5F-4C5D-46A3-A671-157F3BDDB7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41D15DA9-8779-4746-A8F2-0BE36BF710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638E69B0-BB87-4BD2-888C-1F8B038559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DFEDD078-A270-4058-BA9B-FD43473CAD3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C7DFE4DD-BEF8-4C07-934F-2BEFF11FFC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BD7C5BDD-9C98-4915-9932-B2DDDC45E6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70A228A8-520A-4D51-9A7C-F07E3ED365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CE3A64D4-05E8-4E5B-A127-8BF2BD3BF65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5C97BB98-77B5-473A-928C-46694A13DE1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1607246D-8963-42A6-AFBC-6AF5CA995E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3FDC1366-9A28-47ED-83B6-6B5CDE34D53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475C93BF-78CC-4C89-B1FB-FA1FC6BC28F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CFD0EC30-16B3-4EDA-BE54-409F8524382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4325C300-B0F1-49AD-AD25-25634CA953B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C025814-7E2E-4072-A3B5-9DFDAD70FF3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9435E570-77E8-4AEA-8C56-3C757BF1870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732D73A-C67B-4023-BA8E-64D510985A3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B6E78B4D-F6EB-475A-A65B-54C6BE6DAFA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3A236877-4EE6-4176-8B96-62839214FCD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DDFC0C74-5E7F-449F-84A0-BBA9646C65C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81411FAD-8996-4211-9737-EF9041DFF68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12B8B809-9111-4CB3-9F4D-950634A69E0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DA0E771A-2195-4045-A3BB-EB87962B318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45A2A2D4-B3E4-4434-AB50-C64BE48A8E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72031FDF-3245-437B-A9EA-2C2536439F6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06514CDA-E740-46CE-9C34-102E58F95AB4}"/>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F643E990-656B-42E2-AE54-60E33DB9D589}"/>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81DD2A4A-D41B-4F0B-9E60-55BF05590F8B}"/>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646B3B23-702C-4AEC-9A9F-3B9E8F2E4E2B}"/>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AB742D93-8258-4E57-AEED-CB989FE45619}"/>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7F184FC4-8A36-416E-B343-59E86C03EED5}"/>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201CBDA5-0EDD-4935-A8E6-8B3E18590A21}"/>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CE4059A6-6258-4085-8BDA-90B4BA7C220F}"/>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C1283072-7BE4-4562-A047-965A137FD24F}"/>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7ABE87D0-867D-4379-B973-55D5C2FE67D6}"/>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BF6839FB-41BD-4C2E-B720-536F9887ED44}"/>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006370B-1BDF-4892-BB89-B096743F0A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F4C3361-FF98-4DAF-97E2-74C0A822EE3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48CB96F-2999-4E08-9394-C22665330C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5E5B31E6-1F90-4FBB-BE8C-6B12C434A4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290AD4B0-8E4E-40FC-8A55-BE922229C8F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24312</xdr:rowOff>
    </xdr:from>
    <xdr:to>
      <xdr:col>116</xdr:col>
      <xdr:colOff>114300</xdr:colOff>
      <xdr:row>64</xdr:row>
      <xdr:rowOff>125912</xdr:rowOff>
    </xdr:to>
    <xdr:sp macro="" textlink="">
      <xdr:nvSpPr>
        <xdr:cNvPr id="711" name="楕円 710">
          <a:extLst>
            <a:ext uri="{FF2B5EF4-FFF2-40B4-BE49-F238E27FC236}">
              <a16:creationId xmlns:a16="http://schemas.microsoft.com/office/drawing/2014/main" id="{FDC46A85-9716-44D6-837A-6611B1D948A4}"/>
            </a:ext>
          </a:extLst>
        </xdr:cNvPr>
        <xdr:cNvSpPr/>
      </xdr:nvSpPr>
      <xdr:spPr>
        <a:xfrm>
          <a:off x="221107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110689</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E18561A3-19B8-4C27-9CE6-22FD4FCDFDF0}"/>
            </a:ext>
          </a:extLst>
        </xdr:cNvPr>
        <xdr:cNvSpPr txBox="1"/>
      </xdr:nvSpPr>
      <xdr:spPr>
        <a:xfrm>
          <a:off x="22199600" y="10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24312</xdr:rowOff>
    </xdr:from>
    <xdr:to>
      <xdr:col>112</xdr:col>
      <xdr:colOff>38100</xdr:colOff>
      <xdr:row>64</xdr:row>
      <xdr:rowOff>125912</xdr:rowOff>
    </xdr:to>
    <xdr:sp macro="" textlink="">
      <xdr:nvSpPr>
        <xdr:cNvPr id="713" name="楕円 712">
          <a:extLst>
            <a:ext uri="{FF2B5EF4-FFF2-40B4-BE49-F238E27FC236}">
              <a16:creationId xmlns:a16="http://schemas.microsoft.com/office/drawing/2014/main" id="{61B90F3F-FF41-4FBC-8F78-6EB6A9A13440}"/>
            </a:ext>
          </a:extLst>
        </xdr:cNvPr>
        <xdr:cNvSpPr/>
      </xdr:nvSpPr>
      <xdr:spPr>
        <a:xfrm>
          <a:off x="21272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75112</xdr:rowOff>
    </xdr:from>
    <xdr:to>
      <xdr:col>116</xdr:col>
      <xdr:colOff>63500</xdr:colOff>
      <xdr:row>64</xdr:row>
      <xdr:rowOff>75112</xdr:rowOff>
    </xdr:to>
    <xdr:cxnSp macro="">
      <xdr:nvCxnSpPr>
        <xdr:cNvPr id="714" name="直線コネクタ 713">
          <a:extLst>
            <a:ext uri="{FF2B5EF4-FFF2-40B4-BE49-F238E27FC236}">
              <a16:creationId xmlns:a16="http://schemas.microsoft.com/office/drawing/2014/main" id="{47DAE4EE-CA06-4A65-BE40-1A207128A6AE}"/>
            </a:ext>
          </a:extLst>
        </xdr:cNvPr>
        <xdr:cNvCxnSpPr/>
      </xdr:nvCxnSpPr>
      <xdr:spPr>
        <a:xfrm>
          <a:off x="21323300" y="11047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24312</xdr:rowOff>
    </xdr:from>
    <xdr:to>
      <xdr:col>107</xdr:col>
      <xdr:colOff>101600</xdr:colOff>
      <xdr:row>64</xdr:row>
      <xdr:rowOff>125912</xdr:rowOff>
    </xdr:to>
    <xdr:sp macro="" textlink="">
      <xdr:nvSpPr>
        <xdr:cNvPr id="715" name="楕円 714">
          <a:extLst>
            <a:ext uri="{FF2B5EF4-FFF2-40B4-BE49-F238E27FC236}">
              <a16:creationId xmlns:a16="http://schemas.microsoft.com/office/drawing/2014/main" id="{C72B1017-5A33-4BEB-9EF0-4DE9D88FDE99}"/>
            </a:ext>
          </a:extLst>
        </xdr:cNvPr>
        <xdr:cNvSpPr/>
      </xdr:nvSpPr>
      <xdr:spPr>
        <a:xfrm>
          <a:off x="20383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75112</xdr:rowOff>
    </xdr:from>
    <xdr:to>
      <xdr:col>111</xdr:col>
      <xdr:colOff>177800</xdr:colOff>
      <xdr:row>64</xdr:row>
      <xdr:rowOff>75112</xdr:rowOff>
    </xdr:to>
    <xdr:cxnSp macro="">
      <xdr:nvCxnSpPr>
        <xdr:cNvPr id="716" name="直線コネクタ 715">
          <a:extLst>
            <a:ext uri="{FF2B5EF4-FFF2-40B4-BE49-F238E27FC236}">
              <a16:creationId xmlns:a16="http://schemas.microsoft.com/office/drawing/2014/main" id="{A030DA68-F19A-43EC-AF90-149B86B01C43}"/>
            </a:ext>
          </a:extLst>
        </xdr:cNvPr>
        <xdr:cNvCxnSpPr/>
      </xdr:nvCxnSpPr>
      <xdr:spPr>
        <a:xfrm>
          <a:off x="20434300" y="11047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27577</xdr:rowOff>
    </xdr:from>
    <xdr:to>
      <xdr:col>102</xdr:col>
      <xdr:colOff>165100</xdr:colOff>
      <xdr:row>64</xdr:row>
      <xdr:rowOff>129177</xdr:rowOff>
    </xdr:to>
    <xdr:sp macro="" textlink="">
      <xdr:nvSpPr>
        <xdr:cNvPr id="717" name="楕円 716">
          <a:extLst>
            <a:ext uri="{FF2B5EF4-FFF2-40B4-BE49-F238E27FC236}">
              <a16:creationId xmlns:a16="http://schemas.microsoft.com/office/drawing/2014/main" id="{A76C5963-52F8-48B6-A487-63725B1247C7}"/>
            </a:ext>
          </a:extLst>
        </xdr:cNvPr>
        <xdr:cNvSpPr/>
      </xdr:nvSpPr>
      <xdr:spPr>
        <a:xfrm>
          <a:off x="19494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75112</xdr:rowOff>
    </xdr:from>
    <xdr:to>
      <xdr:col>107</xdr:col>
      <xdr:colOff>50800</xdr:colOff>
      <xdr:row>64</xdr:row>
      <xdr:rowOff>78377</xdr:rowOff>
    </xdr:to>
    <xdr:cxnSp macro="">
      <xdr:nvCxnSpPr>
        <xdr:cNvPr id="718" name="直線コネクタ 717">
          <a:extLst>
            <a:ext uri="{FF2B5EF4-FFF2-40B4-BE49-F238E27FC236}">
              <a16:creationId xmlns:a16="http://schemas.microsoft.com/office/drawing/2014/main" id="{08F7248A-F1D1-47DE-85F4-13611112ADF9}"/>
            </a:ext>
          </a:extLst>
        </xdr:cNvPr>
        <xdr:cNvCxnSpPr/>
      </xdr:nvCxnSpPr>
      <xdr:spPr>
        <a:xfrm flipV="1">
          <a:off x="19545300" y="110479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27577</xdr:rowOff>
    </xdr:from>
    <xdr:to>
      <xdr:col>98</xdr:col>
      <xdr:colOff>38100</xdr:colOff>
      <xdr:row>64</xdr:row>
      <xdr:rowOff>129177</xdr:rowOff>
    </xdr:to>
    <xdr:sp macro="" textlink="">
      <xdr:nvSpPr>
        <xdr:cNvPr id="719" name="楕円 718">
          <a:extLst>
            <a:ext uri="{FF2B5EF4-FFF2-40B4-BE49-F238E27FC236}">
              <a16:creationId xmlns:a16="http://schemas.microsoft.com/office/drawing/2014/main" id="{49F2740B-F5DB-4A9D-AB37-7F04005985E8}"/>
            </a:ext>
          </a:extLst>
        </xdr:cNvPr>
        <xdr:cNvSpPr/>
      </xdr:nvSpPr>
      <xdr:spPr>
        <a:xfrm>
          <a:off x="18605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78377</xdr:rowOff>
    </xdr:from>
    <xdr:to>
      <xdr:col>102</xdr:col>
      <xdr:colOff>114300</xdr:colOff>
      <xdr:row>64</xdr:row>
      <xdr:rowOff>78377</xdr:rowOff>
    </xdr:to>
    <xdr:cxnSp macro="">
      <xdr:nvCxnSpPr>
        <xdr:cNvPr id="720" name="直線コネクタ 719">
          <a:extLst>
            <a:ext uri="{FF2B5EF4-FFF2-40B4-BE49-F238E27FC236}">
              <a16:creationId xmlns:a16="http://schemas.microsoft.com/office/drawing/2014/main" id="{7994317C-F969-422B-9A1B-785ED1A4A739}"/>
            </a:ext>
          </a:extLst>
        </xdr:cNvPr>
        <xdr:cNvCxnSpPr/>
      </xdr:nvCxnSpPr>
      <xdr:spPr>
        <a:xfrm>
          <a:off x="18656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C0422C1E-AEFF-45A9-B850-8FE0B362BC2D}"/>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11C1EADB-C1A4-431D-8EDD-9097E8AB648C}"/>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0CACB545-6851-48EA-A4E7-1FAF848E394B}"/>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E4178198-29B6-4F8D-8396-1D6D1667931A}"/>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117039</xdr:rowOff>
    </xdr:from>
    <xdr:ext cx="469744" cy="259045"/>
    <xdr:sp macro="" textlink="">
      <xdr:nvSpPr>
        <xdr:cNvPr id="725" name="n_1mainValue【保健センター・保健所】&#10;一人当たり面積">
          <a:extLst>
            <a:ext uri="{FF2B5EF4-FFF2-40B4-BE49-F238E27FC236}">
              <a16:creationId xmlns:a16="http://schemas.microsoft.com/office/drawing/2014/main" id="{E0E36124-BF97-446F-8F61-0F974E2CFB5E}"/>
            </a:ext>
          </a:extLst>
        </xdr:cNvPr>
        <xdr:cNvSpPr txBox="1"/>
      </xdr:nvSpPr>
      <xdr:spPr>
        <a:xfrm>
          <a:off x="21075727" y="1108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117039</xdr:rowOff>
    </xdr:from>
    <xdr:ext cx="469744" cy="259045"/>
    <xdr:sp macro="" textlink="">
      <xdr:nvSpPr>
        <xdr:cNvPr id="726" name="n_2mainValue【保健センター・保健所】&#10;一人当たり面積">
          <a:extLst>
            <a:ext uri="{FF2B5EF4-FFF2-40B4-BE49-F238E27FC236}">
              <a16:creationId xmlns:a16="http://schemas.microsoft.com/office/drawing/2014/main" id="{B707BD0B-5B38-48C6-84B2-24F2D6449F9D}"/>
            </a:ext>
          </a:extLst>
        </xdr:cNvPr>
        <xdr:cNvSpPr txBox="1"/>
      </xdr:nvSpPr>
      <xdr:spPr>
        <a:xfrm>
          <a:off x="20199427" y="1108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120304</xdr:rowOff>
    </xdr:from>
    <xdr:ext cx="469744" cy="259045"/>
    <xdr:sp macro="" textlink="">
      <xdr:nvSpPr>
        <xdr:cNvPr id="727" name="n_3mainValue【保健センター・保健所】&#10;一人当たり面積">
          <a:extLst>
            <a:ext uri="{FF2B5EF4-FFF2-40B4-BE49-F238E27FC236}">
              <a16:creationId xmlns:a16="http://schemas.microsoft.com/office/drawing/2014/main" id="{2AB9916E-61C2-4483-9C45-DA213B66B531}"/>
            </a:ext>
          </a:extLst>
        </xdr:cNvPr>
        <xdr:cNvSpPr txBox="1"/>
      </xdr:nvSpPr>
      <xdr:spPr>
        <a:xfrm>
          <a:off x="19310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120304</xdr:rowOff>
    </xdr:from>
    <xdr:ext cx="469744" cy="259045"/>
    <xdr:sp macro="" textlink="">
      <xdr:nvSpPr>
        <xdr:cNvPr id="728" name="n_4mainValue【保健センター・保健所】&#10;一人当たり面積">
          <a:extLst>
            <a:ext uri="{FF2B5EF4-FFF2-40B4-BE49-F238E27FC236}">
              <a16:creationId xmlns:a16="http://schemas.microsoft.com/office/drawing/2014/main" id="{30109869-A2B2-4053-B0A8-97305A3A989F}"/>
            </a:ext>
          </a:extLst>
        </xdr:cNvPr>
        <xdr:cNvSpPr txBox="1"/>
      </xdr:nvSpPr>
      <xdr:spPr>
        <a:xfrm>
          <a:off x="18421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6FB8EB7E-6316-4478-9568-01380760E0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BF94BD95-5328-4BAF-98A6-07FBBDD0BCB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CB0A897D-E151-4F56-8BCD-9181954415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46EEADC7-EB7F-426A-AAF8-10EEA91F92B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E205C2F2-497D-418E-B30B-B57A32B518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C064792D-2086-4B9B-8671-58F49DE3904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795C044-5B44-4E60-9E33-60EA3C22320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AFCAE0F1-EEC5-4227-8336-8DE7C26FD5C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10AD01DC-6710-4EA0-9CEC-8AF3E129887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D8EA8FBF-8F92-4E51-BF7C-9FFD8EBDD7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333DBBF-135A-4125-AA66-0F2F05A77EF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631D526-9CF9-4107-8A60-EB3B5F1A88A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2462C318-C777-468D-A953-BD880E3D348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1DF36EDA-580B-4513-A036-5D992872578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40D25571-49AB-4FC6-B044-AEF34B72333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6DD293E0-D130-4ABE-B42C-4CFCFE468EE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15EB3132-42D3-488F-8A5F-2FA72B72775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5E70C4E6-233E-4F67-8E00-4DF26DBE29D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2FD1D51E-2017-474A-99B5-7F2E622B8E4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970E0E13-1688-47B4-BC60-BD3B808664D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DED2B863-1E98-41D0-8647-D2F9A1B9181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62A76559-0585-4058-85A0-15C2FEA643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7E747E8E-6F7F-4F22-93C1-C89E57C74BE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FC71A376-7C67-4EED-8F97-BF38AD7BAF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7AF45484-4D9C-4C1E-B08B-FE4A1C50C377}"/>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6A79A500-E7F7-4A55-A009-1100CDF9165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96524AA9-4192-4BB4-BDD0-A470294978F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12DD0785-C21F-4E09-AA19-F37E29A26D3E}"/>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23EBDBD6-BBC4-4AF5-BC30-3F90127A6E4E}"/>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38E126F5-B8B4-4BD0-BEE4-1676025B3AEF}"/>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E3E5F13D-3B25-42C5-BE98-2D5DF5C6AF43}"/>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9901EAFE-5A80-4004-B601-EBAD22887B2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6E4A67CE-F1A3-4829-809A-7B545C47BF29}"/>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5DFA00C1-007D-4E30-8E43-0B3B3987845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A5D5B81D-7C82-4BB4-AADC-4AD64C739DAD}"/>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ADB4B46-58A4-4E51-A4DA-6DC35E62B4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29EB561-E6D4-4382-BFBF-8028E581928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41433413-A5C3-4F6D-898B-29AEC55DD5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476B3D41-DB49-4217-A32E-05959FDE4A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FFE4E779-F1A7-4F65-8FD4-2AAB3CB0612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111125</xdr:rowOff>
    </xdr:from>
    <xdr:to>
      <xdr:col>85</xdr:col>
      <xdr:colOff>177800</xdr:colOff>
      <xdr:row>81</xdr:row>
      <xdr:rowOff>41275</xdr:rowOff>
    </xdr:to>
    <xdr:sp macro="" textlink="">
      <xdr:nvSpPr>
        <xdr:cNvPr id="769" name="楕円 768">
          <a:extLst>
            <a:ext uri="{FF2B5EF4-FFF2-40B4-BE49-F238E27FC236}">
              <a16:creationId xmlns:a16="http://schemas.microsoft.com/office/drawing/2014/main" id="{319E4ECA-4A60-48EC-B413-17F7DBF26EAE}"/>
            </a:ext>
          </a:extLst>
        </xdr:cNvPr>
        <xdr:cNvSpPr/>
      </xdr:nvSpPr>
      <xdr:spPr>
        <a:xfrm>
          <a:off x="162687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134002</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182B3E1-5E71-4A77-872F-0D0095DF1052}"/>
            </a:ext>
          </a:extLst>
        </xdr:cNvPr>
        <xdr:cNvSpPr txBox="1"/>
      </xdr:nvSpPr>
      <xdr:spPr>
        <a:xfrm>
          <a:off x="16357600"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122555</xdr:rowOff>
    </xdr:from>
    <xdr:to>
      <xdr:col>81</xdr:col>
      <xdr:colOff>101600</xdr:colOff>
      <xdr:row>82</xdr:row>
      <xdr:rowOff>52705</xdr:rowOff>
    </xdr:to>
    <xdr:sp macro="" textlink="">
      <xdr:nvSpPr>
        <xdr:cNvPr id="771" name="楕円 770">
          <a:extLst>
            <a:ext uri="{FF2B5EF4-FFF2-40B4-BE49-F238E27FC236}">
              <a16:creationId xmlns:a16="http://schemas.microsoft.com/office/drawing/2014/main" id="{793D6975-C5C0-40BE-99C7-F81EAE4B80E7}"/>
            </a:ext>
          </a:extLst>
        </xdr:cNvPr>
        <xdr:cNvSpPr/>
      </xdr:nvSpPr>
      <xdr:spPr>
        <a:xfrm>
          <a:off x="15430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161925</xdr:rowOff>
    </xdr:from>
    <xdr:to>
      <xdr:col>85</xdr:col>
      <xdr:colOff>127000</xdr:colOff>
      <xdr:row>82</xdr:row>
      <xdr:rowOff>1905</xdr:rowOff>
    </xdr:to>
    <xdr:cxnSp macro="">
      <xdr:nvCxnSpPr>
        <xdr:cNvPr id="772" name="直線コネクタ 771">
          <a:extLst>
            <a:ext uri="{FF2B5EF4-FFF2-40B4-BE49-F238E27FC236}">
              <a16:creationId xmlns:a16="http://schemas.microsoft.com/office/drawing/2014/main" id="{80431A1A-C4A8-4EA8-82E4-992B830268D0}"/>
            </a:ext>
          </a:extLst>
        </xdr:cNvPr>
        <xdr:cNvCxnSpPr/>
      </xdr:nvCxnSpPr>
      <xdr:spPr>
        <a:xfrm flipV="1">
          <a:off x="15481300" y="13877925"/>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73" name="楕円 772">
          <a:extLst>
            <a:ext uri="{FF2B5EF4-FFF2-40B4-BE49-F238E27FC236}">
              <a16:creationId xmlns:a16="http://schemas.microsoft.com/office/drawing/2014/main" id="{18DEABCB-740C-4B2A-90DC-7552A4E417C9}"/>
            </a:ext>
          </a:extLst>
        </xdr:cNvPr>
        <xdr:cNvSpPr/>
      </xdr:nvSpPr>
      <xdr:spPr>
        <a:xfrm>
          <a:off x="14541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108586</xdr:rowOff>
    </xdr:from>
    <xdr:to>
      <xdr:col>81</xdr:col>
      <xdr:colOff>50800</xdr:colOff>
      <xdr:row>82</xdr:row>
      <xdr:rowOff>1905</xdr:rowOff>
    </xdr:to>
    <xdr:cxnSp macro="">
      <xdr:nvCxnSpPr>
        <xdr:cNvPr id="774" name="直線コネクタ 773">
          <a:extLst>
            <a:ext uri="{FF2B5EF4-FFF2-40B4-BE49-F238E27FC236}">
              <a16:creationId xmlns:a16="http://schemas.microsoft.com/office/drawing/2014/main" id="{BEC208F0-0A75-4D14-AC18-0FAF1B6B1184}"/>
            </a:ext>
          </a:extLst>
        </xdr:cNvPr>
        <xdr:cNvCxnSpPr/>
      </xdr:nvCxnSpPr>
      <xdr:spPr>
        <a:xfrm>
          <a:off x="14592300" y="139960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164464</xdr:rowOff>
    </xdr:from>
    <xdr:to>
      <xdr:col>72</xdr:col>
      <xdr:colOff>38100</xdr:colOff>
      <xdr:row>81</xdr:row>
      <xdr:rowOff>94614</xdr:rowOff>
    </xdr:to>
    <xdr:sp macro="" textlink="">
      <xdr:nvSpPr>
        <xdr:cNvPr id="775" name="楕円 774">
          <a:extLst>
            <a:ext uri="{FF2B5EF4-FFF2-40B4-BE49-F238E27FC236}">
              <a16:creationId xmlns:a16="http://schemas.microsoft.com/office/drawing/2014/main" id="{18F02A2C-A98F-4D92-9B88-FCF5E353C9B4}"/>
            </a:ext>
          </a:extLst>
        </xdr:cNvPr>
        <xdr:cNvSpPr/>
      </xdr:nvSpPr>
      <xdr:spPr>
        <a:xfrm>
          <a:off x="13652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43814</xdr:rowOff>
    </xdr:from>
    <xdr:to>
      <xdr:col>76</xdr:col>
      <xdr:colOff>114300</xdr:colOff>
      <xdr:row>81</xdr:row>
      <xdr:rowOff>108586</xdr:rowOff>
    </xdr:to>
    <xdr:cxnSp macro="">
      <xdr:nvCxnSpPr>
        <xdr:cNvPr id="776" name="直線コネクタ 775">
          <a:extLst>
            <a:ext uri="{FF2B5EF4-FFF2-40B4-BE49-F238E27FC236}">
              <a16:creationId xmlns:a16="http://schemas.microsoft.com/office/drawing/2014/main" id="{13A303FC-708C-4F2A-9E0B-49CF1349524F}"/>
            </a:ext>
          </a:extLst>
        </xdr:cNvPr>
        <xdr:cNvCxnSpPr/>
      </xdr:nvCxnSpPr>
      <xdr:spPr>
        <a:xfrm>
          <a:off x="13703300" y="1393126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99695</xdr:rowOff>
    </xdr:from>
    <xdr:to>
      <xdr:col>67</xdr:col>
      <xdr:colOff>101600</xdr:colOff>
      <xdr:row>81</xdr:row>
      <xdr:rowOff>29845</xdr:rowOff>
    </xdr:to>
    <xdr:sp macro="" textlink="">
      <xdr:nvSpPr>
        <xdr:cNvPr id="777" name="楕円 776">
          <a:extLst>
            <a:ext uri="{FF2B5EF4-FFF2-40B4-BE49-F238E27FC236}">
              <a16:creationId xmlns:a16="http://schemas.microsoft.com/office/drawing/2014/main" id="{2532ADCB-FB58-4431-AEFE-69F7CA973EF1}"/>
            </a:ext>
          </a:extLst>
        </xdr:cNvPr>
        <xdr:cNvSpPr/>
      </xdr:nvSpPr>
      <xdr:spPr>
        <a:xfrm>
          <a:off x="12763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150495</xdr:rowOff>
    </xdr:from>
    <xdr:to>
      <xdr:col>71</xdr:col>
      <xdr:colOff>177800</xdr:colOff>
      <xdr:row>81</xdr:row>
      <xdr:rowOff>43814</xdr:rowOff>
    </xdr:to>
    <xdr:cxnSp macro="">
      <xdr:nvCxnSpPr>
        <xdr:cNvPr id="778" name="直線コネクタ 777">
          <a:extLst>
            <a:ext uri="{FF2B5EF4-FFF2-40B4-BE49-F238E27FC236}">
              <a16:creationId xmlns:a16="http://schemas.microsoft.com/office/drawing/2014/main" id="{AF293C32-EDCA-4290-8B65-25B43635D673}"/>
            </a:ext>
          </a:extLst>
        </xdr:cNvPr>
        <xdr:cNvCxnSpPr/>
      </xdr:nvCxnSpPr>
      <xdr:spPr>
        <a:xfrm>
          <a:off x="12814300" y="13866495"/>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79" name="n_1aveValue【消防施設】&#10;有形固定資産減価償却率">
          <a:extLst>
            <a:ext uri="{FF2B5EF4-FFF2-40B4-BE49-F238E27FC236}">
              <a16:creationId xmlns:a16="http://schemas.microsoft.com/office/drawing/2014/main" id="{FDA38A8C-2B35-4B11-A57E-D0A7D7FECD59}"/>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80" name="n_2aveValue【消防施設】&#10;有形固定資産減価償却率">
          <a:extLst>
            <a:ext uri="{FF2B5EF4-FFF2-40B4-BE49-F238E27FC236}">
              <a16:creationId xmlns:a16="http://schemas.microsoft.com/office/drawing/2014/main" id="{6F7E022A-B4AF-4268-817B-657AA3814C2D}"/>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781" name="n_3aveValue【消防施設】&#10;有形固定資産減価償却率">
          <a:extLst>
            <a:ext uri="{FF2B5EF4-FFF2-40B4-BE49-F238E27FC236}">
              <a16:creationId xmlns:a16="http://schemas.microsoft.com/office/drawing/2014/main" id="{1122434D-C96D-4C58-B800-CC2BFE93E55F}"/>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782" name="n_4aveValue【消防施設】&#10;有形固定資産減価償却率">
          <a:extLst>
            <a:ext uri="{FF2B5EF4-FFF2-40B4-BE49-F238E27FC236}">
              <a16:creationId xmlns:a16="http://schemas.microsoft.com/office/drawing/2014/main" id="{48C78A31-E4AE-4697-BB2E-E84B2A287267}"/>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69232</xdr:rowOff>
    </xdr:from>
    <xdr:ext cx="405111" cy="259045"/>
    <xdr:sp macro="" textlink="">
      <xdr:nvSpPr>
        <xdr:cNvPr id="783" name="n_1mainValue【消防施設】&#10;有形固定資産減価償却率">
          <a:extLst>
            <a:ext uri="{FF2B5EF4-FFF2-40B4-BE49-F238E27FC236}">
              <a16:creationId xmlns:a16="http://schemas.microsoft.com/office/drawing/2014/main" id="{3161B542-4ABE-469A-BDCC-3E1996EF7CC1}"/>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84" name="n_2mainValue【消防施設】&#10;有形固定資産減価償却率">
          <a:extLst>
            <a:ext uri="{FF2B5EF4-FFF2-40B4-BE49-F238E27FC236}">
              <a16:creationId xmlns:a16="http://schemas.microsoft.com/office/drawing/2014/main" id="{5BE4DD2C-561E-4B97-9CD1-42B9C33FAA4D}"/>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111141</xdr:rowOff>
    </xdr:from>
    <xdr:ext cx="405111" cy="259045"/>
    <xdr:sp macro="" textlink="">
      <xdr:nvSpPr>
        <xdr:cNvPr id="785" name="n_3mainValue【消防施設】&#10;有形固定資産減価償却率">
          <a:extLst>
            <a:ext uri="{FF2B5EF4-FFF2-40B4-BE49-F238E27FC236}">
              <a16:creationId xmlns:a16="http://schemas.microsoft.com/office/drawing/2014/main" id="{D6113E09-1F25-457C-96C0-C460E344089F}"/>
            </a:ext>
          </a:extLst>
        </xdr:cNvPr>
        <xdr:cNvSpPr txBox="1"/>
      </xdr:nvSpPr>
      <xdr:spPr>
        <a:xfrm>
          <a:off x="13500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46372</xdr:rowOff>
    </xdr:from>
    <xdr:ext cx="405111" cy="259045"/>
    <xdr:sp macro="" textlink="">
      <xdr:nvSpPr>
        <xdr:cNvPr id="786" name="n_4mainValue【消防施設】&#10;有形固定資産減価償却率">
          <a:extLst>
            <a:ext uri="{FF2B5EF4-FFF2-40B4-BE49-F238E27FC236}">
              <a16:creationId xmlns:a16="http://schemas.microsoft.com/office/drawing/2014/main" id="{3236329F-CF61-479F-B3C0-A5C2C3A32291}"/>
            </a:ext>
          </a:extLst>
        </xdr:cNvPr>
        <xdr:cNvSpPr txBox="1"/>
      </xdr:nvSpPr>
      <xdr:spPr>
        <a:xfrm>
          <a:off x="12611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411D13A7-F0D5-47AE-9F0D-8282A16C5D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A4D6175D-0883-418D-8008-45FBAA9864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1D0F4349-5C8E-418D-9E21-F37EA76978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24F38CB8-2422-4121-8F27-C95FDBD5CC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BA095859-E468-48C6-A85D-7DB7D9F4D6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3C62B4C-0C6F-4B9D-88EB-6BBF34A6E08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A2B39C97-70F8-415B-957A-7EEF0886C88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5636570A-1C2B-466C-B0CF-66F6FA3E7F8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F09E6402-2931-40E7-93A6-FC2406BE16F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B0FA368D-389C-4525-A6DA-966219B52C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16C14D46-82E4-499E-821D-D7283F7C8F5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01AF3485-4CD4-432B-A56E-565379FADE9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8A75CFEE-62E1-497D-B4F7-73A1CC9B333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15634892-3DDE-4B80-9C13-017D289EF0E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6CFF6425-BBC1-492D-B03C-2F6453530FE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B9DC8270-37BE-4BF0-9299-78E92932E39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51323DD6-422E-4D15-85A3-FEC4E1E8F43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528A0A0E-4BE3-40D0-BDE3-666B8F8C09B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DB6C6D68-D0CC-4DF0-831E-487E48B938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B95508A4-4638-4AB5-A824-985A10B3E3F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32B72FC3-7F36-48C3-BD25-8EE35A929A9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867A94E3-4F96-4197-B3B8-1DAD0CED0A22}"/>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F5BA154A-5413-4D60-B44E-344017E94A7F}"/>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DFA129B4-8192-4E3F-BC7C-0314EAA97BFA}"/>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85686332-3F02-4409-B32E-094C6F7FE172}"/>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C9D8E663-3C0E-43D3-A43B-09F9482FCE2F}"/>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a:extLst>
            <a:ext uri="{FF2B5EF4-FFF2-40B4-BE49-F238E27FC236}">
              <a16:creationId xmlns:a16="http://schemas.microsoft.com/office/drawing/2014/main" id="{2532813E-B950-4FA1-AB16-4FDE99F04D6A}"/>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29DE8548-6014-4052-915F-43C718A592DD}"/>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B4D377A7-BCAC-4DE2-B499-BFFB28CDE53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E84FA3A8-8F9D-41B7-ABC7-135499A0E252}"/>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1311123E-7127-40A1-B86C-E7E406433D71}"/>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2A6F92AF-5986-4BA6-8871-AC88986885D9}"/>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F793621-65E0-4DD2-98AD-D38C76FD0A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6787742-4A74-469F-9082-3679B245F1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958DE84-4497-43DB-926D-C25B93C92E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4F95464D-DBCD-4011-B35D-EB48854F5E2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F6FE6E31-6434-4544-95FA-B40F1CD8EA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824" name="楕円 823">
          <a:extLst>
            <a:ext uri="{FF2B5EF4-FFF2-40B4-BE49-F238E27FC236}">
              <a16:creationId xmlns:a16="http://schemas.microsoft.com/office/drawing/2014/main" id="{1B69BD7D-3943-481B-BAA2-B98D0C398FF4}"/>
            </a:ext>
          </a:extLst>
        </xdr:cNvPr>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825" name="【消防施設】&#10;一人当たり面積該当値テキスト">
          <a:extLst>
            <a:ext uri="{FF2B5EF4-FFF2-40B4-BE49-F238E27FC236}">
              <a16:creationId xmlns:a16="http://schemas.microsoft.com/office/drawing/2014/main" id="{2A4D4766-2379-41EE-B55D-6A5FFA506755}"/>
            </a:ext>
          </a:extLst>
        </xdr:cNvPr>
        <xdr:cNvSpPr txBox="1"/>
      </xdr:nvSpPr>
      <xdr:spPr>
        <a:xfrm>
          <a:off x="22199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826" name="楕円 825">
          <a:extLst>
            <a:ext uri="{FF2B5EF4-FFF2-40B4-BE49-F238E27FC236}">
              <a16:creationId xmlns:a16="http://schemas.microsoft.com/office/drawing/2014/main" id="{4B05797A-1302-4A2E-9D79-D51FFF238A46}"/>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118111</xdr:rowOff>
    </xdr:to>
    <xdr:cxnSp macro="">
      <xdr:nvCxnSpPr>
        <xdr:cNvPr id="827" name="直線コネクタ 826">
          <a:extLst>
            <a:ext uri="{FF2B5EF4-FFF2-40B4-BE49-F238E27FC236}">
              <a16:creationId xmlns:a16="http://schemas.microsoft.com/office/drawing/2014/main" id="{75C9520F-7EE3-4FBC-8FF5-F7B23C9A1FCE}"/>
            </a:ext>
          </a:extLst>
        </xdr:cNvPr>
        <xdr:cNvCxnSpPr/>
      </xdr:nvCxnSpPr>
      <xdr:spPr>
        <a:xfrm flipV="1">
          <a:off x="21323300" y="14686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28" name="楕円 827">
          <a:extLst>
            <a:ext uri="{FF2B5EF4-FFF2-40B4-BE49-F238E27FC236}">
              <a16:creationId xmlns:a16="http://schemas.microsoft.com/office/drawing/2014/main" id="{C010665D-E0AA-43B0-8B5B-D08B34205FA6}"/>
            </a:ext>
          </a:extLst>
        </xdr:cNvPr>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829" name="直線コネクタ 828">
          <a:extLst>
            <a:ext uri="{FF2B5EF4-FFF2-40B4-BE49-F238E27FC236}">
              <a16:creationId xmlns:a16="http://schemas.microsoft.com/office/drawing/2014/main" id="{8310A265-BBE5-4F58-B78F-B344089D3792}"/>
            </a:ext>
          </a:extLst>
        </xdr:cNvPr>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30" name="楕円 829">
          <a:extLst>
            <a:ext uri="{FF2B5EF4-FFF2-40B4-BE49-F238E27FC236}">
              <a16:creationId xmlns:a16="http://schemas.microsoft.com/office/drawing/2014/main" id="{64BF99DF-5E7D-46D0-829E-A6D1161FB695}"/>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831" name="直線コネクタ 830">
          <a:extLst>
            <a:ext uri="{FF2B5EF4-FFF2-40B4-BE49-F238E27FC236}">
              <a16:creationId xmlns:a16="http://schemas.microsoft.com/office/drawing/2014/main" id="{46783495-B905-44E9-B1EB-FCAD833C4CA5}"/>
            </a:ext>
          </a:extLst>
        </xdr:cNvPr>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32" name="楕円 831">
          <a:extLst>
            <a:ext uri="{FF2B5EF4-FFF2-40B4-BE49-F238E27FC236}">
              <a16:creationId xmlns:a16="http://schemas.microsoft.com/office/drawing/2014/main" id="{41235094-86A8-4773-916F-B2DBC70F8FBA}"/>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833" name="直線コネクタ 832">
          <a:extLst>
            <a:ext uri="{FF2B5EF4-FFF2-40B4-BE49-F238E27FC236}">
              <a16:creationId xmlns:a16="http://schemas.microsoft.com/office/drawing/2014/main" id="{DF02B571-646B-4809-B2BF-DF436A2F5E6D}"/>
            </a:ext>
          </a:extLst>
        </xdr:cNvPr>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a:extLst>
            <a:ext uri="{FF2B5EF4-FFF2-40B4-BE49-F238E27FC236}">
              <a16:creationId xmlns:a16="http://schemas.microsoft.com/office/drawing/2014/main" id="{F1117981-BC61-48A0-8096-58C114408E6D}"/>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a:extLst>
            <a:ext uri="{FF2B5EF4-FFF2-40B4-BE49-F238E27FC236}">
              <a16:creationId xmlns:a16="http://schemas.microsoft.com/office/drawing/2014/main" id="{9CCAF413-04F5-40EB-BC12-26208C1F1467}"/>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a:extLst>
            <a:ext uri="{FF2B5EF4-FFF2-40B4-BE49-F238E27FC236}">
              <a16:creationId xmlns:a16="http://schemas.microsoft.com/office/drawing/2014/main" id="{F9CF6FC6-01A9-4999-91C2-C2001B72E315}"/>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a:extLst>
            <a:ext uri="{FF2B5EF4-FFF2-40B4-BE49-F238E27FC236}">
              <a16:creationId xmlns:a16="http://schemas.microsoft.com/office/drawing/2014/main" id="{1A8C7709-D757-46EF-BCC3-B047F70DDCEA}"/>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38" name="n_1mainValue【消防施設】&#10;一人当たり面積">
          <a:extLst>
            <a:ext uri="{FF2B5EF4-FFF2-40B4-BE49-F238E27FC236}">
              <a16:creationId xmlns:a16="http://schemas.microsoft.com/office/drawing/2014/main" id="{A249B853-D588-4DEE-A6E9-80D4AC7E13EB}"/>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39" name="n_2mainValue【消防施設】&#10;一人当たり面積">
          <a:extLst>
            <a:ext uri="{FF2B5EF4-FFF2-40B4-BE49-F238E27FC236}">
              <a16:creationId xmlns:a16="http://schemas.microsoft.com/office/drawing/2014/main" id="{E08E9586-24E6-4430-B7C4-B3AFF033B317}"/>
            </a:ext>
          </a:extLst>
        </xdr:cNvPr>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40" name="n_3mainValue【消防施設】&#10;一人当たり面積">
          <a:extLst>
            <a:ext uri="{FF2B5EF4-FFF2-40B4-BE49-F238E27FC236}">
              <a16:creationId xmlns:a16="http://schemas.microsoft.com/office/drawing/2014/main" id="{ED46F646-3B8E-4623-8047-A0DD38579F2C}"/>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41" name="n_4mainValue【消防施設】&#10;一人当たり面積">
          <a:extLst>
            <a:ext uri="{FF2B5EF4-FFF2-40B4-BE49-F238E27FC236}">
              <a16:creationId xmlns:a16="http://schemas.microsoft.com/office/drawing/2014/main" id="{A09937DE-5104-4BE0-84D2-085BA44FA54D}"/>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A1D1BDD0-8024-4164-8D89-287DACC1217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7BB598C1-2C43-479C-8359-768A000D9C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A7ED3E9-6CBE-49BA-9BC2-8470034FF2E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9DFE51CD-01AD-44E9-9580-72D1BFB2506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E8538FCA-9CF3-4D44-8C1C-D0094EF631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E7FE8DF-B04E-4B2D-9493-23E81BCBB0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62DE71B3-FB5A-4246-B384-043A0444D4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8032108A-A215-47A7-AC87-3A10B3270F2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807C321F-4358-4C35-8116-E814A644A4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8ECC3F87-7447-42FD-B7C6-8BE440B72C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889E78CD-87FE-4A70-A18B-8235B6BBB6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9F573967-637C-432E-AA06-6CE5D1F1340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2D8F3FFC-F190-455B-83EB-9F3CEA3F526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FDBB5438-3380-4FA3-B83F-58E743C5BED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9E37223A-B3F0-4638-8ADE-FCE8C3D6673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E5AB2E06-3F95-4836-BBA8-57949BAF96F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1D8FB41A-32CE-489E-8E95-18500F21A5C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B3DBAE0C-9532-47D7-B664-58CC968AB27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0653C4C5-44B1-4E6F-AE62-489B6127047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5707E685-37AF-4E90-BEC6-EAA121A6FB3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5D5DE0EC-4EC4-408C-85CE-6CFB51B6CD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4164244C-0CDD-41A4-B7FF-6B5E0E2EC1A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B03A04BE-9DAF-41DB-ACC2-CAD3C320C35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5B51932A-33E6-402E-8297-6BCC0FD7E5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3DEC491C-F096-491E-827E-D78DE1679DE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649B9AFE-8A65-49D5-953C-88DCBCBD9E02}"/>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7DE05B8E-4C30-458F-B617-D10C3A62912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CF9AC20B-00A9-43C2-BD5A-81F40289B70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32050585-21C1-4CEB-85E2-785D5DBB7A3F}"/>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D1A6D147-BBCD-4D77-86C3-B3AF1D6F12FD}"/>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E9B64BEF-A01F-4DF9-B23B-5967F8047CA4}"/>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013BF6F0-32C8-46BD-B45A-FED0AD293945}"/>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16067386-89F9-4A94-A3B9-F0ED6EC92109}"/>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E6D8AF5E-9D57-4D2C-9E6F-7C9B586326C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CE7E6666-F856-4D3E-A916-2E92BBC5B354}"/>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EA995A53-E644-4798-8EA5-721C7F2EDB9B}"/>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DBCA49C-F34B-4F89-807F-38FE41FA7E7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F460849-6214-4B31-B998-749E033F53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11946B0-5FF1-4C13-A350-43EA9DB2B98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8314932D-32BE-4044-9069-D18CEB18928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704FB9E8-18A3-4F17-BBF8-4A9FD9EF6F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883" name="楕円 882">
          <a:extLst>
            <a:ext uri="{FF2B5EF4-FFF2-40B4-BE49-F238E27FC236}">
              <a16:creationId xmlns:a16="http://schemas.microsoft.com/office/drawing/2014/main" id="{8C15ECCB-D661-4E7E-8E5C-406869F70C2A}"/>
            </a:ext>
          </a:extLst>
        </xdr:cNvPr>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884" name="【庁舎】&#10;有形固定資産減価償却率該当値テキスト">
          <a:extLst>
            <a:ext uri="{FF2B5EF4-FFF2-40B4-BE49-F238E27FC236}">
              <a16:creationId xmlns:a16="http://schemas.microsoft.com/office/drawing/2014/main" id="{CE6C8232-B925-412D-9A58-0FB27649A110}"/>
            </a:ext>
          </a:extLst>
        </xdr:cNvPr>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885" name="楕円 884">
          <a:extLst>
            <a:ext uri="{FF2B5EF4-FFF2-40B4-BE49-F238E27FC236}">
              <a16:creationId xmlns:a16="http://schemas.microsoft.com/office/drawing/2014/main" id="{8326A56C-25B5-41AF-9380-313C5E562ABE}"/>
            </a:ext>
          </a:extLst>
        </xdr:cNvPr>
        <xdr:cNvSpPr/>
      </xdr:nvSpPr>
      <xdr:spPr>
        <a:xfrm>
          <a:off x="1543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64770</xdr:rowOff>
    </xdr:to>
    <xdr:cxnSp macro="">
      <xdr:nvCxnSpPr>
        <xdr:cNvPr id="886" name="直線コネクタ 885">
          <a:extLst>
            <a:ext uri="{FF2B5EF4-FFF2-40B4-BE49-F238E27FC236}">
              <a16:creationId xmlns:a16="http://schemas.microsoft.com/office/drawing/2014/main" id="{667BFA63-A74E-46C2-AC80-BC9784113F9F}"/>
            </a:ext>
          </a:extLst>
        </xdr:cNvPr>
        <xdr:cNvCxnSpPr/>
      </xdr:nvCxnSpPr>
      <xdr:spPr>
        <a:xfrm>
          <a:off x="15481300" y="1820091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111942</xdr:rowOff>
    </xdr:from>
    <xdr:to>
      <xdr:col>76</xdr:col>
      <xdr:colOff>165100</xdr:colOff>
      <xdr:row>106</xdr:row>
      <xdr:rowOff>42092</xdr:rowOff>
    </xdr:to>
    <xdr:sp macro="" textlink="">
      <xdr:nvSpPr>
        <xdr:cNvPr id="887" name="楕円 886">
          <a:extLst>
            <a:ext uri="{FF2B5EF4-FFF2-40B4-BE49-F238E27FC236}">
              <a16:creationId xmlns:a16="http://schemas.microsoft.com/office/drawing/2014/main" id="{14650B21-30E6-4EA3-BB56-D44B9A045F48}"/>
            </a:ext>
          </a:extLst>
        </xdr:cNvPr>
        <xdr:cNvSpPr/>
      </xdr:nvSpPr>
      <xdr:spPr>
        <a:xfrm>
          <a:off x="14541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162742</xdr:rowOff>
    </xdr:from>
    <xdr:to>
      <xdr:col>81</xdr:col>
      <xdr:colOff>50800</xdr:colOff>
      <xdr:row>106</xdr:row>
      <xdr:rowOff>27214</xdr:rowOff>
    </xdr:to>
    <xdr:cxnSp macro="">
      <xdr:nvCxnSpPr>
        <xdr:cNvPr id="888" name="直線コネクタ 887">
          <a:extLst>
            <a:ext uri="{FF2B5EF4-FFF2-40B4-BE49-F238E27FC236}">
              <a16:creationId xmlns:a16="http://schemas.microsoft.com/office/drawing/2014/main" id="{9A90E0BA-46AF-4D8F-96B8-A6A69080FA17}"/>
            </a:ext>
          </a:extLst>
        </xdr:cNvPr>
        <xdr:cNvCxnSpPr/>
      </xdr:nvCxnSpPr>
      <xdr:spPr>
        <a:xfrm>
          <a:off x="14592300" y="181649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889" name="楕円 888">
          <a:extLst>
            <a:ext uri="{FF2B5EF4-FFF2-40B4-BE49-F238E27FC236}">
              <a16:creationId xmlns:a16="http://schemas.microsoft.com/office/drawing/2014/main" id="{AB8FDEC7-8C5B-47A3-883E-BD3C1667BA5D}"/>
            </a:ext>
          </a:extLst>
        </xdr:cNvPr>
        <xdr:cNvSpPr/>
      </xdr:nvSpPr>
      <xdr:spPr>
        <a:xfrm>
          <a:off x="13652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105</xdr:row>
      <xdr:rowOff>162742</xdr:rowOff>
    </xdr:to>
    <xdr:cxnSp macro="">
      <xdr:nvCxnSpPr>
        <xdr:cNvPr id="890" name="直線コネクタ 889">
          <a:extLst>
            <a:ext uri="{FF2B5EF4-FFF2-40B4-BE49-F238E27FC236}">
              <a16:creationId xmlns:a16="http://schemas.microsoft.com/office/drawing/2014/main" id="{33161428-814A-4735-8EDC-0B433F93C7A0}"/>
            </a:ext>
          </a:extLst>
        </xdr:cNvPr>
        <xdr:cNvCxnSpPr/>
      </xdr:nvCxnSpPr>
      <xdr:spPr>
        <a:xfrm>
          <a:off x="13703300" y="181274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36830</xdr:rowOff>
    </xdr:from>
    <xdr:to>
      <xdr:col>67</xdr:col>
      <xdr:colOff>101600</xdr:colOff>
      <xdr:row>105</xdr:row>
      <xdr:rowOff>138430</xdr:rowOff>
    </xdr:to>
    <xdr:sp macro="" textlink="">
      <xdr:nvSpPr>
        <xdr:cNvPr id="891" name="楕円 890">
          <a:extLst>
            <a:ext uri="{FF2B5EF4-FFF2-40B4-BE49-F238E27FC236}">
              <a16:creationId xmlns:a16="http://schemas.microsoft.com/office/drawing/2014/main" id="{6105AFFB-BD9A-47FC-8F24-25757022B904}"/>
            </a:ext>
          </a:extLst>
        </xdr:cNvPr>
        <xdr:cNvSpPr/>
      </xdr:nvSpPr>
      <xdr:spPr>
        <a:xfrm>
          <a:off x="1276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87630</xdr:rowOff>
    </xdr:from>
    <xdr:to>
      <xdr:col>71</xdr:col>
      <xdr:colOff>177800</xdr:colOff>
      <xdr:row>105</xdr:row>
      <xdr:rowOff>125186</xdr:rowOff>
    </xdr:to>
    <xdr:cxnSp macro="">
      <xdr:nvCxnSpPr>
        <xdr:cNvPr id="892" name="直線コネクタ 891">
          <a:extLst>
            <a:ext uri="{FF2B5EF4-FFF2-40B4-BE49-F238E27FC236}">
              <a16:creationId xmlns:a16="http://schemas.microsoft.com/office/drawing/2014/main" id="{22C86014-22DF-4B02-8061-7E9520B5912C}"/>
            </a:ext>
          </a:extLst>
        </xdr:cNvPr>
        <xdr:cNvCxnSpPr/>
      </xdr:nvCxnSpPr>
      <xdr:spPr>
        <a:xfrm>
          <a:off x="12814300" y="180898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DAD38B6E-53E0-486E-A4BD-F4A07B1A3A83}"/>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a:extLst>
            <a:ext uri="{FF2B5EF4-FFF2-40B4-BE49-F238E27FC236}">
              <a16:creationId xmlns:a16="http://schemas.microsoft.com/office/drawing/2014/main" id="{7B1D3348-EB91-4421-A2EB-911B1ADDA3D8}"/>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a:extLst>
            <a:ext uri="{FF2B5EF4-FFF2-40B4-BE49-F238E27FC236}">
              <a16:creationId xmlns:a16="http://schemas.microsoft.com/office/drawing/2014/main" id="{08AF636A-4581-4243-AAA4-A99AC2215029}"/>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96" name="n_4aveValue【庁舎】&#10;有形固定資産減価償却率">
          <a:extLst>
            <a:ext uri="{FF2B5EF4-FFF2-40B4-BE49-F238E27FC236}">
              <a16:creationId xmlns:a16="http://schemas.microsoft.com/office/drawing/2014/main" id="{315CBEFA-36C4-43D7-AA6B-496FBF0CC8DA}"/>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897" name="n_1mainValue【庁舎】&#10;有形固定資産減価償却率">
          <a:extLst>
            <a:ext uri="{FF2B5EF4-FFF2-40B4-BE49-F238E27FC236}">
              <a16:creationId xmlns:a16="http://schemas.microsoft.com/office/drawing/2014/main" id="{257E7EE6-14B3-4081-B53B-AC3CE3174660}"/>
            </a:ext>
          </a:extLst>
        </xdr:cNvPr>
        <xdr:cNvSpPr txBox="1"/>
      </xdr:nvSpPr>
      <xdr:spPr>
        <a:xfrm>
          <a:off x="15266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33219</xdr:rowOff>
    </xdr:from>
    <xdr:ext cx="405111" cy="259045"/>
    <xdr:sp macro="" textlink="">
      <xdr:nvSpPr>
        <xdr:cNvPr id="898" name="n_2mainValue【庁舎】&#10;有形固定資産減価償却率">
          <a:extLst>
            <a:ext uri="{FF2B5EF4-FFF2-40B4-BE49-F238E27FC236}">
              <a16:creationId xmlns:a16="http://schemas.microsoft.com/office/drawing/2014/main" id="{3F2EED4C-C5C9-4F1C-896B-2C913D3B94EB}"/>
            </a:ext>
          </a:extLst>
        </xdr:cNvPr>
        <xdr:cNvSpPr txBox="1"/>
      </xdr:nvSpPr>
      <xdr:spPr>
        <a:xfrm>
          <a:off x="14389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899" name="n_3mainValue【庁舎】&#10;有形固定資産減価償却率">
          <a:extLst>
            <a:ext uri="{FF2B5EF4-FFF2-40B4-BE49-F238E27FC236}">
              <a16:creationId xmlns:a16="http://schemas.microsoft.com/office/drawing/2014/main" id="{E9D7A5A8-ECEA-41E6-ADD7-C2A21655B3E1}"/>
            </a:ext>
          </a:extLst>
        </xdr:cNvPr>
        <xdr:cNvSpPr txBox="1"/>
      </xdr:nvSpPr>
      <xdr:spPr>
        <a:xfrm>
          <a:off x="13500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129557</xdr:rowOff>
    </xdr:from>
    <xdr:ext cx="405111" cy="259045"/>
    <xdr:sp macro="" textlink="">
      <xdr:nvSpPr>
        <xdr:cNvPr id="900" name="n_4mainValue【庁舎】&#10;有形固定資産減価償却率">
          <a:extLst>
            <a:ext uri="{FF2B5EF4-FFF2-40B4-BE49-F238E27FC236}">
              <a16:creationId xmlns:a16="http://schemas.microsoft.com/office/drawing/2014/main" id="{8D55059C-76FD-4288-BFD8-8467C660A130}"/>
            </a:ext>
          </a:extLst>
        </xdr:cNvPr>
        <xdr:cNvSpPr txBox="1"/>
      </xdr:nvSpPr>
      <xdr:spPr>
        <a:xfrm>
          <a:off x="12611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919F298F-20BA-42BC-BBB1-0E2748D002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57D8297B-1A23-4F5E-9EEC-40BB9F07093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25B39048-E8BD-4BBE-9EF4-54345A941E9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F5639E1A-7A11-4768-BF6C-0A7842BE6D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727A352C-033D-4323-9133-5FD8E419C6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1847445-C60D-49D5-ACDD-9ACB0DBF5A0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2746B311-9F83-436E-8DC9-C509B6B371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391DF2AC-A520-4C22-948A-60BE67B0CF5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26CA7BD6-FE76-4175-A207-9FB8AC1751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E90FC25E-56C3-4479-9713-8B6796E7EEC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6ED9DC42-69E2-4164-8F5E-498BBF47F08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846B211D-5F65-4538-9505-3CA49C303A6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4FEECA9E-25FB-4380-B240-24CF352132F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7DBAE25D-091A-47A1-9651-9D03BE94AD0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339B87FD-A1F4-4EE5-894F-88B1418AF2A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E29557B3-8F46-4CFE-9259-6347EDD02A3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0BF48F65-A2B2-458A-ACB0-FFD3E24E376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6AFC0CBE-3CF9-4266-BEEA-ECCA9C97DE8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C6A30BD1-219E-451B-BE0E-1B9BE80ED41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C93EFFEB-B9E2-4A97-B425-FCD96095294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DB472B4E-3941-4A46-AFD5-F14156CB0B3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DC7450C1-CB81-4A9E-95F3-BED5A61D3E2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2FBBEED6-6B15-49A7-A1D5-681D23B3897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738AE90-BF22-4547-8F05-113C9057D6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A40FFEC1-86EF-49DC-8D73-F0C4DA7C42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B46D3984-39EA-4340-8AC2-B9F78FE6D4A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B7EB8AEC-8704-4E3B-96F9-6D00ED21FE1E}"/>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91876F07-9BF6-4FDB-9F48-64F68B04B2FF}"/>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EAC4491F-F440-4C5A-B6B1-CFBBBEA1FAB5}"/>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0D415469-F9B4-484C-8545-BD712E86040C}"/>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E5094547-5D21-4414-AFB4-44B975FD4C04}"/>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a:extLst>
            <a:ext uri="{FF2B5EF4-FFF2-40B4-BE49-F238E27FC236}">
              <a16:creationId xmlns:a16="http://schemas.microsoft.com/office/drawing/2014/main" id="{33F37986-D4AF-4466-81F8-CCB5F9BCC45C}"/>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3EC21A4B-545A-44CF-904D-D450C652EF22}"/>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3D9D61AA-03F7-4632-A1ED-49D4BCE10301}"/>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02F531F9-75D7-43A2-8351-A82506861463}"/>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AF9F0C37-E143-4E21-9EE2-4F500C395AEB}"/>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20C6C3DD-3C17-49C6-B521-268D6F9F3168}"/>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DBE0F20F-5F09-49DA-A4AF-A09E942544C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54FA1DD6-248D-4B1A-9510-5C4E822F6E1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D833D785-5E41-4E10-B345-50A24A49B79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DE648DB7-9278-423F-9732-CEC6AAC1DA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F201F34D-9B84-4215-90DC-71AC1C63F2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943" name="楕円 942">
          <a:extLst>
            <a:ext uri="{FF2B5EF4-FFF2-40B4-BE49-F238E27FC236}">
              <a16:creationId xmlns:a16="http://schemas.microsoft.com/office/drawing/2014/main" id="{BA033AF2-DEE6-4144-8894-B4C40F34417C}"/>
            </a:ext>
          </a:extLst>
        </xdr:cNvPr>
        <xdr:cNvSpPr/>
      </xdr:nvSpPr>
      <xdr:spPr>
        <a:xfrm>
          <a:off x="22110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944" name="【庁舎】&#10;一人当たり面積該当値テキスト">
          <a:extLst>
            <a:ext uri="{FF2B5EF4-FFF2-40B4-BE49-F238E27FC236}">
              <a16:creationId xmlns:a16="http://schemas.microsoft.com/office/drawing/2014/main" id="{851E6F38-93DB-4BB7-8AD2-827258DF65BB}"/>
            </a:ext>
          </a:extLst>
        </xdr:cNvPr>
        <xdr:cNvSpPr txBox="1"/>
      </xdr:nvSpPr>
      <xdr:spPr>
        <a:xfrm>
          <a:off x="22199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118473</xdr:rowOff>
    </xdr:from>
    <xdr:to>
      <xdr:col>112</xdr:col>
      <xdr:colOff>38100</xdr:colOff>
      <xdr:row>108</xdr:row>
      <xdr:rowOff>48623</xdr:rowOff>
    </xdr:to>
    <xdr:sp macro="" textlink="">
      <xdr:nvSpPr>
        <xdr:cNvPr id="945" name="楕円 944">
          <a:extLst>
            <a:ext uri="{FF2B5EF4-FFF2-40B4-BE49-F238E27FC236}">
              <a16:creationId xmlns:a16="http://schemas.microsoft.com/office/drawing/2014/main" id="{30FD0DAB-78CB-4128-A84F-78AF7D7532A5}"/>
            </a:ext>
          </a:extLst>
        </xdr:cNvPr>
        <xdr:cNvSpPr/>
      </xdr:nvSpPr>
      <xdr:spPr>
        <a:xfrm>
          <a:off x="21272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169273</xdr:rowOff>
    </xdr:to>
    <xdr:cxnSp macro="">
      <xdr:nvCxnSpPr>
        <xdr:cNvPr id="946" name="直線コネクタ 945">
          <a:extLst>
            <a:ext uri="{FF2B5EF4-FFF2-40B4-BE49-F238E27FC236}">
              <a16:creationId xmlns:a16="http://schemas.microsoft.com/office/drawing/2014/main" id="{7DFD6E30-9D50-45B0-9B27-0CEC4A4C47E0}"/>
            </a:ext>
          </a:extLst>
        </xdr:cNvPr>
        <xdr:cNvCxnSpPr/>
      </xdr:nvCxnSpPr>
      <xdr:spPr>
        <a:xfrm flipV="1">
          <a:off x="21323300" y="185078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125005</xdr:rowOff>
    </xdr:from>
    <xdr:to>
      <xdr:col>107</xdr:col>
      <xdr:colOff>101600</xdr:colOff>
      <xdr:row>108</xdr:row>
      <xdr:rowOff>55155</xdr:rowOff>
    </xdr:to>
    <xdr:sp macro="" textlink="">
      <xdr:nvSpPr>
        <xdr:cNvPr id="947" name="楕円 946">
          <a:extLst>
            <a:ext uri="{FF2B5EF4-FFF2-40B4-BE49-F238E27FC236}">
              <a16:creationId xmlns:a16="http://schemas.microsoft.com/office/drawing/2014/main" id="{C3D22961-7BA5-4AD5-8D94-9686C33A0CB6}"/>
            </a:ext>
          </a:extLst>
        </xdr:cNvPr>
        <xdr:cNvSpPr/>
      </xdr:nvSpPr>
      <xdr:spPr>
        <a:xfrm>
          <a:off x="20383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169273</xdr:rowOff>
    </xdr:from>
    <xdr:to>
      <xdr:col>111</xdr:col>
      <xdr:colOff>177800</xdr:colOff>
      <xdr:row>108</xdr:row>
      <xdr:rowOff>4355</xdr:rowOff>
    </xdr:to>
    <xdr:cxnSp macro="">
      <xdr:nvCxnSpPr>
        <xdr:cNvPr id="948" name="直線コネクタ 947">
          <a:extLst>
            <a:ext uri="{FF2B5EF4-FFF2-40B4-BE49-F238E27FC236}">
              <a16:creationId xmlns:a16="http://schemas.microsoft.com/office/drawing/2014/main" id="{EEB07991-43A9-4848-8014-D59BC222C93C}"/>
            </a:ext>
          </a:extLst>
        </xdr:cNvPr>
        <xdr:cNvCxnSpPr/>
      </xdr:nvCxnSpPr>
      <xdr:spPr>
        <a:xfrm flipV="1">
          <a:off x="20434300" y="185144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131536</xdr:rowOff>
    </xdr:from>
    <xdr:to>
      <xdr:col>102</xdr:col>
      <xdr:colOff>165100</xdr:colOff>
      <xdr:row>108</xdr:row>
      <xdr:rowOff>61686</xdr:rowOff>
    </xdr:to>
    <xdr:sp macro="" textlink="">
      <xdr:nvSpPr>
        <xdr:cNvPr id="949" name="楕円 948">
          <a:extLst>
            <a:ext uri="{FF2B5EF4-FFF2-40B4-BE49-F238E27FC236}">
              <a16:creationId xmlns:a16="http://schemas.microsoft.com/office/drawing/2014/main" id="{BECAD064-4436-447C-BFFF-AA3F0BE25E42}"/>
            </a:ext>
          </a:extLst>
        </xdr:cNvPr>
        <xdr:cNvSpPr/>
      </xdr:nvSpPr>
      <xdr:spPr>
        <a:xfrm>
          <a:off x="19494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4355</xdr:rowOff>
    </xdr:from>
    <xdr:to>
      <xdr:col>107</xdr:col>
      <xdr:colOff>50800</xdr:colOff>
      <xdr:row>108</xdr:row>
      <xdr:rowOff>10886</xdr:rowOff>
    </xdr:to>
    <xdr:cxnSp macro="">
      <xdr:nvCxnSpPr>
        <xdr:cNvPr id="950" name="直線コネクタ 949">
          <a:extLst>
            <a:ext uri="{FF2B5EF4-FFF2-40B4-BE49-F238E27FC236}">
              <a16:creationId xmlns:a16="http://schemas.microsoft.com/office/drawing/2014/main" id="{E923FB18-7C1A-4AD1-97B4-672187DDF592}"/>
            </a:ext>
          </a:extLst>
        </xdr:cNvPr>
        <xdr:cNvCxnSpPr/>
      </xdr:nvCxnSpPr>
      <xdr:spPr>
        <a:xfrm flipV="1">
          <a:off x="19545300" y="185209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951" name="楕円 950">
          <a:extLst>
            <a:ext uri="{FF2B5EF4-FFF2-40B4-BE49-F238E27FC236}">
              <a16:creationId xmlns:a16="http://schemas.microsoft.com/office/drawing/2014/main" id="{40D8B5ED-84EC-4E57-9B76-017837A4CC6E}"/>
            </a:ext>
          </a:extLst>
        </xdr:cNvPr>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10886</xdr:rowOff>
    </xdr:from>
    <xdr:to>
      <xdr:col>102</xdr:col>
      <xdr:colOff>114300</xdr:colOff>
      <xdr:row>108</xdr:row>
      <xdr:rowOff>14151</xdr:rowOff>
    </xdr:to>
    <xdr:cxnSp macro="">
      <xdr:nvCxnSpPr>
        <xdr:cNvPr id="952" name="直線コネクタ 951">
          <a:extLst>
            <a:ext uri="{FF2B5EF4-FFF2-40B4-BE49-F238E27FC236}">
              <a16:creationId xmlns:a16="http://schemas.microsoft.com/office/drawing/2014/main" id="{C7BE5AC7-7527-47F0-B133-1F46B05EBE07}"/>
            </a:ext>
          </a:extLst>
        </xdr:cNvPr>
        <xdr:cNvCxnSpPr/>
      </xdr:nvCxnSpPr>
      <xdr:spPr>
        <a:xfrm flipV="1">
          <a:off x="18656300" y="1852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a:extLst>
            <a:ext uri="{FF2B5EF4-FFF2-40B4-BE49-F238E27FC236}">
              <a16:creationId xmlns:a16="http://schemas.microsoft.com/office/drawing/2014/main" id="{3EDAC4C7-184C-4730-A5F3-48B689B27B0C}"/>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a:extLst>
            <a:ext uri="{FF2B5EF4-FFF2-40B4-BE49-F238E27FC236}">
              <a16:creationId xmlns:a16="http://schemas.microsoft.com/office/drawing/2014/main" id="{85605506-7D0C-4BB2-AC2A-AF3AA337C7B3}"/>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55" name="n_3aveValue【庁舎】&#10;一人当たり面積">
          <a:extLst>
            <a:ext uri="{FF2B5EF4-FFF2-40B4-BE49-F238E27FC236}">
              <a16:creationId xmlns:a16="http://schemas.microsoft.com/office/drawing/2014/main" id="{17093677-9F9D-438E-8AD4-7703DB73648E}"/>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6" name="n_4aveValue【庁舎】&#10;一人当たり面積">
          <a:extLst>
            <a:ext uri="{FF2B5EF4-FFF2-40B4-BE49-F238E27FC236}">
              <a16:creationId xmlns:a16="http://schemas.microsoft.com/office/drawing/2014/main" id="{100B3F62-F15E-4552-B2EC-48364F91C0E5}"/>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39750</xdr:rowOff>
    </xdr:from>
    <xdr:ext cx="469744" cy="259045"/>
    <xdr:sp macro="" textlink="">
      <xdr:nvSpPr>
        <xdr:cNvPr id="957" name="n_1mainValue【庁舎】&#10;一人当たり面積">
          <a:extLst>
            <a:ext uri="{FF2B5EF4-FFF2-40B4-BE49-F238E27FC236}">
              <a16:creationId xmlns:a16="http://schemas.microsoft.com/office/drawing/2014/main" id="{64367AC9-096D-47A9-BC7D-46EC09993F3F}"/>
            </a:ext>
          </a:extLst>
        </xdr:cNvPr>
        <xdr:cNvSpPr txBox="1"/>
      </xdr:nvSpPr>
      <xdr:spPr>
        <a:xfrm>
          <a:off x="210757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46282</xdr:rowOff>
    </xdr:from>
    <xdr:ext cx="469744" cy="259045"/>
    <xdr:sp macro="" textlink="">
      <xdr:nvSpPr>
        <xdr:cNvPr id="958" name="n_2mainValue【庁舎】&#10;一人当たり面積">
          <a:extLst>
            <a:ext uri="{FF2B5EF4-FFF2-40B4-BE49-F238E27FC236}">
              <a16:creationId xmlns:a16="http://schemas.microsoft.com/office/drawing/2014/main" id="{F74241B8-D452-47E3-B30C-8C357E1204D1}"/>
            </a:ext>
          </a:extLst>
        </xdr:cNvPr>
        <xdr:cNvSpPr txBox="1"/>
      </xdr:nvSpPr>
      <xdr:spPr>
        <a:xfrm>
          <a:off x="201994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52813</xdr:rowOff>
    </xdr:from>
    <xdr:ext cx="469744" cy="259045"/>
    <xdr:sp macro="" textlink="">
      <xdr:nvSpPr>
        <xdr:cNvPr id="959" name="n_3mainValue【庁舎】&#10;一人当たり面積">
          <a:extLst>
            <a:ext uri="{FF2B5EF4-FFF2-40B4-BE49-F238E27FC236}">
              <a16:creationId xmlns:a16="http://schemas.microsoft.com/office/drawing/2014/main" id="{49E07F73-BC25-4331-ACFD-001D015C42BC}"/>
            </a:ext>
          </a:extLst>
        </xdr:cNvPr>
        <xdr:cNvSpPr txBox="1"/>
      </xdr:nvSpPr>
      <xdr:spPr>
        <a:xfrm>
          <a:off x="19310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960" name="n_4mainValue【庁舎】&#10;一人当たり面積">
          <a:extLst>
            <a:ext uri="{FF2B5EF4-FFF2-40B4-BE49-F238E27FC236}">
              <a16:creationId xmlns:a16="http://schemas.microsoft.com/office/drawing/2014/main" id="{5FBB4097-7E8F-4F7A-A151-CF684F92FF31}"/>
            </a:ext>
          </a:extLst>
        </xdr:cNvPr>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F88159EF-A769-404C-8FC2-708EF7C3B1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3B2C4157-6646-4969-9B7F-D0255428A8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9CBA9045-0B29-4118-8783-6E78D78A57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図書館、体育館・プール、福祉施設、庁舎の有形固定資産減価償却率が類似団体平均を上回っている。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中でも図書館については、築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年以上経過して老朽化が進んでおり、有形固定資産減価償却率はほぼ</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％に達している。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体育館・プールについても築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年を経過する施設があるため老朽化が進んでおり、有形固定資産減価償却率は類似団体平均より高い水準にある（類似団体平均</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また、庁舎については、年々悪化が進み、類似団体平均との乖離が大きくなってきており、令和５年度は</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ポイント高い水準となった。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令和９年度供用開始に向けた新図書館等複合施設の整備を行っているところであり、将来的には一定の改善に期待できるところではあるが、今後も公共施設等総合管理計画や個別施設計画に基づき、計画的な老朽化対策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39,861
39,686
28.73
16,167,235
15,013,175
1,053,551
8,284,066
12,738,874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基準財政収入額ともに増加したが、基準財政需要額の増加幅がより大きかったため、財政力指数は０．０２ポイント悪化した。物価高騰の影響は今後も続くことが想定され、地方経済の先行きは依然として不透明である。義務的経費は今後も増加する見込であることから、地方税等の適正な課税や徴収対策等による収納率の維持、人口減少対策や宅地造成による税収増など、歳入の確保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3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132645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119239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経常収支比率は２．５ポイント悪化し、令和２年度以前と同水準になった。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歳出では、職員期末手当の増及び会計年度任用職員の報酬引上げ等による「人件費」の増加、物価高騰等による「物件費」の増加など公債費以外の項目（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経常収支分析表の区分による）で経常経費が増加したこと、歳入では、「臨時財政対策債」の大幅な減少や「町税」の減少の影響により昨年度比で微増にとどまったことが影響している。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今後も物価の高騰は継続すると見込まれるため、経常経費の増加及び比率の悪化が懸念されることから、経費の抑制を図ることが重要である。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64</xdr:row>
      <xdr:rowOff>45403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67390"/>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107315</xdr:rowOff>
    </xdr:from>
    <xdr:to>
      <xdr:col>19</xdr:col>
      <xdr:colOff>133350</xdr:colOff>
      <xdr:row>63</xdr:row>
      <xdr:rowOff>66040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6576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107315</xdr:rowOff>
    </xdr:from>
    <xdr:to>
      <xdr:col>15</xdr:col>
      <xdr:colOff>82550</xdr:colOff>
      <xdr:row>64</xdr:row>
      <xdr:rowOff>33338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65765"/>
          <a:ext cx="889000" cy="4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33338</xdr:rowOff>
    </xdr:from>
    <xdr:to>
      <xdr:col>11</xdr:col>
      <xdr:colOff>31750</xdr:colOff>
      <xdr:row>64</xdr:row>
      <xdr:rowOff>129857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0613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56515</xdr:rowOff>
    </xdr:from>
    <xdr:to>
      <xdr:col>15</xdr:col>
      <xdr:colOff>133350</xdr:colOff>
      <xdr:row>61</xdr:row>
      <xdr:rowOff>158115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142892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153988</xdr:rowOff>
    </xdr:from>
    <xdr:to>
      <xdr:col>11</xdr:col>
      <xdr:colOff>82550</xdr:colOff>
      <xdr:row>64</xdr:row>
      <xdr:rowOff>84138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68915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79057</xdr:rowOff>
    </xdr:from>
    <xdr:to>
      <xdr:col>7</xdr:col>
      <xdr:colOff>31750</xdr:colOff>
      <xdr:row>65</xdr:row>
      <xdr:rowOff>9207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165434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全国平均や長崎県平均と比較して低い水準にあり、類似団体内でも最も低い額ではあるものの、昨年度との比較では人件費及び物件費のいずれも増加しており、人口１人当たり４，５８４円増加している。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の状況下において、公共施設の老朽化が進んでいることから、施設の維持管理費の増加が見込まれ、人件費についても全国的な賃上げ傾向に伴う職員給や会計年度任用職員の報酬の増加も想定されることから、今後も低水準を保つことができるよう、公共施設の計画的な修繕、適正な定員管理及び経費管理を推進し、効率的な行財政運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128046</xdr:rowOff>
    </xdr:from>
    <xdr:to>
      <xdr:col>23</xdr:col>
      <xdr:colOff>133350</xdr:colOff>
      <xdr:row>80</xdr:row>
      <xdr:rowOff>150169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844046"/>
          <a:ext cx="838200" cy="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114925</xdr:rowOff>
    </xdr:from>
    <xdr:to>
      <xdr:col>19</xdr:col>
      <xdr:colOff>133350</xdr:colOff>
      <xdr:row>80</xdr:row>
      <xdr:rowOff>128046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830925"/>
          <a:ext cx="889000" cy="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114925</xdr:rowOff>
    </xdr:from>
    <xdr:to>
      <xdr:col>15</xdr:col>
      <xdr:colOff>82550</xdr:colOff>
      <xdr:row>80</xdr:row>
      <xdr:rowOff>134556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830925"/>
          <a:ext cx="889000" cy="1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81972</xdr:rowOff>
    </xdr:from>
    <xdr:to>
      <xdr:col>11</xdr:col>
      <xdr:colOff>31750</xdr:colOff>
      <xdr:row>80</xdr:row>
      <xdr:rowOff>134556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797972"/>
          <a:ext cx="889000" cy="5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99369</xdr:rowOff>
    </xdr:from>
    <xdr:to>
      <xdr:col>23</xdr:col>
      <xdr:colOff>184150</xdr:colOff>
      <xdr:row>81</xdr:row>
      <xdr:rowOff>29519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20646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73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77246</xdr:rowOff>
    </xdr:from>
    <xdr:to>
      <xdr:col>19</xdr:col>
      <xdr:colOff>184150</xdr:colOff>
      <xdr:row>81</xdr:row>
      <xdr:rowOff>7396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79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17573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562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64125</xdr:rowOff>
    </xdr:from>
    <xdr:to>
      <xdr:col>15</xdr:col>
      <xdr:colOff>133350</xdr:colOff>
      <xdr:row>80</xdr:row>
      <xdr:rowOff>165725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7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4452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54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83756</xdr:rowOff>
    </xdr:from>
    <xdr:to>
      <xdr:col>11</xdr:col>
      <xdr:colOff>82550</xdr:colOff>
      <xdr:row>81</xdr:row>
      <xdr:rowOff>13906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79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24083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56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31172</xdr:rowOff>
    </xdr:from>
    <xdr:to>
      <xdr:col>7</xdr:col>
      <xdr:colOff>31750</xdr:colOff>
      <xdr:row>80</xdr:row>
      <xdr:rowOff>132772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142949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1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ほぼ横ばいで推移しており、昨年度より０．１ポイント減となった。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これまで同様、人件費を圧迫する要因とはなっていないが、今後も適正な給与水準となるように努める。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87</xdr:row>
      <xdr:rowOff>117828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2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117828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2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131234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205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117828</xdr:rowOff>
    </xdr:from>
    <xdr:to>
      <xdr:col>68</xdr:col>
      <xdr:colOff>152400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339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一般職員数は増加していないものの、人口減少の影響により、人口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人当たりの職員数は０．０６人増加した。しかしながら、類似団体内で８番目に少ない数値であり、依然として少数での行政運営を維持している。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今後も適切な人員配置と計画的な採用に努め、適正な定員数の維持に資する管理計画を推進する。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132171</xdr:rowOff>
    </xdr:from>
    <xdr:to>
      <xdr:col>81</xdr:col>
      <xdr:colOff>44450</xdr:colOff>
      <xdr:row>58</xdr:row>
      <xdr:rowOff>142512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76271"/>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108041</xdr:rowOff>
    </xdr:from>
    <xdr:to>
      <xdr:col>77</xdr:col>
      <xdr:colOff>44450</xdr:colOff>
      <xdr:row>58</xdr:row>
      <xdr:rowOff>132171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5214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99423</xdr:rowOff>
    </xdr:from>
    <xdr:to>
      <xdr:col>72</xdr:col>
      <xdr:colOff>203200</xdr:colOff>
      <xdr:row>58</xdr:row>
      <xdr:rowOff>108041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04352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99423</xdr:rowOff>
    </xdr:from>
    <xdr:to>
      <xdr:col>68</xdr:col>
      <xdr:colOff>152400</xdr:colOff>
      <xdr:row>58</xdr:row>
      <xdr:rowOff>99423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43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91712</xdr:rowOff>
    </xdr:from>
    <xdr:to>
      <xdr:col>81</xdr:col>
      <xdr:colOff>95250</xdr:colOff>
      <xdr:row>59</xdr:row>
      <xdr:rowOff>21862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108239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88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81371</xdr:rowOff>
    </xdr:from>
    <xdr:to>
      <xdr:col>77</xdr:col>
      <xdr:colOff>95250</xdr:colOff>
      <xdr:row>59</xdr:row>
      <xdr:rowOff>11521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21698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794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57241</xdr:rowOff>
    </xdr:from>
    <xdr:to>
      <xdr:col>73</xdr:col>
      <xdr:colOff>44450</xdr:colOff>
      <xdr:row>58</xdr:row>
      <xdr:rowOff>158841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169018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7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48623</xdr:rowOff>
    </xdr:from>
    <xdr:to>
      <xdr:col>68</xdr:col>
      <xdr:colOff>203200</xdr:colOff>
      <xdr:row>58</xdr:row>
      <xdr:rowOff>150223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160400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48623</xdr:rowOff>
    </xdr:from>
    <xdr:to>
      <xdr:col>64</xdr:col>
      <xdr:colOff>152400</xdr:colOff>
      <xdr:row>58</xdr:row>
      <xdr:rowOff>150223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160400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西彼中央土地開発公社所有用地の購入により「公債費に準ずる債務負担行為に係るもの」が増加し、算定分子が増加したため、昨年度に比べ０．４ポイント悪化した。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ここ数年間に実施予定の大型建設事業による元利償還金の増や西彼中央土地開発公社所有用地の購入により、短期的な比率の上昇が見込まれるが、長期的な観点での適正な事業計画及び起債管理を行うことで、財政の健全性の堅持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99378</xdr:rowOff>
    </xdr:from>
    <xdr:to>
      <xdr:col>81</xdr:col>
      <xdr:colOff>44450</xdr:colOff>
      <xdr:row>39</xdr:row>
      <xdr:rowOff>123507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85928"/>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99378</xdr:rowOff>
    </xdr:from>
    <xdr:to>
      <xdr:col>77</xdr:col>
      <xdr:colOff>44450</xdr:colOff>
      <xdr:row>39</xdr:row>
      <xdr:rowOff>141605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78592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135572</xdr:rowOff>
    </xdr:from>
    <xdr:to>
      <xdr:col>72</xdr:col>
      <xdr:colOff>203200</xdr:colOff>
      <xdr:row>39</xdr:row>
      <xdr:rowOff>141605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2212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135572</xdr:rowOff>
    </xdr:from>
    <xdr:to>
      <xdr:col>68</xdr:col>
      <xdr:colOff>152400</xdr:colOff>
      <xdr:row>39</xdr:row>
      <xdr:rowOff>147638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2212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72707</xdr:rowOff>
    </xdr:from>
    <xdr:to>
      <xdr:col>81</xdr:col>
      <xdr:colOff>95250</xdr:colOff>
      <xdr:row>40</xdr:row>
      <xdr:rowOff>2857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44784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3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48578</xdr:rowOff>
    </xdr:from>
    <xdr:to>
      <xdr:col>77</xdr:col>
      <xdr:colOff>95250</xdr:colOff>
      <xdr:row>39</xdr:row>
      <xdr:rowOff>150178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134955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2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90805</xdr:rowOff>
    </xdr:from>
    <xdr:to>
      <xdr:col>73</xdr:col>
      <xdr:colOff>44450</xdr:colOff>
      <xdr:row>40</xdr:row>
      <xdr:rowOff>20955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5732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6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84772</xdr:rowOff>
    </xdr:from>
    <xdr:to>
      <xdr:col>68</xdr:col>
      <xdr:colOff>203200</xdr:colOff>
      <xdr:row>40</xdr:row>
      <xdr:rowOff>14922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171149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5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96838</xdr:rowOff>
    </xdr:from>
    <xdr:to>
      <xdr:col>64</xdr:col>
      <xdr:colOff>152400</xdr:colOff>
      <xdr:row>40</xdr:row>
      <xdr:rowOff>26988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11765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6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における地方債残高の減少や西彼中央土地開発公社所有用地の購入による債務負担行為に基づく支出予定額の減少により、将来負担額が減少したことや、基金残高の増加による影響により、将来負担比率は引き続き算定不能（負の数）に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しかしながら、今後は大型建設事業等による地方債残高の増が見込まれることから、引き続き事業実施の適正化を図り、地方債残高に留意しながら健全な財政運営に努めていく。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95613</xdr:rowOff>
    </xdr:from>
    <xdr:to>
      <xdr:col>64</xdr:col>
      <xdr:colOff>152400</xdr:colOff>
      <xdr:row>14</xdr:row>
      <xdr:rowOff>25763</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35940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39,861
39,686
28.73
16,167,235
15,013,175
1,053,551
8,284,066
12,738,874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人事院勧告に伴う職員期末手当の増及び会計年度任用職員の報酬引上げ並びに共済短期負担金の率の上昇等により、人件費が増加し、比率は０．７ポイント悪化した。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の職員構成比は、３０代の職員が約３８％を占めるなど偏りが生じているため、定期昇給による増が経常収支比率悪化の主な要因となり得る。そのため、少数職員で行政運営を行っている本町においても、厳格な昇給運営が重要とさ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666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1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11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133858</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34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83058</xdr:rowOff>
    </xdr:from>
    <xdr:to>
      <xdr:col>6</xdr:col>
      <xdr:colOff>171450</xdr:colOff>
      <xdr:row>36</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23385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燃料費高騰や物価高騰の影響は、依然として庁舎・公共施設・学校施設等の維持管理面に大きく及んでおり、電気・ガス使用料や委託料等が上昇することで、比率が１．０ポイント悪化した。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次年度以降もこの傾向は続くことが想定されるため、物件費の増加に注視し、事務事業の見直しを進めることで、経費削減を推進していく。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79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95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958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06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障害児通所給付費や自立支援給付費などの経常的な扶助費の決算額が増加し、比率も０．４ポイント悪化した。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社会保障関係経費については、年々増加傾向にあり、今後も増加し、財政を圧迫する要因となり得るため、その推移を注視していく必要がある。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75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20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124278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20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57</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被保険者の増加等により、介護保険特別会計及び後期高齢者医療特別会計への繰出金が増加し、比率は０．６ポイント悪化した。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高齢化の影響により、今後も経費の増加傾向は続くことが予測される。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町民の健康づくりを推進することで、医療給付費や介護サービス給付費の経費縮減を目指す必要がある。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135165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42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一部事務組合（長与・時津環境施設組合）への負担金及び広域行政（広域消防事業）への負担金がそれぞれ増加し、比率は０．４ポイント悪化した。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今後もごみ処理施設に係る負担金や広域行政に係る負担金、下水道事業会計への補助金等により、比較的高い水準で推移していくことが予想される。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13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76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110998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年度長与小学校校舎建設事業や平成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年度南交流センター建設事業等に係る起債の償還終了に伴い公債費が減少し、比率も０．６ポイント改善した。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類似団体と比較すると依然として高い比率で推移しており、今後も区画整理事業等の大型建設事業等により公債費は膨らむ見込みであることから、引き続き長期的な視点での事業の適正化及び起債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129287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035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129287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989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165863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989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78</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675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46482</xdr:rowOff>
    </xdr:from>
    <xdr:to>
      <xdr:col>15</xdr:col>
      <xdr:colOff>149225</xdr:colOff>
      <xdr:row>77</xdr:row>
      <xdr:rowOff>148082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公債費の決算額は昨年度より減少したのに対し、公債費以外の項目についてはすべて決算額（経常経費分）が増加したため、比率は３．１ポイント悪化した。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町税等の大幅な増収は見込めない状況であるため、今後町財政の硬直化を招くことがないよう、経常経費の縮減に努めていく。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78</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66928"/>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77</xdr:row>
      <xdr:rowOff>65278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703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7033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78</xdr:row>
      <xdr:rowOff>17272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78249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104394</xdr:rowOff>
    </xdr:from>
    <xdr:to>
      <xdr:col>29</xdr:col>
      <xdr:colOff>127000</xdr:colOff>
      <xdr:row>18</xdr:row>
      <xdr:rowOff>151828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7969"/>
          <a:ext cx="0" cy="12475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162005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9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151828</xdr:rowOff>
    </xdr:from>
    <xdr:to>
      <xdr:col>30</xdr:col>
      <xdr:colOff>25400</xdr:colOff>
      <xdr:row>18</xdr:row>
      <xdr:rowOff>151828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5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19321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104394</xdr:rowOff>
    </xdr:from>
    <xdr:to>
      <xdr:col>30</xdr:col>
      <xdr:colOff>25400</xdr:colOff>
      <xdr:row>11</xdr:row>
      <xdr:rowOff>104394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151828</xdr:rowOff>
    </xdr:from>
    <xdr:to>
      <xdr:col>29</xdr:col>
      <xdr:colOff>127000</xdr:colOff>
      <xdr:row>19</xdr:row>
      <xdr:rowOff>5245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5553"/>
          <a:ext cx="647700" cy="24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138879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82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122352</xdr:rowOff>
    </xdr:from>
    <xdr:to>
      <xdr:col>29</xdr:col>
      <xdr:colOff>177800</xdr:colOff>
      <xdr:row>17</xdr:row>
      <xdr:rowOff>52502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3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5245</xdr:rowOff>
    </xdr:from>
    <xdr:to>
      <xdr:col>26</xdr:col>
      <xdr:colOff>50800</xdr:colOff>
      <xdr:row>19</xdr:row>
      <xdr:rowOff>26988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0420"/>
          <a:ext cx="698500" cy="21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156223</xdr:rowOff>
    </xdr:from>
    <xdr:to>
      <xdr:col>26</xdr:col>
      <xdr:colOff>101600</xdr:colOff>
      <xdr:row>17</xdr:row>
      <xdr:rowOff>86373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96550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26988</xdr:rowOff>
    </xdr:from>
    <xdr:to>
      <xdr:col>22</xdr:col>
      <xdr:colOff>114300</xdr:colOff>
      <xdr:row>19</xdr:row>
      <xdr:rowOff>45504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2163"/>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168631</xdr:rowOff>
    </xdr:from>
    <xdr:to>
      <xdr:col>22</xdr:col>
      <xdr:colOff>165100</xdr:colOff>
      <xdr:row>17</xdr:row>
      <xdr:rowOff>98781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9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45504</xdr:rowOff>
    </xdr:from>
    <xdr:to>
      <xdr:col>18</xdr:col>
      <xdr:colOff>177800</xdr:colOff>
      <xdr:row>19</xdr:row>
      <xdr:rowOff>82169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0679"/>
          <a:ext cx="698500" cy="36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18326</xdr:rowOff>
    </xdr:from>
    <xdr:to>
      <xdr:col>19</xdr:col>
      <xdr:colOff>38100</xdr:colOff>
      <xdr:row>17</xdr:row>
      <xdr:rowOff>119926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30975</xdr:rowOff>
    </xdr:from>
    <xdr:to>
      <xdr:col>15</xdr:col>
      <xdr:colOff>101600</xdr:colOff>
      <xdr:row>17</xdr:row>
      <xdr:rowOff>132575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142752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101029</xdr:rowOff>
    </xdr:from>
    <xdr:to>
      <xdr:col>29</xdr:col>
      <xdr:colOff>177800</xdr:colOff>
      <xdr:row>19</xdr:row>
      <xdr:rowOff>31179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9606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4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125895</xdr:rowOff>
    </xdr:from>
    <xdr:to>
      <xdr:col>26</xdr:col>
      <xdr:colOff>101600</xdr:colOff>
      <xdr:row>19</xdr:row>
      <xdr:rowOff>56045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40822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45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147638</xdr:rowOff>
    </xdr:from>
    <xdr:to>
      <xdr:col>22</xdr:col>
      <xdr:colOff>165100</xdr:colOff>
      <xdr:row>19</xdr:row>
      <xdr:rowOff>77788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62565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6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166154</xdr:rowOff>
    </xdr:from>
    <xdr:to>
      <xdr:col>19</xdr:col>
      <xdr:colOff>38100</xdr:colOff>
      <xdr:row>19</xdr:row>
      <xdr:rowOff>96304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9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81081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8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31369</xdr:rowOff>
    </xdr:from>
    <xdr:to>
      <xdr:col>15</xdr:col>
      <xdr:colOff>101600</xdr:colOff>
      <xdr:row>19</xdr:row>
      <xdr:rowOff>132969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117746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290830</xdr:rowOff>
    </xdr:from>
    <xdr:to>
      <xdr:col>29</xdr:col>
      <xdr:colOff>127000</xdr:colOff>
      <xdr:row>36</xdr:row>
      <xdr:rowOff>30093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1180"/>
          <a:ext cx="647700" cy="82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285020</xdr:rowOff>
    </xdr:from>
    <xdr:to>
      <xdr:col>26</xdr:col>
      <xdr:colOff>50800</xdr:colOff>
      <xdr:row>36</xdr:row>
      <xdr:rowOff>30093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95370"/>
          <a:ext cx="698500" cy="8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285020</xdr:rowOff>
    </xdr:from>
    <xdr:to>
      <xdr:col>22</xdr:col>
      <xdr:colOff>114300</xdr:colOff>
      <xdr:row>36</xdr:row>
      <xdr:rowOff>5823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5370"/>
          <a:ext cx="698500" cy="6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336817</xdr:rowOff>
    </xdr:from>
    <xdr:to>
      <xdr:col>18</xdr:col>
      <xdr:colOff>177800</xdr:colOff>
      <xdr:row>36</xdr:row>
      <xdr:rowOff>5823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47167"/>
          <a:ext cx="698500" cy="1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240030</xdr:rowOff>
    </xdr:from>
    <xdr:to>
      <xdr:col>29</xdr:col>
      <xdr:colOff>177800</xdr:colOff>
      <xdr:row>35</xdr:row>
      <xdr:rowOff>341630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212107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322193</xdr:rowOff>
    </xdr:from>
    <xdr:to>
      <xdr:col>26</xdr:col>
      <xdr:colOff>101600</xdr:colOff>
      <xdr:row>36</xdr:row>
      <xdr:rowOff>80893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2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65670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234220</xdr:rowOff>
    </xdr:from>
    <xdr:to>
      <xdr:col>22</xdr:col>
      <xdr:colOff>165100</xdr:colOff>
      <xdr:row>35</xdr:row>
      <xdr:rowOff>335820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1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297923</xdr:rowOff>
    </xdr:from>
    <xdr:to>
      <xdr:col>19</xdr:col>
      <xdr:colOff>38100</xdr:colOff>
      <xdr:row>36</xdr:row>
      <xdr:rowOff>56623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8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41400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286017</xdr:rowOff>
    </xdr:from>
    <xdr:to>
      <xdr:col>15</xdr:col>
      <xdr:colOff>101600</xdr:colOff>
      <xdr:row>36</xdr:row>
      <xdr:rowOff>44717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96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29494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8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39,861
39,686
28.73
16,167,235
15,013,175
1,053,551
8,284,066
12,738,874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142346</xdr:rowOff>
    </xdr:from>
    <xdr:to>
      <xdr:col>24</xdr:col>
      <xdr:colOff>63500</xdr:colOff>
      <xdr:row>38</xdr:row>
      <xdr:rowOff>166920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57446"/>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166920</xdr:rowOff>
    </xdr:from>
    <xdr:to>
      <xdr:col>19</xdr:col>
      <xdr:colOff>177800</xdr:colOff>
      <xdr:row>39</xdr:row>
      <xdr:rowOff>27261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82020"/>
          <a:ext cx="889000" cy="3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27261</xdr:rowOff>
    </xdr:from>
    <xdr:to>
      <xdr:col>15</xdr:col>
      <xdr:colOff>50800</xdr:colOff>
      <xdr:row>39</xdr:row>
      <xdr:rowOff>51934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13811"/>
          <a:ext cx="8890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51934</xdr:rowOff>
    </xdr:from>
    <xdr:to>
      <xdr:col>10</xdr:col>
      <xdr:colOff>114300</xdr:colOff>
      <xdr:row>39</xdr:row>
      <xdr:rowOff>107288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38484"/>
          <a:ext cx="889000" cy="5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91546</xdr:rowOff>
    </xdr:from>
    <xdr:to>
      <xdr:col>24</xdr:col>
      <xdr:colOff>114300</xdr:colOff>
      <xdr:row>39</xdr:row>
      <xdr:rowOff>21696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0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6473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116120</xdr:rowOff>
    </xdr:from>
    <xdr:to>
      <xdr:col>20</xdr:col>
      <xdr:colOff>38100</xdr:colOff>
      <xdr:row>39</xdr:row>
      <xdr:rowOff>46270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37397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2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147911</xdr:rowOff>
    </xdr:from>
    <xdr:to>
      <xdr:col>15</xdr:col>
      <xdr:colOff>101600</xdr:colOff>
      <xdr:row>39</xdr:row>
      <xdr:rowOff>78061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69188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5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1134</xdr:rowOff>
    </xdr:from>
    <xdr:to>
      <xdr:col>10</xdr:col>
      <xdr:colOff>165100</xdr:colOff>
      <xdr:row>39</xdr:row>
      <xdr:rowOff>102734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93861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8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56488</xdr:rowOff>
    </xdr:from>
    <xdr:to>
      <xdr:col>6</xdr:col>
      <xdr:colOff>38100</xdr:colOff>
      <xdr:row>39</xdr:row>
      <xdr:rowOff>158088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4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149215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89445</xdr:rowOff>
    </xdr:from>
    <xdr:to>
      <xdr:col>24</xdr:col>
      <xdr:colOff>63500</xdr:colOff>
      <xdr:row>57</xdr:row>
      <xdr:rowOff>101638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62095"/>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101638</xdr:rowOff>
    </xdr:from>
    <xdr:to>
      <xdr:col>19</xdr:col>
      <xdr:colOff>177800</xdr:colOff>
      <xdr:row>57</xdr:row>
      <xdr:rowOff>105547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74288"/>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81777</xdr:rowOff>
    </xdr:from>
    <xdr:to>
      <xdr:col>15</xdr:col>
      <xdr:colOff>50800</xdr:colOff>
      <xdr:row>57</xdr:row>
      <xdr:rowOff>105547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54427"/>
          <a:ext cx="88900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81777</xdr:rowOff>
    </xdr:from>
    <xdr:to>
      <xdr:col>10</xdr:col>
      <xdr:colOff>114300</xdr:colOff>
      <xdr:row>57</xdr:row>
      <xdr:rowOff>115181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54427"/>
          <a:ext cx="889000" cy="3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38645</xdr:rowOff>
    </xdr:from>
    <xdr:to>
      <xdr:col>24</xdr:col>
      <xdr:colOff>114300</xdr:colOff>
      <xdr:row>57</xdr:row>
      <xdr:rowOff>140245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125022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50838</xdr:rowOff>
    </xdr:from>
    <xdr:to>
      <xdr:col>20</xdr:col>
      <xdr:colOff>38100</xdr:colOff>
      <xdr:row>57</xdr:row>
      <xdr:rowOff>152438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143565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54747</xdr:rowOff>
    </xdr:from>
    <xdr:to>
      <xdr:col>15</xdr:col>
      <xdr:colOff>101600</xdr:colOff>
      <xdr:row>57</xdr:row>
      <xdr:rowOff>156347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147474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2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30977</xdr:rowOff>
    </xdr:from>
    <xdr:to>
      <xdr:col>10</xdr:col>
      <xdr:colOff>165100</xdr:colOff>
      <xdr:row>57</xdr:row>
      <xdr:rowOff>132577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123704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64381</xdr:rowOff>
    </xdr:from>
    <xdr:to>
      <xdr:col>6</xdr:col>
      <xdr:colOff>38100</xdr:colOff>
      <xdr:row>57</xdr:row>
      <xdr:rowOff>165981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157108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21377</xdr:rowOff>
    </xdr:from>
    <xdr:to>
      <xdr:col>24</xdr:col>
      <xdr:colOff>63500</xdr:colOff>
      <xdr:row>78</xdr:row>
      <xdr:rowOff>25583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94477"/>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25445</xdr:rowOff>
    </xdr:from>
    <xdr:to>
      <xdr:col>19</xdr:col>
      <xdr:colOff>177800</xdr:colOff>
      <xdr:row>78</xdr:row>
      <xdr:rowOff>25583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9854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15982</xdr:rowOff>
    </xdr:from>
    <xdr:to>
      <xdr:col>15</xdr:col>
      <xdr:colOff>50800</xdr:colOff>
      <xdr:row>78</xdr:row>
      <xdr:rowOff>25445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89082"/>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15982</xdr:rowOff>
    </xdr:from>
    <xdr:to>
      <xdr:col>10</xdr:col>
      <xdr:colOff>114300</xdr:colOff>
      <xdr:row>78</xdr:row>
      <xdr:rowOff>22292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89082"/>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142027</xdr:rowOff>
    </xdr:from>
    <xdr:to>
      <xdr:col>24</xdr:col>
      <xdr:colOff>114300</xdr:colOff>
      <xdr:row>78</xdr:row>
      <xdr:rowOff>72177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56954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5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146233</xdr:rowOff>
    </xdr:from>
    <xdr:to>
      <xdr:col>20</xdr:col>
      <xdr:colOff>38100</xdr:colOff>
      <xdr:row>78</xdr:row>
      <xdr:rowOff>76383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67510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146095</xdr:rowOff>
    </xdr:from>
    <xdr:to>
      <xdr:col>15</xdr:col>
      <xdr:colOff>101600</xdr:colOff>
      <xdr:row>78</xdr:row>
      <xdr:rowOff>76245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67372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136632</xdr:rowOff>
    </xdr:from>
    <xdr:to>
      <xdr:col>10</xdr:col>
      <xdr:colOff>165100</xdr:colOff>
      <xdr:row>78</xdr:row>
      <xdr:rowOff>66782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57909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3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142942</xdr:rowOff>
    </xdr:from>
    <xdr:to>
      <xdr:col>6</xdr:col>
      <xdr:colOff>38100</xdr:colOff>
      <xdr:row>78</xdr:row>
      <xdr:rowOff>73092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4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64219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3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70802</xdr:rowOff>
    </xdr:from>
    <xdr:to>
      <xdr:col>24</xdr:col>
      <xdr:colOff>63500</xdr:colOff>
      <xdr:row>96</xdr:row>
      <xdr:rowOff>167221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30002"/>
          <a:ext cx="838200" cy="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156642</xdr:rowOff>
    </xdr:from>
    <xdr:to>
      <xdr:col>19</xdr:col>
      <xdr:colOff>177800</xdr:colOff>
      <xdr:row>96</xdr:row>
      <xdr:rowOff>167221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44392"/>
          <a:ext cx="889000" cy="18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156642</xdr:rowOff>
    </xdr:from>
    <xdr:to>
      <xdr:col>15</xdr:col>
      <xdr:colOff>50800</xdr:colOff>
      <xdr:row>97</xdr:row>
      <xdr:rowOff>129718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44392"/>
          <a:ext cx="889000" cy="3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129718</xdr:rowOff>
    </xdr:from>
    <xdr:to>
      <xdr:col>10</xdr:col>
      <xdr:colOff>114300</xdr:colOff>
      <xdr:row>98</xdr:row>
      <xdr:rowOff>14339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60368"/>
          <a:ext cx="889000" cy="5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20002</xdr:rowOff>
    </xdr:from>
    <xdr:to>
      <xdr:col>24</xdr:col>
      <xdr:colOff>114300</xdr:colOff>
      <xdr:row>96</xdr:row>
      <xdr:rowOff>121602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42879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3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116421</xdr:rowOff>
    </xdr:from>
    <xdr:to>
      <xdr:col>20</xdr:col>
      <xdr:colOff>38100</xdr:colOff>
      <xdr:row>97</xdr:row>
      <xdr:rowOff>46571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63098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105842</xdr:rowOff>
    </xdr:from>
    <xdr:to>
      <xdr:col>15</xdr:col>
      <xdr:colOff>101600</xdr:colOff>
      <xdr:row>96</xdr:row>
      <xdr:rowOff>35992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52519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6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78918</xdr:rowOff>
    </xdr:from>
    <xdr:to>
      <xdr:col>10</xdr:col>
      <xdr:colOff>165100</xdr:colOff>
      <xdr:row>98</xdr:row>
      <xdr:rowOff>9068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25595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134989</xdr:rowOff>
    </xdr:from>
    <xdr:to>
      <xdr:col>6</xdr:col>
      <xdr:colOff>38100</xdr:colOff>
      <xdr:row>98</xdr:row>
      <xdr:rowOff>65139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81666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4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87057</xdr:rowOff>
    </xdr:from>
    <xdr:to>
      <xdr:col>55</xdr:col>
      <xdr:colOff>0</xdr:colOff>
      <xdr:row>38</xdr:row>
      <xdr:rowOff>89713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602157"/>
          <a:ext cx="83820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89713</xdr:rowOff>
    </xdr:from>
    <xdr:to>
      <xdr:col>50</xdr:col>
      <xdr:colOff>114300</xdr:colOff>
      <xdr:row>38</xdr:row>
      <xdr:rowOff>90246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04813"/>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22733</xdr:rowOff>
    </xdr:from>
    <xdr:to>
      <xdr:col>45</xdr:col>
      <xdr:colOff>177800</xdr:colOff>
      <xdr:row>38</xdr:row>
      <xdr:rowOff>90246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09133"/>
          <a:ext cx="889000" cy="109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22733</xdr:rowOff>
    </xdr:from>
    <xdr:to>
      <xdr:col>41</xdr:col>
      <xdr:colOff>50800</xdr:colOff>
      <xdr:row>39</xdr:row>
      <xdr:rowOff>25748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09133"/>
          <a:ext cx="889000" cy="120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36257</xdr:rowOff>
    </xdr:from>
    <xdr:to>
      <xdr:col>55</xdr:col>
      <xdr:colOff>50800</xdr:colOff>
      <xdr:row>38</xdr:row>
      <xdr:rowOff>137857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14684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38913</xdr:rowOff>
    </xdr:from>
    <xdr:to>
      <xdr:col>50</xdr:col>
      <xdr:colOff>165100</xdr:colOff>
      <xdr:row>38</xdr:row>
      <xdr:rowOff>140513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131640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39446</xdr:rowOff>
    </xdr:from>
    <xdr:to>
      <xdr:col>46</xdr:col>
      <xdr:colOff>38100</xdr:colOff>
      <xdr:row>38</xdr:row>
      <xdr:rowOff>141046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132173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143383</xdr:rowOff>
    </xdr:from>
    <xdr:to>
      <xdr:col>41</xdr:col>
      <xdr:colOff>101600</xdr:colOff>
      <xdr:row>32</xdr:row>
      <xdr:rowOff>73533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64660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5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146398</xdr:rowOff>
    </xdr:from>
    <xdr:to>
      <xdr:col>36</xdr:col>
      <xdr:colOff>165100</xdr:colOff>
      <xdr:row>39</xdr:row>
      <xdr:rowOff>76548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67675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158438</xdr:rowOff>
    </xdr:from>
    <xdr:to>
      <xdr:col>55</xdr:col>
      <xdr:colOff>0</xdr:colOff>
      <xdr:row>57</xdr:row>
      <xdr:rowOff>5383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59638"/>
          <a:ext cx="838200" cy="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113571</xdr:rowOff>
    </xdr:from>
    <xdr:to>
      <xdr:col>50</xdr:col>
      <xdr:colOff>114300</xdr:colOff>
      <xdr:row>57</xdr:row>
      <xdr:rowOff>5383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14771"/>
          <a:ext cx="889000" cy="6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113571</xdr:rowOff>
    </xdr:from>
    <xdr:to>
      <xdr:col>45</xdr:col>
      <xdr:colOff>177800</xdr:colOff>
      <xdr:row>57</xdr:row>
      <xdr:rowOff>6686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14771"/>
          <a:ext cx="889000" cy="6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6686</xdr:rowOff>
    </xdr:from>
    <xdr:to>
      <xdr:col>41</xdr:col>
      <xdr:colOff>50800</xdr:colOff>
      <xdr:row>57</xdr:row>
      <xdr:rowOff>126517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79336"/>
          <a:ext cx="889000" cy="1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107638</xdr:rowOff>
    </xdr:from>
    <xdr:to>
      <xdr:col>55</xdr:col>
      <xdr:colOff>50800</xdr:colOff>
      <xdr:row>57</xdr:row>
      <xdr:rowOff>37788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130515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126033</xdr:rowOff>
    </xdr:from>
    <xdr:to>
      <xdr:col>50</xdr:col>
      <xdr:colOff>165100</xdr:colOff>
      <xdr:row>57</xdr:row>
      <xdr:rowOff>56183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72710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0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62771</xdr:rowOff>
    </xdr:from>
    <xdr:to>
      <xdr:col>46</xdr:col>
      <xdr:colOff>38100</xdr:colOff>
      <xdr:row>56</xdr:row>
      <xdr:rowOff>164371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6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9448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127336</xdr:rowOff>
    </xdr:from>
    <xdr:to>
      <xdr:col>41</xdr:col>
      <xdr:colOff>101600</xdr:colOff>
      <xdr:row>57</xdr:row>
      <xdr:rowOff>57486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48613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2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75717</xdr:rowOff>
    </xdr:from>
    <xdr:to>
      <xdr:col>36</xdr:col>
      <xdr:colOff>165100</xdr:colOff>
      <xdr:row>58</xdr:row>
      <xdr:rowOff>5867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168444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120383</xdr:rowOff>
    </xdr:from>
    <xdr:to>
      <xdr:col>55</xdr:col>
      <xdr:colOff>0</xdr:colOff>
      <xdr:row>78</xdr:row>
      <xdr:rowOff>144481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93483"/>
          <a:ext cx="838200" cy="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120383</xdr:rowOff>
    </xdr:from>
    <xdr:to>
      <xdr:col>50</xdr:col>
      <xdr:colOff>114300</xdr:colOff>
      <xdr:row>79</xdr:row>
      <xdr:rowOff>2787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93483"/>
          <a:ext cx="889000" cy="5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150349</xdr:rowOff>
    </xdr:from>
    <xdr:to>
      <xdr:col>45</xdr:col>
      <xdr:colOff>177800</xdr:colOff>
      <xdr:row>79</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23449"/>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140481</xdr:rowOff>
    </xdr:from>
    <xdr:to>
      <xdr:col>41</xdr:col>
      <xdr:colOff>50800</xdr:colOff>
      <xdr:row>78</xdr:row>
      <xdr:rowOff>150349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42131"/>
          <a:ext cx="889000" cy="18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93681</xdr:rowOff>
    </xdr:from>
    <xdr:to>
      <xdr:col>55</xdr:col>
      <xdr:colOff>50800</xdr:colOff>
      <xdr:row>79</xdr:row>
      <xdr:rowOff>23831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6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8608</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69583</xdr:rowOff>
    </xdr:from>
    <xdr:to>
      <xdr:col>50</xdr:col>
      <xdr:colOff>165100</xdr:colOff>
      <xdr:row>78</xdr:row>
      <xdr:rowOff>171183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162310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123437</xdr:rowOff>
    </xdr:from>
    <xdr:to>
      <xdr:col>46</xdr:col>
      <xdr:colOff>38100</xdr:colOff>
      <xdr:row>79</xdr:row>
      <xdr:rowOff>53587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44714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8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99549</xdr:rowOff>
    </xdr:from>
    <xdr:to>
      <xdr:col>41</xdr:col>
      <xdr:colOff>101600</xdr:colOff>
      <xdr:row>79</xdr:row>
      <xdr:rowOff>29699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20826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6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89681</xdr:rowOff>
    </xdr:from>
    <xdr:to>
      <xdr:col>36</xdr:col>
      <xdr:colOff>165100</xdr:colOff>
      <xdr:row>78</xdr:row>
      <xdr:rowOff>19831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10958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3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35883</xdr:rowOff>
    </xdr:from>
    <xdr:to>
      <xdr:col>55</xdr:col>
      <xdr:colOff>0</xdr:colOff>
      <xdr:row>98</xdr:row>
      <xdr:rowOff>135618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837983"/>
          <a:ext cx="838200" cy="9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35883</xdr:rowOff>
    </xdr:from>
    <xdr:to>
      <xdr:col>50</xdr:col>
      <xdr:colOff>114300</xdr:colOff>
      <xdr:row>98</xdr:row>
      <xdr:rowOff>79730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37983"/>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79730</xdr:rowOff>
    </xdr:from>
    <xdr:to>
      <xdr:col>45</xdr:col>
      <xdr:colOff>177800</xdr:colOff>
      <xdr:row>98</xdr:row>
      <xdr:rowOff>116939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81830"/>
          <a:ext cx="889000" cy="3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116939</xdr:rowOff>
    </xdr:from>
    <xdr:to>
      <xdr:col>41</xdr:col>
      <xdr:colOff>50800</xdr:colOff>
      <xdr:row>98</xdr:row>
      <xdr:rowOff>168949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19039"/>
          <a:ext cx="889000" cy="5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84818</xdr:rowOff>
    </xdr:from>
    <xdr:to>
      <xdr:col>55</xdr:col>
      <xdr:colOff>50800</xdr:colOff>
      <xdr:row>99</xdr:row>
      <xdr:rowOff>14968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171195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156533</xdr:rowOff>
    </xdr:from>
    <xdr:to>
      <xdr:col>50</xdr:col>
      <xdr:colOff>165100</xdr:colOff>
      <xdr:row>98</xdr:row>
      <xdr:rowOff>86683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77810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7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28930</xdr:rowOff>
    </xdr:from>
    <xdr:to>
      <xdr:col>46</xdr:col>
      <xdr:colOff>38100</xdr:colOff>
      <xdr:row>98</xdr:row>
      <xdr:rowOff>130530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121657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2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66139</xdr:rowOff>
    </xdr:from>
    <xdr:to>
      <xdr:col>41</xdr:col>
      <xdr:colOff>101600</xdr:colOff>
      <xdr:row>98</xdr:row>
      <xdr:rowOff>167739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158866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118149</xdr:rowOff>
    </xdr:from>
    <xdr:to>
      <xdr:col>36</xdr:col>
      <xdr:colOff>165100</xdr:colOff>
      <xdr:row>99</xdr:row>
      <xdr:rowOff>48299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39426</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1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91629</xdr:rowOff>
    </xdr:from>
    <xdr:to>
      <xdr:col>85</xdr:col>
      <xdr:colOff>127000</xdr:colOff>
      <xdr:row>39</xdr:row>
      <xdr:rowOff>97279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78179"/>
          <a:ext cx="8382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66319</xdr:rowOff>
    </xdr:from>
    <xdr:to>
      <xdr:col>81</xdr:col>
      <xdr:colOff>50800</xdr:colOff>
      <xdr:row>39</xdr:row>
      <xdr:rowOff>97279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52869"/>
          <a:ext cx="8890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66319</xdr:rowOff>
    </xdr:from>
    <xdr:to>
      <xdr:col>76</xdr:col>
      <xdr:colOff>114300</xdr:colOff>
      <xdr:row>39</xdr:row>
      <xdr:rowOff>76509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52869"/>
          <a:ext cx="889000" cy="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76509</xdr:rowOff>
    </xdr:from>
    <xdr:to>
      <xdr:col>71</xdr:col>
      <xdr:colOff>177800</xdr:colOff>
      <xdr:row>39</xdr:row>
      <xdr:rowOff>81407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630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40829</xdr:rowOff>
    </xdr:from>
    <xdr:to>
      <xdr:col>85</xdr:col>
      <xdr:colOff>177800</xdr:colOff>
      <xdr:row>39</xdr:row>
      <xdr:rowOff>142429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163209</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46479</xdr:rowOff>
    </xdr:from>
    <xdr:to>
      <xdr:col>81</xdr:col>
      <xdr:colOff>101600</xdr:colOff>
      <xdr:row>39</xdr:row>
      <xdr:rowOff>148079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139206</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825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15519</xdr:rowOff>
    </xdr:from>
    <xdr:to>
      <xdr:col>76</xdr:col>
      <xdr:colOff>165100</xdr:colOff>
      <xdr:row>39</xdr:row>
      <xdr:rowOff>117119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108246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94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25709</xdr:rowOff>
    </xdr:from>
    <xdr:to>
      <xdr:col>72</xdr:col>
      <xdr:colOff>38100</xdr:colOff>
      <xdr:row>39</xdr:row>
      <xdr:rowOff>127309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118436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804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30607</xdr:rowOff>
    </xdr:from>
    <xdr:to>
      <xdr:col>67</xdr:col>
      <xdr:colOff>101600</xdr:colOff>
      <xdr:row>39</xdr:row>
      <xdr:rowOff>132207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123334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809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66156</xdr:rowOff>
    </xdr:from>
    <xdr:to>
      <xdr:col>85</xdr:col>
      <xdr:colOff>127000</xdr:colOff>
      <xdr:row>76</xdr:row>
      <xdr:rowOff>78305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96356"/>
          <a:ext cx="838200" cy="1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66156</xdr:rowOff>
    </xdr:from>
    <xdr:to>
      <xdr:col>81</xdr:col>
      <xdr:colOff>50800</xdr:colOff>
      <xdr:row>76</xdr:row>
      <xdr:rowOff>71969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96356"/>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71969</xdr:rowOff>
    </xdr:from>
    <xdr:to>
      <xdr:col>76</xdr:col>
      <xdr:colOff>114300</xdr:colOff>
      <xdr:row>76</xdr:row>
      <xdr:rowOff>78108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02169"/>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77913</xdr:rowOff>
    </xdr:from>
    <xdr:to>
      <xdr:col>71</xdr:col>
      <xdr:colOff>177800</xdr:colOff>
      <xdr:row>76</xdr:row>
      <xdr:rowOff>78108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08113"/>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27505</xdr:rowOff>
    </xdr:from>
    <xdr:to>
      <xdr:col>85</xdr:col>
      <xdr:colOff>177800</xdr:colOff>
      <xdr:row>76</xdr:row>
      <xdr:rowOff>129105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5932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15356</xdr:rowOff>
    </xdr:from>
    <xdr:to>
      <xdr:col>81</xdr:col>
      <xdr:colOff>101600</xdr:colOff>
      <xdr:row>76</xdr:row>
      <xdr:rowOff>116956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108083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3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21169</xdr:rowOff>
    </xdr:from>
    <xdr:to>
      <xdr:col>76</xdr:col>
      <xdr:colOff>165100</xdr:colOff>
      <xdr:row>76</xdr:row>
      <xdr:rowOff>122769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5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139296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82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27308</xdr:rowOff>
    </xdr:from>
    <xdr:to>
      <xdr:col>72</xdr:col>
      <xdr:colOff>38100</xdr:colOff>
      <xdr:row>76</xdr:row>
      <xdr:rowOff>128908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145435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83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27113</xdr:rowOff>
    </xdr:from>
    <xdr:to>
      <xdr:col>67</xdr:col>
      <xdr:colOff>101600</xdr:colOff>
      <xdr:row>76</xdr:row>
      <xdr:rowOff>128713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145239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83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93418</xdr:rowOff>
    </xdr:from>
    <xdr:to>
      <xdr:col>85</xdr:col>
      <xdr:colOff>127000</xdr:colOff>
      <xdr:row>98</xdr:row>
      <xdr:rowOff>95777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95518"/>
          <a:ext cx="8382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80246</xdr:rowOff>
    </xdr:from>
    <xdr:to>
      <xdr:col>81</xdr:col>
      <xdr:colOff>50800</xdr:colOff>
      <xdr:row>98</xdr:row>
      <xdr:rowOff>93418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82346"/>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80246</xdr:rowOff>
    </xdr:from>
    <xdr:to>
      <xdr:col>76</xdr:col>
      <xdr:colOff>114300</xdr:colOff>
      <xdr:row>98</xdr:row>
      <xdr:rowOff>120717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82346"/>
          <a:ext cx="889000" cy="4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120717</xdr:rowOff>
    </xdr:from>
    <xdr:to>
      <xdr:col>71</xdr:col>
      <xdr:colOff>177800</xdr:colOff>
      <xdr:row>98</xdr:row>
      <xdr:rowOff>133697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22817"/>
          <a:ext cx="889000" cy="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44977</xdr:rowOff>
    </xdr:from>
    <xdr:to>
      <xdr:col>85</xdr:col>
      <xdr:colOff>177800</xdr:colOff>
      <xdr:row>98</xdr:row>
      <xdr:rowOff>146577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42618</xdr:rowOff>
    </xdr:from>
    <xdr:to>
      <xdr:col>81</xdr:col>
      <xdr:colOff>101600</xdr:colOff>
      <xdr:row>98</xdr:row>
      <xdr:rowOff>144218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135345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29446</xdr:rowOff>
    </xdr:from>
    <xdr:to>
      <xdr:col>76</xdr:col>
      <xdr:colOff>165100</xdr:colOff>
      <xdr:row>98</xdr:row>
      <xdr:rowOff>131046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122173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69917</xdr:rowOff>
    </xdr:from>
    <xdr:to>
      <xdr:col>72</xdr:col>
      <xdr:colOff>38100</xdr:colOff>
      <xdr:row>99</xdr:row>
      <xdr:rowOff>67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162644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6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82897</xdr:rowOff>
    </xdr:from>
    <xdr:to>
      <xdr:col>67</xdr:col>
      <xdr:colOff>101600</xdr:colOff>
      <xdr:row>99</xdr:row>
      <xdr:rowOff>13047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4174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139517</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88717</xdr:rowOff>
    </xdr:from>
    <xdr:to>
      <xdr:col>98</xdr:col>
      <xdr:colOff>38100</xdr:colOff>
      <xdr:row>39</xdr:row>
      <xdr:rowOff>18867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9994</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24668</xdr:rowOff>
    </xdr:from>
    <xdr:to>
      <xdr:col>116</xdr:col>
      <xdr:colOff>63500</xdr:colOff>
      <xdr:row>58</xdr:row>
      <xdr:rowOff>26132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68768"/>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26132</xdr:rowOff>
    </xdr:from>
    <xdr:to>
      <xdr:col>111</xdr:col>
      <xdr:colOff>177800</xdr:colOff>
      <xdr:row>58</xdr:row>
      <xdr:rowOff>27594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70232"/>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27594</xdr:rowOff>
    </xdr:from>
    <xdr:to>
      <xdr:col>107</xdr:col>
      <xdr:colOff>50800</xdr:colOff>
      <xdr:row>58</xdr:row>
      <xdr:rowOff>28601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71694"/>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28601</xdr:rowOff>
    </xdr:from>
    <xdr:to>
      <xdr:col>102</xdr:col>
      <xdr:colOff>114300</xdr:colOff>
      <xdr:row>58</xdr:row>
      <xdr:rowOff>29241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7270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145318</xdr:rowOff>
    </xdr:from>
    <xdr:to>
      <xdr:col>116</xdr:col>
      <xdr:colOff>114300</xdr:colOff>
      <xdr:row>58</xdr:row>
      <xdr:rowOff>75468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1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104695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0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146782</xdr:rowOff>
    </xdr:from>
    <xdr:to>
      <xdr:col>112</xdr:col>
      <xdr:colOff>38100</xdr:colOff>
      <xdr:row>58</xdr:row>
      <xdr:rowOff>76932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93459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9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148244</xdr:rowOff>
    </xdr:from>
    <xdr:to>
      <xdr:col>107</xdr:col>
      <xdr:colOff>101600</xdr:colOff>
      <xdr:row>58</xdr:row>
      <xdr:rowOff>78394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2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94921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149251</xdr:rowOff>
    </xdr:from>
    <xdr:to>
      <xdr:col>102</xdr:col>
      <xdr:colOff>165100</xdr:colOff>
      <xdr:row>58</xdr:row>
      <xdr:rowOff>79401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70528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149891</xdr:rowOff>
    </xdr:from>
    <xdr:to>
      <xdr:col>98</xdr:col>
      <xdr:colOff>38100</xdr:colOff>
      <xdr:row>58</xdr:row>
      <xdr:rowOff>80041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2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71168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1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67824</xdr:rowOff>
    </xdr:from>
    <xdr:to>
      <xdr:col>116</xdr:col>
      <xdr:colOff>63500</xdr:colOff>
      <xdr:row>77</xdr:row>
      <xdr:rowOff>81159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269474"/>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26696</xdr:rowOff>
    </xdr:from>
    <xdr:to>
      <xdr:col>111</xdr:col>
      <xdr:colOff>177800</xdr:colOff>
      <xdr:row>77</xdr:row>
      <xdr:rowOff>67824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228346"/>
          <a:ext cx="889000" cy="4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26696</xdr:rowOff>
    </xdr:from>
    <xdr:to>
      <xdr:col>107</xdr:col>
      <xdr:colOff>50800</xdr:colOff>
      <xdr:row>77</xdr:row>
      <xdr:rowOff>88379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28346"/>
          <a:ext cx="889000" cy="6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10540</xdr:rowOff>
    </xdr:from>
    <xdr:to>
      <xdr:col>102</xdr:col>
      <xdr:colOff>114300</xdr:colOff>
      <xdr:row>77</xdr:row>
      <xdr:rowOff>88379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12190"/>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30359</xdr:rowOff>
    </xdr:from>
    <xdr:to>
      <xdr:col>116</xdr:col>
      <xdr:colOff>114300</xdr:colOff>
      <xdr:row>77</xdr:row>
      <xdr:rowOff>131959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8786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1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17024</xdr:rowOff>
    </xdr:from>
    <xdr:to>
      <xdr:col>112</xdr:col>
      <xdr:colOff>38100</xdr:colOff>
      <xdr:row>77</xdr:row>
      <xdr:rowOff>118624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109751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147346</xdr:rowOff>
    </xdr:from>
    <xdr:to>
      <xdr:col>107</xdr:col>
      <xdr:colOff>101600</xdr:colOff>
      <xdr:row>77</xdr:row>
      <xdr:rowOff>77496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7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94022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5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37579</xdr:rowOff>
    </xdr:from>
    <xdr:to>
      <xdr:col>102</xdr:col>
      <xdr:colOff>165100</xdr:colOff>
      <xdr:row>77</xdr:row>
      <xdr:rowOff>139179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130306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131190</xdr:rowOff>
    </xdr:from>
    <xdr:to>
      <xdr:col>98</xdr:col>
      <xdr:colOff>38100</xdr:colOff>
      <xdr:row>77</xdr:row>
      <xdr:rowOff>61340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6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77868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3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住民一人当たりのコストについて、本町が類似団体平均値を上回っているのは、扶助費・普通建設事業費・貸付金である。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普通建設事業費については、令和２年度から増加し、令和３年度から類似団体平均を超える水準となっているが、これは令和２年３月に着工した高田南土地区画整理事業の一括施工の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年度の普通建設事業費においては、新規整備及び更新整備のいずれも昨年度より減少しているが、新図書館等複合施設整備事業用地や西彼中央土地開発公社所有用地の購入の影響により、一人当たり２，４１４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先述した高田南土地区画整理事業の一括施工については令和６年度を最終年度としているが、今後も新図書館等複合施設整備事業等の大型建設事業が控えていることから、主要大型事業の完了までは事業費が膨らむ傾向にな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39,861
39,686
28.73
16,167,235
15,013,175
1,053,551
8,284,066
12,738,874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107696</xdr:rowOff>
    </xdr:from>
    <xdr:to>
      <xdr:col>24</xdr:col>
      <xdr:colOff>63500</xdr:colOff>
      <xdr:row>36</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9896"/>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125984</xdr:rowOff>
    </xdr:from>
    <xdr:to>
      <xdr:col>19</xdr:col>
      <xdr:colOff>177800</xdr:colOff>
      <xdr:row>36</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818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120650</xdr:rowOff>
    </xdr:from>
    <xdr:to>
      <xdr:col>15</xdr:col>
      <xdr:colOff>50800</xdr:colOff>
      <xdr:row>36</xdr:row>
      <xdr:rowOff>125984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285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88646</xdr:rowOff>
    </xdr:from>
    <xdr:to>
      <xdr:col>10</xdr:col>
      <xdr:colOff>114300</xdr:colOff>
      <xdr:row>36</xdr:row>
      <xdr:rowOff>120650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08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56896</xdr:rowOff>
    </xdr:from>
    <xdr:to>
      <xdr:col>24</xdr:col>
      <xdr:colOff>114300</xdr:colOff>
      <xdr:row>36</xdr:row>
      <xdr:rowOff>158496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35323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90424</xdr:rowOff>
    </xdr:from>
    <xdr:to>
      <xdr:col>20</xdr:col>
      <xdr:colOff>38100</xdr:colOff>
      <xdr:row>37</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11701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75184</xdr:rowOff>
    </xdr:from>
    <xdr:to>
      <xdr:col>15</xdr:col>
      <xdr:colOff>101600</xdr:colOff>
      <xdr:row>37</xdr:row>
      <xdr:rowOff>5334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167911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69850</xdr:rowOff>
    </xdr:from>
    <xdr:to>
      <xdr:col>10</xdr:col>
      <xdr:colOff>165100</xdr:colOff>
      <xdr:row>37</xdr:row>
      <xdr:rowOff>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162577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37846</xdr:rowOff>
    </xdr:from>
    <xdr:to>
      <xdr:col>6</xdr:col>
      <xdr:colOff>38100</xdr:colOff>
      <xdr:row>36</xdr:row>
      <xdr:rowOff>139446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130573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101253</xdr:rowOff>
    </xdr:from>
    <xdr:to>
      <xdr:col>24</xdr:col>
      <xdr:colOff>63500</xdr:colOff>
      <xdr:row>58</xdr:row>
      <xdr:rowOff>149693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45353"/>
          <a:ext cx="8382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133312</xdr:rowOff>
    </xdr:from>
    <xdr:to>
      <xdr:col>19</xdr:col>
      <xdr:colOff>177800</xdr:colOff>
      <xdr:row>58</xdr:row>
      <xdr:rowOff>149693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77412"/>
          <a:ext cx="889000" cy="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5208</xdr:rowOff>
    </xdr:from>
    <xdr:to>
      <xdr:col>15</xdr:col>
      <xdr:colOff>50800</xdr:colOff>
      <xdr:row>58</xdr:row>
      <xdr:rowOff>133312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77858"/>
          <a:ext cx="889000" cy="29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5208</xdr:rowOff>
    </xdr:from>
    <xdr:to>
      <xdr:col>10</xdr:col>
      <xdr:colOff>114300</xdr:colOff>
      <xdr:row>58</xdr:row>
      <xdr:rowOff>167707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77858"/>
          <a:ext cx="889000" cy="33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50453</xdr:rowOff>
    </xdr:from>
    <xdr:to>
      <xdr:col>24</xdr:col>
      <xdr:colOff>114300</xdr:colOff>
      <xdr:row>58</xdr:row>
      <xdr:rowOff>152053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98893</xdr:rowOff>
    </xdr:from>
    <xdr:to>
      <xdr:col>20</xdr:col>
      <xdr:colOff>38100</xdr:colOff>
      <xdr:row>59</xdr:row>
      <xdr:rowOff>29043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20170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82512</xdr:rowOff>
    </xdr:from>
    <xdr:to>
      <xdr:col>15</xdr:col>
      <xdr:colOff>101600</xdr:colOff>
      <xdr:row>59</xdr:row>
      <xdr:rowOff>12662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3789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125858</xdr:rowOff>
    </xdr:from>
    <xdr:to>
      <xdr:col>10</xdr:col>
      <xdr:colOff>165100</xdr:colOff>
      <xdr:row>57</xdr:row>
      <xdr:rowOff>56008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2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47135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1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116907</xdr:rowOff>
    </xdr:from>
    <xdr:to>
      <xdr:col>6</xdr:col>
      <xdr:colOff>38100</xdr:colOff>
      <xdr:row>59</xdr:row>
      <xdr:rowOff>47057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38184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27473</xdr:rowOff>
    </xdr:from>
    <xdr:to>
      <xdr:col>24</xdr:col>
      <xdr:colOff>63500</xdr:colOff>
      <xdr:row>77</xdr:row>
      <xdr:rowOff>107048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29123"/>
          <a:ext cx="838200" cy="7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8820</xdr:rowOff>
    </xdr:from>
    <xdr:to>
      <xdr:col>19</xdr:col>
      <xdr:colOff>177800</xdr:colOff>
      <xdr:row>77</xdr:row>
      <xdr:rowOff>107048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10470"/>
          <a:ext cx="889000" cy="9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8820</xdr:rowOff>
    </xdr:from>
    <xdr:to>
      <xdr:col>15</xdr:col>
      <xdr:colOff>50800</xdr:colOff>
      <xdr:row>77</xdr:row>
      <xdr:rowOff>157051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10470"/>
          <a:ext cx="889000" cy="14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157051</xdr:rowOff>
    </xdr:from>
    <xdr:to>
      <xdr:col>10</xdr:col>
      <xdr:colOff>114300</xdr:colOff>
      <xdr:row>78</xdr:row>
      <xdr:rowOff>85582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8701"/>
          <a:ext cx="889000" cy="9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148123</xdr:rowOff>
    </xdr:from>
    <xdr:to>
      <xdr:col>24</xdr:col>
      <xdr:colOff>114300</xdr:colOff>
      <xdr:row>77</xdr:row>
      <xdr:rowOff>78273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126550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5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56248</xdr:rowOff>
    </xdr:from>
    <xdr:to>
      <xdr:col>20</xdr:col>
      <xdr:colOff>38100</xdr:colOff>
      <xdr:row>77</xdr:row>
      <xdr:rowOff>157848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148975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129470</xdr:rowOff>
    </xdr:from>
    <xdr:to>
      <xdr:col>15</xdr:col>
      <xdr:colOff>101600</xdr:colOff>
      <xdr:row>77</xdr:row>
      <xdr:rowOff>59620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50747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5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106251</xdr:rowOff>
    </xdr:from>
    <xdr:to>
      <xdr:col>10</xdr:col>
      <xdr:colOff>165100</xdr:colOff>
      <xdr:row>78</xdr:row>
      <xdr:rowOff>36401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27528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34782</xdr:rowOff>
    </xdr:from>
    <xdr:to>
      <xdr:col>6</xdr:col>
      <xdr:colOff>38100</xdr:colOff>
      <xdr:row>78</xdr:row>
      <xdr:rowOff>136382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127509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27898</xdr:rowOff>
    </xdr:from>
    <xdr:to>
      <xdr:col>24</xdr:col>
      <xdr:colOff>63500</xdr:colOff>
      <xdr:row>98</xdr:row>
      <xdr:rowOff>70402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29998"/>
          <a:ext cx="838200" cy="4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27898</xdr:rowOff>
    </xdr:from>
    <xdr:to>
      <xdr:col>19</xdr:col>
      <xdr:colOff>177800</xdr:colOff>
      <xdr:row>98</xdr:row>
      <xdr:rowOff>48881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29998"/>
          <a:ext cx="889000" cy="2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48881</xdr:rowOff>
    </xdr:from>
    <xdr:to>
      <xdr:col>15</xdr:col>
      <xdr:colOff>50800</xdr:colOff>
      <xdr:row>98</xdr:row>
      <xdr:rowOff>165173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50981"/>
          <a:ext cx="889000" cy="1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165173</xdr:rowOff>
    </xdr:from>
    <xdr:to>
      <xdr:col>10</xdr:col>
      <xdr:colOff>114300</xdr:colOff>
      <xdr:row>99</xdr:row>
      <xdr:rowOff>19114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67273"/>
          <a:ext cx="889000" cy="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19602</xdr:rowOff>
    </xdr:from>
    <xdr:to>
      <xdr:col>24</xdr:col>
      <xdr:colOff>114300</xdr:colOff>
      <xdr:row>98</xdr:row>
      <xdr:rowOff>121202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169479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0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148548</xdr:rowOff>
    </xdr:from>
    <xdr:to>
      <xdr:col>20</xdr:col>
      <xdr:colOff>38100</xdr:colOff>
      <xdr:row>98</xdr:row>
      <xdr:rowOff>78698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69825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7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169531</xdr:rowOff>
    </xdr:from>
    <xdr:to>
      <xdr:col>15</xdr:col>
      <xdr:colOff>101600</xdr:colOff>
      <xdr:row>98</xdr:row>
      <xdr:rowOff>99681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0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90808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114373</xdr:rowOff>
    </xdr:from>
    <xdr:to>
      <xdr:col>10</xdr:col>
      <xdr:colOff>165100</xdr:colOff>
      <xdr:row>99</xdr:row>
      <xdr:rowOff>44523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35650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139764</xdr:rowOff>
    </xdr:from>
    <xdr:to>
      <xdr:col>6</xdr:col>
      <xdr:colOff>38100</xdr:colOff>
      <xdr:row>99</xdr:row>
      <xdr:rowOff>69914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4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61041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3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40069</xdr:rowOff>
    </xdr:from>
    <xdr:to>
      <xdr:col>55</xdr:col>
      <xdr:colOff>0</xdr:colOff>
      <xdr:row>38</xdr:row>
      <xdr:rowOff>48641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55169"/>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48641</xdr:rowOff>
    </xdr:from>
    <xdr:to>
      <xdr:col>50</xdr:col>
      <xdr:colOff>114300</xdr:colOff>
      <xdr:row>38</xdr:row>
      <xdr:rowOff>75882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63741"/>
          <a:ext cx="8890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75882</xdr:rowOff>
    </xdr:from>
    <xdr:to>
      <xdr:col>45</xdr:col>
      <xdr:colOff>177800</xdr:colOff>
      <xdr:row>38</xdr:row>
      <xdr:rowOff>77597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9098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163322</xdr:rowOff>
    </xdr:from>
    <xdr:to>
      <xdr:col>41</xdr:col>
      <xdr:colOff>50800</xdr:colOff>
      <xdr:row>38</xdr:row>
      <xdr:rowOff>77597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06972"/>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160719</xdr:rowOff>
    </xdr:from>
    <xdr:to>
      <xdr:col>55</xdr:col>
      <xdr:colOff>50800</xdr:colOff>
      <xdr:row>38</xdr:row>
      <xdr:rowOff>90869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12145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5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169291</xdr:rowOff>
    </xdr:from>
    <xdr:to>
      <xdr:col>50</xdr:col>
      <xdr:colOff>165100</xdr:colOff>
      <xdr:row>38</xdr:row>
      <xdr:rowOff>99441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115968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288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25082</xdr:rowOff>
    </xdr:from>
    <xdr:to>
      <xdr:col>46</xdr:col>
      <xdr:colOff>38100</xdr:colOff>
      <xdr:row>38</xdr:row>
      <xdr:rowOff>126682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4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143210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15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26797</xdr:rowOff>
    </xdr:from>
    <xdr:to>
      <xdr:col>41</xdr:col>
      <xdr:colOff>101600</xdr:colOff>
      <xdr:row>38</xdr:row>
      <xdr:rowOff>128397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144924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112522</xdr:rowOff>
    </xdr:from>
    <xdr:to>
      <xdr:col>36</xdr:col>
      <xdr:colOff>165100</xdr:colOff>
      <xdr:row>38</xdr:row>
      <xdr:rowOff>42672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59199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23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155181</xdr:rowOff>
    </xdr:from>
    <xdr:to>
      <xdr:col>55</xdr:col>
      <xdr:colOff>0</xdr:colOff>
      <xdr:row>58</xdr:row>
      <xdr:rowOff>156832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99281"/>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156832</xdr:rowOff>
    </xdr:from>
    <xdr:to>
      <xdr:col>50</xdr:col>
      <xdr:colOff>114300</xdr:colOff>
      <xdr:row>58</xdr:row>
      <xdr:rowOff>162534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00932"/>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158306</xdr:rowOff>
    </xdr:from>
    <xdr:to>
      <xdr:col>45</xdr:col>
      <xdr:colOff>177800</xdr:colOff>
      <xdr:row>58</xdr:row>
      <xdr:rowOff>162534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02406"/>
          <a:ext cx="8890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158306</xdr:rowOff>
    </xdr:from>
    <xdr:to>
      <xdr:col>41</xdr:col>
      <xdr:colOff>50800</xdr:colOff>
      <xdr:row>58</xdr:row>
      <xdr:rowOff>162179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02406"/>
          <a:ext cx="8890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104381</xdr:rowOff>
    </xdr:from>
    <xdr:to>
      <xdr:col>55</xdr:col>
      <xdr:colOff>50800</xdr:colOff>
      <xdr:row>59</xdr:row>
      <xdr:rowOff>34531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19308</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106032</xdr:rowOff>
    </xdr:from>
    <xdr:to>
      <xdr:col>50</xdr:col>
      <xdr:colOff>165100</xdr:colOff>
      <xdr:row>59</xdr:row>
      <xdr:rowOff>36182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27309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111734</xdr:rowOff>
    </xdr:from>
    <xdr:to>
      <xdr:col>46</xdr:col>
      <xdr:colOff>38100</xdr:colOff>
      <xdr:row>59</xdr:row>
      <xdr:rowOff>41884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33011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4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107506</xdr:rowOff>
    </xdr:from>
    <xdr:to>
      <xdr:col>41</xdr:col>
      <xdr:colOff>101600</xdr:colOff>
      <xdr:row>59</xdr:row>
      <xdr:rowOff>37656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28783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4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111379</xdr:rowOff>
    </xdr:from>
    <xdr:to>
      <xdr:col>36</xdr:col>
      <xdr:colOff>165100</xdr:colOff>
      <xdr:row>59</xdr:row>
      <xdr:rowOff>41529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32656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4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127812</xdr:rowOff>
    </xdr:from>
    <xdr:to>
      <xdr:col>55</xdr:col>
      <xdr:colOff>0</xdr:colOff>
      <xdr:row>77</xdr:row>
      <xdr:rowOff>131242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29462"/>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39002</xdr:rowOff>
    </xdr:from>
    <xdr:to>
      <xdr:col>50</xdr:col>
      <xdr:colOff>114300</xdr:colOff>
      <xdr:row>77</xdr:row>
      <xdr:rowOff>131242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40652"/>
          <a:ext cx="8890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15227</xdr:rowOff>
    </xdr:from>
    <xdr:to>
      <xdr:col>45</xdr:col>
      <xdr:colOff>177800</xdr:colOff>
      <xdr:row>77</xdr:row>
      <xdr:rowOff>39002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45427"/>
          <a:ext cx="889000" cy="1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15227</xdr:rowOff>
    </xdr:from>
    <xdr:to>
      <xdr:col>41</xdr:col>
      <xdr:colOff>50800</xdr:colOff>
      <xdr:row>78</xdr:row>
      <xdr:rowOff>128575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45427"/>
          <a:ext cx="889000" cy="4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77012</xdr:rowOff>
    </xdr:from>
    <xdr:to>
      <xdr:col>55</xdr:col>
      <xdr:colOff>50800</xdr:colOff>
      <xdr:row>78</xdr:row>
      <xdr:rowOff>7162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55439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80442</xdr:rowOff>
    </xdr:from>
    <xdr:to>
      <xdr:col>50</xdr:col>
      <xdr:colOff>165100</xdr:colOff>
      <xdr:row>78</xdr:row>
      <xdr:rowOff>10592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1719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7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159652</xdr:rowOff>
    </xdr:from>
    <xdr:to>
      <xdr:col>46</xdr:col>
      <xdr:colOff>38100</xdr:colOff>
      <xdr:row>77</xdr:row>
      <xdr:rowOff>89802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106328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29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135877</xdr:rowOff>
    </xdr:from>
    <xdr:to>
      <xdr:col>41</xdr:col>
      <xdr:colOff>101600</xdr:colOff>
      <xdr:row>76</xdr:row>
      <xdr:rowOff>66027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82554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77775</xdr:rowOff>
    </xdr:from>
    <xdr:to>
      <xdr:col>36</xdr:col>
      <xdr:colOff>165100</xdr:colOff>
      <xdr:row>79</xdr:row>
      <xdr:rowOff>7925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170502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4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47664</xdr:rowOff>
    </xdr:from>
    <xdr:to>
      <xdr:col>55</xdr:col>
      <xdr:colOff>0</xdr:colOff>
      <xdr:row>96</xdr:row>
      <xdr:rowOff>16968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335414"/>
          <a:ext cx="838200" cy="14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97079</xdr:rowOff>
    </xdr:from>
    <xdr:to>
      <xdr:col>50</xdr:col>
      <xdr:colOff>114300</xdr:colOff>
      <xdr:row>95</xdr:row>
      <xdr:rowOff>47664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13379"/>
          <a:ext cx="889000" cy="12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97079</xdr:rowOff>
    </xdr:from>
    <xdr:to>
      <xdr:col>45</xdr:col>
      <xdr:colOff>177800</xdr:colOff>
      <xdr:row>95</xdr:row>
      <xdr:rowOff>129172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13379"/>
          <a:ext cx="889000" cy="20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129172</xdr:rowOff>
    </xdr:from>
    <xdr:to>
      <xdr:col>41</xdr:col>
      <xdr:colOff>50800</xdr:colOff>
      <xdr:row>96</xdr:row>
      <xdr:rowOff>97510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416922"/>
          <a:ext cx="889000" cy="13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137618</xdr:rowOff>
    </xdr:from>
    <xdr:to>
      <xdr:col>55</xdr:col>
      <xdr:colOff>50800</xdr:colOff>
      <xdr:row>96</xdr:row>
      <xdr:rowOff>67768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2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160495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168314</xdr:rowOff>
    </xdr:from>
    <xdr:to>
      <xdr:col>50</xdr:col>
      <xdr:colOff>165100</xdr:colOff>
      <xdr:row>95</xdr:row>
      <xdr:rowOff>98464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114991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5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46279</xdr:rowOff>
    </xdr:from>
    <xdr:to>
      <xdr:col>46</xdr:col>
      <xdr:colOff>38100</xdr:colOff>
      <xdr:row>94</xdr:row>
      <xdr:rowOff>147879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1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164406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78372</xdr:rowOff>
    </xdr:from>
    <xdr:to>
      <xdr:col>41</xdr:col>
      <xdr:colOff>101600</xdr:colOff>
      <xdr:row>96</xdr:row>
      <xdr:rowOff>8522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25049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4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46710</xdr:rowOff>
    </xdr:from>
    <xdr:to>
      <xdr:col>36</xdr:col>
      <xdr:colOff>165100</xdr:colOff>
      <xdr:row>96</xdr:row>
      <xdr:rowOff>148310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139437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9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1168</xdr:rowOff>
    </xdr:from>
    <xdr:to>
      <xdr:col>85</xdr:col>
      <xdr:colOff>127000</xdr:colOff>
      <xdr:row>39</xdr:row>
      <xdr:rowOff>37440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87718"/>
          <a:ext cx="838200" cy="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37440</xdr:rowOff>
    </xdr:from>
    <xdr:to>
      <xdr:col>81</xdr:col>
      <xdr:colOff>50800</xdr:colOff>
      <xdr:row>39</xdr:row>
      <xdr:rowOff>67272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723990"/>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38773</xdr:rowOff>
    </xdr:from>
    <xdr:to>
      <xdr:col>76</xdr:col>
      <xdr:colOff>114300</xdr:colOff>
      <xdr:row>39</xdr:row>
      <xdr:rowOff>67272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725323"/>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38773</xdr:rowOff>
    </xdr:from>
    <xdr:to>
      <xdr:col>71</xdr:col>
      <xdr:colOff>177800</xdr:colOff>
      <xdr:row>39</xdr:row>
      <xdr:rowOff>72911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25323"/>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121818</xdr:rowOff>
    </xdr:from>
    <xdr:to>
      <xdr:col>85</xdr:col>
      <xdr:colOff>177800</xdr:colOff>
      <xdr:row>39</xdr:row>
      <xdr:rowOff>51968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36745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158090</xdr:rowOff>
    </xdr:from>
    <xdr:to>
      <xdr:col>81</xdr:col>
      <xdr:colOff>101600</xdr:colOff>
      <xdr:row>39</xdr:row>
      <xdr:rowOff>88240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79367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6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16472</xdr:rowOff>
    </xdr:from>
    <xdr:to>
      <xdr:col>76</xdr:col>
      <xdr:colOff>165100</xdr:colOff>
      <xdr:row>39</xdr:row>
      <xdr:rowOff>118072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7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109199</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57428" y="679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159423</xdr:rowOff>
    </xdr:from>
    <xdr:to>
      <xdr:col>72</xdr:col>
      <xdr:colOff>38100</xdr:colOff>
      <xdr:row>39</xdr:row>
      <xdr:rowOff>89573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80700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22111</xdr:rowOff>
    </xdr:from>
    <xdr:to>
      <xdr:col>67</xdr:col>
      <xdr:colOff>101600</xdr:colOff>
      <xdr:row>39</xdr:row>
      <xdr:rowOff>123711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7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114838</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79428" y="68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60361</xdr:rowOff>
    </xdr:from>
    <xdr:to>
      <xdr:col>85</xdr:col>
      <xdr:colOff>127000</xdr:colOff>
      <xdr:row>57</xdr:row>
      <xdr:rowOff>63546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33011"/>
          <a:ext cx="8382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63546</xdr:rowOff>
    </xdr:from>
    <xdr:to>
      <xdr:col>81</xdr:col>
      <xdr:colOff>50800</xdr:colOff>
      <xdr:row>57</xdr:row>
      <xdr:rowOff>82634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36196"/>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53609</xdr:rowOff>
    </xdr:from>
    <xdr:to>
      <xdr:col>76</xdr:col>
      <xdr:colOff>114300</xdr:colOff>
      <xdr:row>57</xdr:row>
      <xdr:rowOff>82634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26259"/>
          <a:ext cx="889000" cy="2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51156</xdr:rowOff>
    </xdr:from>
    <xdr:to>
      <xdr:col>71</xdr:col>
      <xdr:colOff>177800</xdr:colOff>
      <xdr:row>57</xdr:row>
      <xdr:rowOff>53609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23806"/>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9561</xdr:rowOff>
    </xdr:from>
    <xdr:to>
      <xdr:col>85</xdr:col>
      <xdr:colOff>177800</xdr:colOff>
      <xdr:row>57</xdr:row>
      <xdr:rowOff>111161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159438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6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12746</xdr:rowOff>
    </xdr:from>
    <xdr:to>
      <xdr:col>81</xdr:col>
      <xdr:colOff>101600</xdr:colOff>
      <xdr:row>57</xdr:row>
      <xdr:rowOff>114346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8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105473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31834</xdr:rowOff>
    </xdr:from>
    <xdr:to>
      <xdr:col>76</xdr:col>
      <xdr:colOff>165100</xdr:colOff>
      <xdr:row>57</xdr:row>
      <xdr:rowOff>133434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124561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9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2809</xdr:rowOff>
    </xdr:from>
    <xdr:to>
      <xdr:col>72</xdr:col>
      <xdr:colOff>38100</xdr:colOff>
      <xdr:row>57</xdr:row>
      <xdr:rowOff>104409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95536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6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356</xdr:rowOff>
    </xdr:from>
    <xdr:to>
      <xdr:col>67</xdr:col>
      <xdr:colOff>101600</xdr:colOff>
      <xdr:row>57</xdr:row>
      <xdr:rowOff>101956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93083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91629</xdr:rowOff>
    </xdr:from>
    <xdr:to>
      <xdr:col>85</xdr:col>
      <xdr:colOff>127000</xdr:colOff>
      <xdr:row>79</xdr:row>
      <xdr:rowOff>97278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36179"/>
          <a:ext cx="8382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66320</xdr:rowOff>
    </xdr:from>
    <xdr:to>
      <xdr:col>81</xdr:col>
      <xdr:colOff>50800</xdr:colOff>
      <xdr:row>79</xdr:row>
      <xdr:rowOff>97278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10870"/>
          <a:ext cx="889000" cy="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66320</xdr:rowOff>
    </xdr:from>
    <xdr:to>
      <xdr:col>76</xdr:col>
      <xdr:colOff>114300</xdr:colOff>
      <xdr:row>79</xdr:row>
      <xdr:rowOff>76509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10870"/>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76509</xdr:rowOff>
    </xdr:from>
    <xdr:to>
      <xdr:col>71</xdr:col>
      <xdr:colOff>177800</xdr:colOff>
      <xdr:row>79</xdr:row>
      <xdr:rowOff>81407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210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40829</xdr:rowOff>
    </xdr:from>
    <xdr:to>
      <xdr:col>85</xdr:col>
      <xdr:colOff>177800</xdr:colOff>
      <xdr:row>79</xdr:row>
      <xdr:rowOff>142429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8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46478</xdr:rowOff>
    </xdr:from>
    <xdr:to>
      <xdr:col>81</xdr:col>
      <xdr:colOff>101600</xdr:colOff>
      <xdr:row>79</xdr:row>
      <xdr:rowOff>148078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139205</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8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15520</xdr:rowOff>
    </xdr:from>
    <xdr:to>
      <xdr:col>76</xdr:col>
      <xdr:colOff>165100</xdr:colOff>
      <xdr:row>79</xdr:row>
      <xdr:rowOff>117120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108247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52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25709</xdr:rowOff>
    </xdr:from>
    <xdr:to>
      <xdr:col>72</xdr:col>
      <xdr:colOff>38100</xdr:colOff>
      <xdr:row>79</xdr:row>
      <xdr:rowOff>127309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118436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6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30607</xdr:rowOff>
    </xdr:from>
    <xdr:to>
      <xdr:col>67</xdr:col>
      <xdr:colOff>101600</xdr:colOff>
      <xdr:row>79</xdr:row>
      <xdr:rowOff>132207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123334</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6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66156</xdr:rowOff>
    </xdr:from>
    <xdr:to>
      <xdr:col>85</xdr:col>
      <xdr:colOff>127000</xdr:colOff>
      <xdr:row>96</xdr:row>
      <xdr:rowOff>78305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25356"/>
          <a:ext cx="838200" cy="1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66156</xdr:rowOff>
    </xdr:from>
    <xdr:to>
      <xdr:col>81</xdr:col>
      <xdr:colOff>50800</xdr:colOff>
      <xdr:row>96</xdr:row>
      <xdr:rowOff>71969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25356"/>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71969</xdr:rowOff>
    </xdr:from>
    <xdr:to>
      <xdr:col>76</xdr:col>
      <xdr:colOff>114300</xdr:colOff>
      <xdr:row>96</xdr:row>
      <xdr:rowOff>78108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31169"/>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77913</xdr:rowOff>
    </xdr:from>
    <xdr:to>
      <xdr:col>71</xdr:col>
      <xdr:colOff>177800</xdr:colOff>
      <xdr:row>96</xdr:row>
      <xdr:rowOff>78108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37113"/>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27505</xdr:rowOff>
    </xdr:from>
    <xdr:to>
      <xdr:col>85</xdr:col>
      <xdr:colOff>177800</xdr:colOff>
      <xdr:row>96</xdr:row>
      <xdr:rowOff>129105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5932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6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15356</xdr:rowOff>
    </xdr:from>
    <xdr:to>
      <xdr:col>81</xdr:col>
      <xdr:colOff>101600</xdr:colOff>
      <xdr:row>96</xdr:row>
      <xdr:rowOff>116956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108083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6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21169</xdr:rowOff>
    </xdr:from>
    <xdr:to>
      <xdr:col>76</xdr:col>
      <xdr:colOff>165100</xdr:colOff>
      <xdr:row>96</xdr:row>
      <xdr:rowOff>122769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139296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27308</xdr:rowOff>
    </xdr:from>
    <xdr:to>
      <xdr:col>72</xdr:col>
      <xdr:colOff>38100</xdr:colOff>
      <xdr:row>96</xdr:row>
      <xdr:rowOff>128908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145435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6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27113</xdr:rowOff>
    </xdr:from>
    <xdr:to>
      <xdr:col>67</xdr:col>
      <xdr:colOff>101600</xdr:colOff>
      <xdr:row>96</xdr:row>
      <xdr:rowOff>128713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145240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6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近年上昇傾向にあった衛生費及び教育費については上昇傾向が落ち着いた印象があるが、今年度は総務費及び民生費が増加した。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総務費は、本年度、一人当たり１４，８３３円増加した。この要因は、新図書館等複合施設整備事業用地の購入や、ふるさと納税の寄附額の増加による返礼品費の増加によるものである。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民生費は、長引く物価高騰対策として低所得者世帯への給付金事業が実施されたことにより、令和３年度と同水準まで増加した。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今後、新図書館等複合施設整備事業が本格的に始動するため、令和８年度までは総務費が高い水準となると考えられる。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また、近年の上昇傾向が一定落ち着いたように見える教育費についても、公民館や学校施設などの長寿命化対策や教育</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の推進により、今後も高水準で推移することが見込まれる。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実質収支は、昨年度より１．０６ポイント減少し、実質単年度収支も２．２１ポイント赤字幅が拡大した。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実質単年度収支の赤字幅の拡大は、財政調整基金からの繰入額が昨年度よりも大きかったことによる。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しかしながら、財政調整基金からの繰入額を歳計剰余の積立額が上回ったことから、財政調整基金残高は大きく回復した。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本年度決算においては、すべての会計において実質赤字及び資金不足は発生していない。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昨年度末において駐車場事業特別会計を廃止したことに伴い、本年度からはその他会計の項目が皆減している。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長崎都市計画事業長与町土地区画整理事業特別会計における実質黒字額については、令和４年度に区画整理地内の一括施工によって造成された宅地のまとまった売却が行われたことにより、その収入が一時的に大幅に増加したものであり、本年度において状況が悪化したわけではないと考え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16167235</v>
      </c>
      <c r="BO4" s="485"/>
      <c r="BP4" s="485"/>
      <c r="BQ4" s="485"/>
      <c r="BR4" s="485"/>
      <c r="BS4" s="485"/>
      <c r="BT4" s="485"/>
      <c r="BU4" s="486"/>
      <c r="BV4" s="484">
        <v>15847973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12.7</v>
      </c>
      <c r="CU4" s="625"/>
      <c r="CV4" s="625"/>
      <c r="CW4" s="625"/>
      <c r="CX4" s="625"/>
      <c r="CY4" s="625"/>
      <c r="CZ4" s="625"/>
      <c r="DA4" s="626"/>
      <c r="DB4" s="624">
        <v>13.8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15013175</v>
      </c>
      <c r="BO5" s="456"/>
      <c r="BP5" s="456"/>
      <c r="BQ5" s="456"/>
      <c r="BR5" s="456"/>
      <c r="BS5" s="456"/>
      <c r="BT5" s="456"/>
      <c r="BU5" s="457"/>
      <c r="BV5" s="455">
        <v>14699621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93.7</v>
      </c>
      <c r="CU5" s="453"/>
      <c r="CV5" s="453"/>
      <c r="CW5" s="453"/>
      <c r="CX5" s="453"/>
      <c r="CY5" s="453"/>
      <c r="CZ5" s="453"/>
      <c r="DA5" s="454"/>
      <c r="DB5" s="452">
        <v>91.2</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1154060</v>
      </c>
      <c r="BO6" s="456"/>
      <c r="BP6" s="456"/>
      <c r="BQ6" s="456"/>
      <c r="BR6" s="456"/>
      <c r="BS6" s="456"/>
      <c r="BT6" s="456"/>
      <c r="BU6" s="457"/>
      <c r="BV6" s="455">
        <v>1148352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94.6</v>
      </c>
      <c r="CU6" s="599"/>
      <c r="CV6" s="599"/>
      <c r="CW6" s="599"/>
      <c r="CX6" s="599"/>
      <c r="CY6" s="599"/>
      <c r="CZ6" s="599"/>
      <c r="DA6" s="600"/>
      <c r="DB6" s="598">
        <v>93.1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100509</v>
      </c>
      <c r="BO7" s="456"/>
      <c r="BP7" s="456"/>
      <c r="BQ7" s="456"/>
      <c r="BR7" s="456"/>
      <c r="BS7" s="456"/>
      <c r="BT7" s="456"/>
      <c r="BU7" s="457"/>
      <c r="BV7" s="455">
        <v>18536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8284066</v>
      </c>
      <c r="CU7" s="456"/>
      <c r="CV7" s="456"/>
      <c r="CW7" s="456"/>
      <c r="CX7" s="456"/>
      <c r="CY7" s="456"/>
      <c r="CZ7" s="456"/>
      <c r="DA7" s="457"/>
      <c r="DB7" s="455">
        <v>8200810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1053551</v>
      </c>
      <c r="BO8" s="456"/>
      <c r="BP8" s="456"/>
      <c r="BQ8" s="456"/>
      <c r="BR8" s="456"/>
      <c r="BS8" s="456"/>
      <c r="BT8" s="456"/>
      <c r="BU8" s="457"/>
      <c r="BV8" s="455">
        <v>1129816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0.62</v>
      </c>
      <c r="CU8" s="559"/>
      <c r="CV8" s="559"/>
      <c r="CW8" s="559"/>
      <c r="CX8" s="559"/>
      <c r="CY8" s="559"/>
      <c r="CZ8" s="559"/>
      <c r="DA8" s="560"/>
      <c r="DB8" s="558">
        <v>0.64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40780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-76265</v>
      </c>
      <c r="BO9" s="456"/>
      <c r="BP9" s="456"/>
      <c r="BQ9" s="456"/>
      <c r="BR9" s="456"/>
      <c r="BS9" s="456"/>
      <c r="BT9" s="456"/>
      <c r="BU9" s="457"/>
      <c r="BV9" s="455">
        <v>-27952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11.7</v>
      </c>
      <c r="CU9" s="453"/>
      <c r="CV9" s="453"/>
      <c r="CW9" s="453"/>
      <c r="CX9" s="453"/>
      <c r="CY9" s="453"/>
      <c r="CZ9" s="453"/>
      <c r="DA9" s="454"/>
      <c r="DB9" s="452">
        <v>13.2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42548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95</v>
      </c>
      <c r="BO10" s="456"/>
      <c r="BP10" s="456"/>
      <c r="BQ10" s="456"/>
      <c r="BR10" s="456"/>
      <c r="BS10" s="456"/>
      <c r="BT10" s="456"/>
      <c r="BU10" s="457"/>
      <c r="BV10" s="455">
        <v>133</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39861</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413256</v>
      </c>
      <c r="BO12" s="456"/>
      <c r="BP12" s="456"/>
      <c r="BQ12" s="456"/>
      <c r="BR12" s="456"/>
      <c r="BS12" s="456"/>
      <c r="BT12" s="456"/>
      <c r="BU12" s="457"/>
      <c r="BV12" s="455">
        <v>275840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39686</v>
      </c>
      <c r="S13" s="543"/>
      <c r="T13" s="543"/>
      <c r="U13" s="543"/>
      <c r="V13" s="544"/>
      <c r="W13" s="545" t="s">
        <v>130</v>
      </c>
      <c r="X13" s="441"/>
      <c r="Y13" s="441"/>
      <c r="Z13" s="441"/>
      <c r="AA13" s="441"/>
      <c r="AB13" s="442"/>
      <c r="AC13" s="408">
        <v>536</v>
      </c>
      <c r="AD13" s="409"/>
      <c r="AE13" s="409"/>
      <c r="AF13" s="409"/>
      <c r="AG13" s="410"/>
      <c r="AH13" s="408">
        <v>633</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-489426</v>
      </c>
      <c r="BO13" s="456"/>
      <c r="BP13" s="456"/>
      <c r="BQ13" s="456"/>
      <c r="BR13" s="456"/>
      <c r="BS13" s="456"/>
      <c r="BT13" s="456"/>
      <c r="BU13" s="457"/>
      <c r="BV13" s="455">
        <v>-303659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7.1</v>
      </c>
      <c r="CU13" s="453"/>
      <c r="CV13" s="453"/>
      <c r="CW13" s="453"/>
      <c r="CX13" s="453"/>
      <c r="CY13" s="453"/>
      <c r="CZ13" s="453"/>
      <c r="DA13" s="454"/>
      <c r="DB13" s="452">
        <v>6.7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40395</v>
      </c>
      <c r="S14" s="543"/>
      <c r="T14" s="543"/>
      <c r="U14" s="543"/>
      <c r="V14" s="544"/>
      <c r="W14" s="546"/>
      <c r="X14" s="444"/>
      <c r="Y14" s="444"/>
      <c r="Z14" s="444"/>
      <c r="AA14" s="444"/>
      <c r="AB14" s="445"/>
      <c r="AC14" s="535">
        <v>2.7</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40229</v>
      </c>
      <c r="S15" s="543"/>
      <c r="T15" s="543"/>
      <c r="U15" s="543"/>
      <c r="V15" s="544"/>
      <c r="W15" s="545" t="s">
        <v>137</v>
      </c>
      <c r="X15" s="441"/>
      <c r="Y15" s="441"/>
      <c r="Z15" s="441"/>
      <c r="AA15" s="441"/>
      <c r="AB15" s="442"/>
      <c r="AC15" s="408">
        <v>3539</v>
      </c>
      <c r="AD15" s="409"/>
      <c r="AE15" s="409"/>
      <c r="AF15" s="409"/>
      <c r="AG15" s="410"/>
      <c r="AH15" s="408">
        <v>3776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4404784</v>
      </c>
      <c r="BO15" s="485"/>
      <c r="BP15" s="485"/>
      <c r="BQ15" s="485"/>
      <c r="BR15" s="485"/>
      <c r="BS15" s="485"/>
      <c r="BT15" s="485"/>
      <c r="BU15" s="486"/>
      <c r="BV15" s="484">
        <v>4319293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18.100000000000001</v>
      </c>
      <c r="AD16" s="536"/>
      <c r="AE16" s="536"/>
      <c r="AF16" s="536"/>
      <c r="AG16" s="537"/>
      <c r="AH16" s="535">
        <v>19.3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7063943</v>
      </c>
      <c r="BO16" s="456"/>
      <c r="BP16" s="456"/>
      <c r="BQ16" s="456"/>
      <c r="BR16" s="456"/>
      <c r="BS16" s="456"/>
      <c r="BT16" s="456"/>
      <c r="BU16" s="457"/>
      <c r="BV16" s="455">
        <v>6910901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15469</v>
      </c>
      <c r="AD17" s="409"/>
      <c r="AE17" s="409"/>
      <c r="AF17" s="409"/>
      <c r="AG17" s="410"/>
      <c r="AH17" s="408">
        <v>15181</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5549397</v>
      </c>
      <c r="BO17" s="456"/>
      <c r="BP17" s="456"/>
      <c r="BQ17" s="456"/>
      <c r="BR17" s="456"/>
      <c r="BS17" s="456"/>
      <c r="BT17" s="456"/>
      <c r="BU17" s="457"/>
      <c r="BV17" s="455">
        <v>5446608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28.73</v>
      </c>
      <c r="M18" s="508"/>
      <c r="N18" s="508"/>
      <c r="O18" s="508"/>
      <c r="P18" s="508"/>
      <c r="Q18" s="508"/>
      <c r="R18" s="509"/>
      <c r="S18" s="509"/>
      <c r="T18" s="509"/>
      <c r="U18" s="509"/>
      <c r="V18" s="510"/>
      <c r="W18" s="526"/>
      <c r="X18" s="527"/>
      <c r="Y18" s="527"/>
      <c r="Z18" s="527"/>
      <c r="AA18" s="527"/>
      <c r="AB18" s="551"/>
      <c r="AC18" s="425">
        <v>79.099999999999994</v>
      </c>
      <c r="AD18" s="426"/>
      <c r="AE18" s="426"/>
      <c r="AF18" s="426"/>
      <c r="AG18" s="511"/>
      <c r="AH18" s="425">
        <v>77.5</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7804801</v>
      </c>
      <c r="BO18" s="456"/>
      <c r="BP18" s="456"/>
      <c r="BQ18" s="456"/>
      <c r="BR18" s="456"/>
      <c r="BS18" s="456"/>
      <c r="BT18" s="456"/>
      <c r="BU18" s="457"/>
      <c r="BV18" s="455">
        <v>7594198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1419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11131314</v>
      </c>
      <c r="BO19" s="456"/>
      <c r="BP19" s="456"/>
      <c r="BQ19" s="456"/>
      <c r="BR19" s="456"/>
      <c r="BS19" s="456"/>
      <c r="BT19" s="456"/>
      <c r="BU19" s="457"/>
      <c r="BV19" s="455">
        <v>10262820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16011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12738874</v>
      </c>
      <c r="BO22" s="485"/>
      <c r="BP22" s="485"/>
      <c r="BQ22" s="485"/>
      <c r="BR22" s="485"/>
      <c r="BS22" s="485"/>
      <c r="BT22" s="485"/>
      <c r="BU22" s="486"/>
      <c r="BV22" s="484">
        <v>13042014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12104837</v>
      </c>
      <c r="BO23" s="456"/>
      <c r="BP23" s="456"/>
      <c r="BQ23" s="456"/>
      <c r="BR23" s="456"/>
      <c r="BS23" s="456"/>
      <c r="BT23" s="456"/>
      <c r="BU23" s="457"/>
      <c r="BV23" s="455">
        <v>12439331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8570</v>
      </c>
      <c r="R24" s="409"/>
      <c r="S24" s="409"/>
      <c r="T24" s="409"/>
      <c r="U24" s="409"/>
      <c r="V24" s="410"/>
      <c r="W24" s="498"/>
      <c r="X24" s="435"/>
      <c r="Y24" s="436"/>
      <c r="Z24" s="411" t="s">
        <v>161</v>
      </c>
      <c r="AA24" s="412"/>
      <c r="AB24" s="412"/>
      <c r="AC24" s="412"/>
      <c r="AD24" s="412"/>
      <c r="AE24" s="412"/>
      <c r="AF24" s="412"/>
      <c r="AG24" s="413"/>
      <c r="AH24" s="408">
        <v>191</v>
      </c>
      <c r="AI24" s="409"/>
      <c r="AJ24" s="409"/>
      <c r="AK24" s="409"/>
      <c r="AL24" s="410"/>
      <c r="AM24" s="408">
        <v>581022</v>
      </c>
      <c r="AN24" s="409"/>
      <c r="AO24" s="409"/>
      <c r="AP24" s="409"/>
      <c r="AQ24" s="409"/>
      <c r="AR24" s="410"/>
      <c r="AS24" s="408">
        <v>3042</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7070108</v>
      </c>
      <c r="BO24" s="456"/>
      <c r="BP24" s="456"/>
      <c r="BQ24" s="456"/>
      <c r="BR24" s="456"/>
      <c r="BS24" s="456"/>
      <c r="BT24" s="456"/>
      <c r="BU24" s="457"/>
      <c r="BV24" s="455">
        <v>6891027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2</v>
      </c>
      <c r="M25" s="409"/>
      <c r="N25" s="409"/>
      <c r="O25" s="409"/>
      <c r="P25" s="410"/>
      <c r="Q25" s="408">
        <v>6910</v>
      </c>
      <c r="R25" s="409"/>
      <c r="S25" s="409"/>
      <c r="T25" s="409"/>
      <c r="U25" s="409"/>
      <c r="V25" s="410"/>
      <c r="W25" s="498"/>
      <c r="X25" s="435"/>
      <c r="Y25" s="436"/>
      <c r="Z25" s="411" t="s">
        <v>164</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1650221</v>
      </c>
      <c r="BO25" s="485"/>
      <c r="BP25" s="485"/>
      <c r="BQ25" s="485"/>
      <c r="BR25" s="485"/>
      <c r="BS25" s="485"/>
      <c r="BT25" s="485"/>
      <c r="BU25" s="486"/>
      <c r="BV25" s="484">
        <v>2018159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6510</v>
      </c>
      <c r="R26" s="409"/>
      <c r="S26" s="409"/>
      <c r="T26" s="409"/>
      <c r="U26" s="409"/>
      <c r="V26" s="410"/>
      <c r="W26" s="498"/>
      <c r="X26" s="435"/>
      <c r="Y26" s="436"/>
      <c r="Z26" s="411" t="s">
        <v>167</v>
      </c>
      <c r="AA26" s="466"/>
      <c r="AB26" s="466"/>
      <c r="AC26" s="466"/>
      <c r="AD26" s="466"/>
      <c r="AE26" s="466"/>
      <c r="AF26" s="466"/>
      <c r="AG26" s="467"/>
      <c r="AH26" s="408" t="s">
        <v>121</v>
      </c>
      <c r="AI26" s="409"/>
      <c r="AJ26" s="409"/>
      <c r="AK26" s="409"/>
      <c r="AL26" s="410"/>
      <c r="AM26" s="408" t="s">
        <v>121</v>
      </c>
      <c r="AN26" s="409"/>
      <c r="AO26" s="409"/>
      <c r="AP26" s="409"/>
      <c r="AQ26" s="409"/>
      <c r="AR26" s="410"/>
      <c r="AS26" s="408" t="s">
        <v>121</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3430</v>
      </c>
      <c r="R27" s="409"/>
      <c r="S27" s="409"/>
      <c r="T27" s="409"/>
      <c r="U27" s="409"/>
      <c r="V27" s="410"/>
      <c r="W27" s="498"/>
      <c r="X27" s="435"/>
      <c r="Y27" s="436"/>
      <c r="Z27" s="411" t="s">
        <v>170</v>
      </c>
      <c r="AA27" s="412"/>
      <c r="AB27" s="412"/>
      <c r="AC27" s="412"/>
      <c r="AD27" s="412"/>
      <c r="AE27" s="412"/>
      <c r="AF27" s="412"/>
      <c r="AG27" s="413"/>
      <c r="AH27" s="408">
        <v>4</v>
      </c>
      <c r="AI27" s="409"/>
      <c r="AJ27" s="409"/>
      <c r="AK27" s="409"/>
      <c r="AL27" s="410"/>
      <c r="AM27" s="408">
        <v>16644</v>
      </c>
      <c r="AN27" s="409"/>
      <c r="AO27" s="409"/>
      <c r="AP27" s="409"/>
      <c r="AQ27" s="409"/>
      <c r="AR27" s="410"/>
      <c r="AS27" s="408">
        <v>4161</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v>909597</v>
      </c>
      <c r="BO27" s="490"/>
      <c r="BP27" s="490"/>
      <c r="BQ27" s="490"/>
      <c r="BR27" s="490"/>
      <c r="BS27" s="490"/>
      <c r="BT27" s="490"/>
      <c r="BU27" s="491"/>
      <c r="BV27" s="489">
        <v>906734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2850</v>
      </c>
      <c r="R28" s="409"/>
      <c r="S28" s="409"/>
      <c r="T28" s="409"/>
      <c r="U28" s="409"/>
      <c r="V28" s="410"/>
      <c r="W28" s="498"/>
      <c r="X28" s="435"/>
      <c r="Y28" s="436"/>
      <c r="Z28" s="411" t="s">
        <v>173</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1942818</v>
      </c>
      <c r="BO28" s="485"/>
      <c r="BP28" s="485"/>
      <c r="BQ28" s="485"/>
      <c r="BR28" s="485"/>
      <c r="BS28" s="485"/>
      <c r="BT28" s="485"/>
      <c r="BU28" s="486"/>
      <c r="BV28" s="484">
        <v>1785979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14</v>
      </c>
      <c r="M29" s="409"/>
      <c r="N29" s="409"/>
      <c r="O29" s="409"/>
      <c r="P29" s="410"/>
      <c r="Q29" s="408">
        <v>2580</v>
      </c>
      <c r="R29" s="409"/>
      <c r="S29" s="409"/>
      <c r="T29" s="409"/>
      <c r="U29" s="409"/>
      <c r="V29" s="410"/>
      <c r="W29" s="499"/>
      <c r="X29" s="500"/>
      <c r="Y29" s="501"/>
      <c r="Z29" s="411" t="s">
        <v>176</v>
      </c>
      <c r="AA29" s="412"/>
      <c r="AB29" s="412"/>
      <c r="AC29" s="412"/>
      <c r="AD29" s="412"/>
      <c r="AE29" s="412"/>
      <c r="AF29" s="412"/>
      <c r="AG29" s="413"/>
      <c r="AH29" s="408">
        <v>195</v>
      </c>
      <c r="AI29" s="409"/>
      <c r="AJ29" s="409"/>
      <c r="AK29" s="409"/>
      <c r="AL29" s="410"/>
      <c r="AM29" s="408">
        <v>597666</v>
      </c>
      <c r="AN29" s="409"/>
      <c r="AO29" s="409"/>
      <c r="AP29" s="409"/>
      <c r="AQ29" s="409"/>
      <c r="AR29" s="410"/>
      <c r="AS29" s="408">
        <v>3065</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1910649</v>
      </c>
      <c r="BO29" s="456"/>
      <c r="BP29" s="456"/>
      <c r="BQ29" s="456"/>
      <c r="BR29" s="456"/>
      <c r="BS29" s="456"/>
      <c r="BT29" s="456"/>
      <c r="BU29" s="457"/>
      <c r="BV29" s="455">
        <v>1869348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99.1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1524437</v>
      </c>
      <c r="BO30" s="490"/>
      <c r="BP30" s="490"/>
      <c r="BQ30" s="490"/>
      <c r="BR30" s="490"/>
      <c r="BS30" s="490"/>
      <c r="BT30" s="490"/>
      <c r="BU30" s="491"/>
      <c r="BV30" s="489">
        <v>1183506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長崎都市計画事業長与町土地区画整理事業特別会計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長与・時津環境施設組合（一般会計）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西彼中央土地開発公社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長崎県市町村総合事務組合（一般会計）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長崎県林業公社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〇</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長崎県市町村総合事務組合（市町村会館管理事業特別会計）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長崎県市町村総合事務組合（市町村会館馬町別館管理事業特別会計）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長崎県市町村総合事務組合（公平委員会特別会計）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長崎県市町村総合事務組合（行政不服審査会事業特別会計）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長崎県市町村総合事務組合（交通災害共済事業特別会計）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長崎県後期高齢者医療広域連合（普通会計）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長崎県後期高齢者医療広域連合（事業会計）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EQaIV3f8IkU79/PXUGC6MP+xU1QLskFbw5sKNGo74gfbc/tH9RSpuAxdyJMAJW39q3n7e8jXEQywj7KQz9kVFQ==" saltValue="QlFy1VDEJvMl2MI85u62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535</v>
      </c>
      <c r="D34" s="1187"/>
      <c r="E34" s="1188"/>
      <c r="F34" s="32">
        <v>22.01</v>
      </c>
      <c r="G34" s="33">
        <v>23.2</v>
      </c>
      <c r="H34" s="33">
        <v>22.61</v>
      </c>
      <c r="I34" s="33">
        <v>23.69</v>
      </c>
      <c r="J34" s="34">
        <v>24.2</v>
      </c>
      <c r="K34" s="22"/>
      <c r="L34" s="22"/>
      <c r="M34" s="22"/>
      <c r="N34" s="22"/>
      <c r="O34" s="22"/>
      <c r="P34" s="22"/>
    </row>
    <row r="35" spans="1:16" ht="39" customHeight="1" x14ac:dyDescent="0.15">
      <c r="A35" s="22"/>
      <c r="B35" s="35"/>
      <c r="C35" s="1181" t="s">
        <v>536</v>
      </c>
      <c r="D35" s="1182"/>
      <c r="E35" s="1183"/>
      <c r="F35" s="36">
        <v>3.73</v>
      </c>
      <c r="G35" s="37">
        <v>6.3</v>
      </c>
      <c r="H35" s="37">
        <v>8.4600000000000009</v>
      </c>
      <c r="I35" s="37">
        <v>11.05</v>
      </c>
      <c r="J35" s="38">
        <v>13.2</v>
      </c>
      <c r="K35" s="22"/>
      <c r="L35" s="22"/>
      <c r="M35" s="22"/>
      <c r="N35" s="22"/>
      <c r="O35" s="22"/>
      <c r="P35" s="22"/>
    </row>
    <row r="36" spans="1:16" ht="39" customHeight="1" x14ac:dyDescent="0.15">
      <c r="A36" s="22"/>
      <c r="B36" s="35"/>
      <c r="C36" s="1181" t="s">
        <v>537</v>
      </c>
      <c r="D36" s="1182"/>
      <c r="E36" s="1183"/>
      <c r="F36" s="36">
        <v>9.1300000000000008</v>
      </c>
      <c r="G36" s="37">
        <v>11.72</v>
      </c>
      <c r="H36" s="37">
        <v>13.68</v>
      </c>
      <c r="I36" s="37">
        <v>13.77</v>
      </c>
      <c r="J36" s="38">
        <v>12.71</v>
      </c>
      <c r="K36" s="22"/>
      <c r="L36" s="22"/>
      <c r="M36" s="22"/>
      <c r="N36" s="22"/>
      <c r="O36" s="22"/>
      <c r="P36" s="22"/>
    </row>
    <row r="37" spans="1:16" ht="39" customHeight="1" x14ac:dyDescent="0.15">
      <c r="A37" s="22"/>
      <c r="B37" s="35"/>
      <c r="C37" s="1181" t="s">
        <v>538</v>
      </c>
      <c r="D37" s="1182"/>
      <c r="E37" s="1183"/>
      <c r="F37" s="36">
        <v>2.2799999999999998</v>
      </c>
      <c r="G37" s="37">
        <v>2.54</v>
      </c>
      <c r="H37" s="37">
        <v>3.04</v>
      </c>
      <c r="I37" s="37">
        <v>2.71</v>
      </c>
      <c r="J37" s="38">
        <v>2.2999999999999998</v>
      </c>
      <c r="K37" s="22"/>
      <c r="L37" s="22"/>
      <c r="M37" s="22"/>
      <c r="N37" s="22"/>
      <c r="O37" s="22"/>
      <c r="P37" s="22"/>
    </row>
    <row r="38" spans="1:16" ht="39" customHeight="1" x14ac:dyDescent="0.15">
      <c r="A38" s="22"/>
      <c r="B38" s="35"/>
      <c r="C38" s="1181" t="s">
        <v>539</v>
      </c>
      <c r="D38" s="1182"/>
      <c r="E38" s="1183"/>
      <c r="F38" s="36">
        <v>0.69</v>
      </c>
      <c r="G38" s="37">
        <v>0</v>
      </c>
      <c r="H38" s="37">
        <v>0</v>
      </c>
      <c r="I38" s="37">
        <v>9</v>
      </c>
      <c r="J38" s="38">
        <v>1.65</v>
      </c>
      <c r="K38" s="22"/>
      <c r="L38" s="22"/>
      <c r="M38" s="22"/>
      <c r="N38" s="22"/>
      <c r="O38" s="22"/>
      <c r="P38" s="22"/>
    </row>
    <row r="39" spans="1:16" ht="39" customHeight="1" x14ac:dyDescent="0.15">
      <c r="A39" s="22"/>
      <c r="B39" s="35"/>
      <c r="C39" s="1181" t="s">
        <v>540</v>
      </c>
      <c r="D39" s="1182"/>
      <c r="E39" s="1183"/>
      <c r="F39" s="36">
        <v>1.28</v>
      </c>
      <c r="G39" s="37">
        <v>1.35</v>
      </c>
      <c r="H39" s="37">
        <v>1.29</v>
      </c>
      <c r="I39" s="37">
        <v>1.3</v>
      </c>
      <c r="J39" s="38">
        <v>0.5</v>
      </c>
      <c r="K39" s="22"/>
      <c r="L39" s="22"/>
      <c r="M39" s="22"/>
      <c r="N39" s="22"/>
      <c r="O39" s="22"/>
      <c r="P39" s="22"/>
    </row>
    <row r="40" spans="1:16" ht="39" customHeight="1" x14ac:dyDescent="0.15">
      <c r="A40" s="22"/>
      <c r="B40" s="35"/>
      <c r="C40" s="1181" t="s">
        <v>541</v>
      </c>
      <c r="D40" s="1182"/>
      <c r="E40" s="1183"/>
      <c r="F40" s="36">
        <v>0.01</v>
      </c>
      <c r="G40" s="37">
        <v>0.01</v>
      </c>
      <c r="H40" s="37">
        <v>0.01</v>
      </c>
      <c r="I40" s="37">
        <v>0.02</v>
      </c>
      <c r="J40" s="38">
        <v>0.04</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542</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543</v>
      </c>
      <c r="D43" s="1185"/>
      <c r="E43" s="1186"/>
      <c r="F43" s="41">
        <v>0.01</v>
      </c>
      <c r="G43" s="42">
        <v>0.01</v>
      </c>
      <c r="H43" s="42">
        <v>0.01</v>
      </c>
      <c r="I43" s="42">
        <v>0.01</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Fjr+Aot98vzPLFsLR631ZTWRiwFrRaKEdRKklwnNChpRuYSX4qQNUZ4kQOtFatVJenYSTnYZwBh3AwC6E5fPA==" saltValue="bygGyvY6XlTcq3fdndPC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1364</v>
      </c>
      <c r="L45" s="60">
        <v>1356</v>
      </c>
      <c r="M45" s="60">
        <v>1356</v>
      </c>
      <c r="N45" s="60">
        <v>1353</v>
      </c>
      <c r="O45" s="61">
        <v>1306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120</v>
      </c>
      <c r="L48" s="64">
        <v>97</v>
      </c>
      <c r="M48" s="64">
        <v>77</v>
      </c>
      <c r="N48" s="64">
        <v>59</v>
      </c>
      <c r="O48" s="65">
        <v>46</v>
      </c>
      <c r="P48" s="48"/>
      <c r="Q48" s="48"/>
      <c r="R48" s="48"/>
      <c r="S48" s="48"/>
      <c r="T48" s="48"/>
      <c r="U48" s="48"/>
    </row>
    <row r="49" spans="1:21" ht="30.75" customHeight="1" x14ac:dyDescent="0.15">
      <c r="A49" s="48"/>
      <c r="B49" s="1214"/>
      <c r="C49" s="1215"/>
      <c r="D49" s="62"/>
      <c r="E49" s="1191" t="s">
        <v>14</v>
      </c>
      <c r="F49" s="1191"/>
      <c r="G49" s="1191"/>
      <c r="H49" s="1191"/>
      <c r="I49" s="1191"/>
      <c r="J49" s="1192"/>
      <c r="K49" s="63">
        <v>99</v>
      </c>
      <c r="L49" s="64">
        <v>104</v>
      </c>
      <c r="M49" s="64">
        <v>101</v>
      </c>
      <c r="N49" s="64">
        <v>105</v>
      </c>
      <c r="O49" s="65">
        <v>104</v>
      </c>
      <c r="P49" s="48"/>
      <c r="Q49" s="48"/>
      <c r="R49" s="48"/>
      <c r="S49" s="48"/>
      <c r="T49" s="48"/>
      <c r="U49" s="48"/>
    </row>
    <row r="50" spans="1:21" ht="30.75" customHeight="1" x14ac:dyDescent="0.15">
      <c r="A50" s="48"/>
      <c r="B50" s="1214"/>
      <c r="C50" s="1215"/>
      <c r="D50" s="62"/>
      <c r="E50" s="1191" t="s">
        <v>15</v>
      </c>
      <c r="F50" s="1191"/>
      <c r="G50" s="1191"/>
      <c r="H50" s="1191"/>
      <c r="I50" s="1191"/>
      <c r="J50" s="1192"/>
      <c r="K50" s="63">
        <v>104</v>
      </c>
      <c r="L50" s="64">
        <v>114</v>
      </c>
      <c r="M50" s="64">
        <v>254</v>
      </c>
      <c r="N50" s="64">
        <v>29</v>
      </c>
      <c r="O50" s="65">
        <v>214</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486</v>
      </c>
      <c r="L51" s="64">
        <v>0</v>
      </c>
      <c r="M51" s="64" t="s">
        <v>486</v>
      </c>
      <c r="N51" s="64" t="s">
        <v>486</v>
      </c>
      <c r="O51" s="65">
        <v>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1187</v>
      </c>
      <c r="L52" s="64">
        <v>1200</v>
      </c>
      <c r="M52" s="64">
        <v>1185</v>
      </c>
      <c r="N52" s="64">
        <v>1139</v>
      </c>
      <c r="O52" s="65">
        <v>1096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500</v>
      </c>
      <c r="L53" s="69">
        <v>471</v>
      </c>
      <c r="M53" s="69">
        <v>603</v>
      </c>
      <c r="N53" s="69">
        <v>407</v>
      </c>
      <c r="O53" s="70">
        <v>575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568</v>
      </c>
      <c r="L58" s="84" t="s">
        <v>568</v>
      </c>
      <c r="M58" s="84" t="s">
        <v>568</v>
      </c>
      <c r="N58" s="84" t="s">
        <v>568</v>
      </c>
      <c r="O58" s="85" t="s">
        <v>568</v>
      </c>
    </row>
    <row r="59" spans="1:21" ht="31.5" customHeight="1" x14ac:dyDescent="0.15">
      <c r="B59" s="1199"/>
      <c r="C59" s="1200"/>
      <c r="D59" s="1206" t="s">
        <v>26</v>
      </c>
      <c r="E59" s="1207"/>
      <c r="F59" s="1207"/>
      <c r="G59" s="1207"/>
      <c r="H59" s="1207"/>
      <c r="I59" s="1207"/>
      <c r="J59" s="1208"/>
      <c r="K59" s="86" t="s">
        <v>568</v>
      </c>
      <c r="L59" s="87" t="s">
        <v>568</v>
      </c>
      <c r="M59" s="87" t="s">
        <v>568</v>
      </c>
      <c r="N59" s="87" t="s">
        <v>568</v>
      </c>
      <c r="O59" s="88" t="s">
        <v>568</v>
      </c>
    </row>
    <row r="60" spans="1:21" ht="31.5" customHeight="1" thickBot="1" x14ac:dyDescent="0.2">
      <c r="B60" s="1201"/>
      <c r="C60" s="1202"/>
      <c r="D60" s="1209" t="s">
        <v>27</v>
      </c>
      <c r="E60" s="1210"/>
      <c r="F60" s="1210"/>
      <c r="G60" s="1210"/>
      <c r="H60" s="1210"/>
      <c r="I60" s="1210"/>
      <c r="J60" s="1211"/>
      <c r="K60" s="89" t="s">
        <v>568</v>
      </c>
      <c r="L60" s="90" t="s">
        <v>568</v>
      </c>
      <c r="M60" s="90" t="s">
        <v>568</v>
      </c>
      <c r="N60" s="90" t="s">
        <v>568</v>
      </c>
      <c r="O60" s="91" t="s">
        <v>568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mYWKxWcI/hrYVGEHCFcgETRaxCFqg04yvpBq0YRmWzoucLaLmNQLjNY+8GRcH+mfPX2ZcYyJTyT6D9YIXSt9Q==" saltValue="DJtS6kJX0f823nl7u3O9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13460</v>
      </c>
      <c r="J41" s="356">
        <v>13305</v>
      </c>
      <c r="K41" s="356">
        <v>13474</v>
      </c>
      <c r="L41" s="356">
        <v>13042</v>
      </c>
      <c r="M41" s="357">
        <v>12739</v>
      </c>
    </row>
    <row r="42" spans="2:13" ht="27.75" customHeight="1" x14ac:dyDescent="0.15">
      <c r="B42" s="1222"/>
      <c r="C42" s="1223"/>
      <c r="D42" s="106"/>
      <c r="E42" s="1226" t="s">
        <v>32</v>
      </c>
      <c r="F42" s="1226"/>
      <c r="G42" s="1226"/>
      <c r="H42" s="1227"/>
      <c r="I42" s="358">
        <v>1050</v>
      </c>
      <c r="J42" s="359">
        <v>939</v>
      </c>
      <c r="K42" s="359">
        <v>689</v>
      </c>
      <c r="L42" s="359">
        <v>661</v>
      </c>
      <c r="M42" s="360">
        <v>449</v>
      </c>
    </row>
    <row r="43" spans="2:13" ht="27.75" customHeight="1" x14ac:dyDescent="0.15">
      <c r="B43" s="1222"/>
      <c r="C43" s="1223"/>
      <c r="D43" s="106"/>
      <c r="E43" s="1226" t="s">
        <v>33</v>
      </c>
      <c r="F43" s="1226"/>
      <c r="G43" s="1226"/>
      <c r="H43" s="1227"/>
      <c r="I43" s="358">
        <v>659</v>
      </c>
      <c r="J43" s="359">
        <v>596</v>
      </c>
      <c r="K43" s="359">
        <v>533</v>
      </c>
      <c r="L43" s="359">
        <v>459</v>
      </c>
      <c r="M43" s="360">
        <v>454</v>
      </c>
    </row>
    <row r="44" spans="2:13" ht="27.75" customHeight="1" x14ac:dyDescent="0.15">
      <c r="B44" s="1222"/>
      <c r="C44" s="1223"/>
      <c r="D44" s="106"/>
      <c r="E44" s="1226" t="s">
        <v>34</v>
      </c>
      <c r="F44" s="1226"/>
      <c r="G44" s="1226"/>
      <c r="H44" s="1227"/>
      <c r="I44" s="358">
        <v>1187</v>
      </c>
      <c r="J44" s="359">
        <v>1059</v>
      </c>
      <c r="K44" s="359">
        <v>930</v>
      </c>
      <c r="L44" s="359">
        <v>799</v>
      </c>
      <c r="M44" s="360">
        <v>668</v>
      </c>
    </row>
    <row r="45" spans="2:13" ht="27.75" customHeight="1" x14ac:dyDescent="0.15">
      <c r="B45" s="1222"/>
      <c r="C45" s="1223"/>
      <c r="D45" s="106"/>
      <c r="E45" s="1226" t="s">
        <v>35</v>
      </c>
      <c r="F45" s="1226"/>
      <c r="G45" s="1226"/>
      <c r="H45" s="1227"/>
      <c r="I45" s="358">
        <v>382</v>
      </c>
      <c r="J45" s="359">
        <v>274</v>
      </c>
      <c r="K45" s="359">
        <v>420</v>
      </c>
      <c r="L45" s="359">
        <v>328</v>
      </c>
      <c r="M45" s="360">
        <v>321</v>
      </c>
    </row>
    <row r="46" spans="2:13" ht="27.75" customHeight="1" x14ac:dyDescent="0.15">
      <c r="B46" s="1222"/>
      <c r="C46" s="1223"/>
      <c r="D46" s="107"/>
      <c r="E46" s="1226" t="s">
        <v>36</v>
      </c>
      <c r="F46" s="1226"/>
      <c r="G46" s="1226"/>
      <c r="H46" s="1227"/>
      <c r="I46" s="358">
        <v>2</v>
      </c>
      <c r="J46" s="359">
        <v>1</v>
      </c>
      <c r="K46" s="359">
        <v>1</v>
      </c>
      <c r="L46" s="359">
        <v>1</v>
      </c>
      <c r="M46" s="360">
        <v>4</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4271</v>
      </c>
      <c r="J50" s="359">
        <v>4499</v>
      </c>
      <c r="K50" s="359">
        <v>5122</v>
      </c>
      <c r="L50" s="359">
        <v>6027</v>
      </c>
      <c r="M50" s="360">
        <v>7229</v>
      </c>
    </row>
    <row r="51" spans="2:13" ht="27.75" customHeight="1" x14ac:dyDescent="0.15">
      <c r="B51" s="1222"/>
      <c r="C51" s="1223"/>
      <c r="D51" s="106"/>
      <c r="E51" s="1226" t="s">
        <v>42</v>
      </c>
      <c r="F51" s="1226"/>
      <c r="G51" s="1226"/>
      <c r="H51" s="1227"/>
      <c r="I51" s="358">
        <v>1281</v>
      </c>
      <c r="J51" s="359">
        <v>1370</v>
      </c>
      <c r="K51" s="359">
        <v>1266</v>
      </c>
      <c r="L51" s="359">
        <v>1591</v>
      </c>
      <c r="M51" s="360">
        <v>1535</v>
      </c>
    </row>
    <row r="52" spans="2:13" ht="27.75" customHeight="1" x14ac:dyDescent="0.15">
      <c r="B52" s="1224"/>
      <c r="C52" s="1225"/>
      <c r="D52" s="106"/>
      <c r="E52" s="1226" t="s">
        <v>43</v>
      </c>
      <c r="F52" s="1226"/>
      <c r="G52" s="1226"/>
      <c r="H52" s="1227"/>
      <c r="I52" s="358">
        <v>10823</v>
      </c>
      <c r="J52" s="359">
        <v>10735</v>
      </c>
      <c r="K52" s="359">
        <v>10557</v>
      </c>
      <c r="L52" s="359">
        <v>9999</v>
      </c>
      <c r="M52" s="360">
        <v>9599</v>
      </c>
    </row>
    <row r="53" spans="2:13" ht="27.75" customHeight="1" thickBot="1" x14ac:dyDescent="0.2">
      <c r="B53" s="1228" t="s">
        <v>19</v>
      </c>
      <c r="C53" s="1229"/>
      <c r="D53" s="110"/>
      <c r="E53" s="1230" t="s">
        <v>44</v>
      </c>
      <c r="F53" s="1230"/>
      <c r="G53" s="1230"/>
      <c r="H53" s="1231"/>
      <c r="I53" s="361">
        <v>366</v>
      </c>
      <c r="J53" s="362">
        <v>-430</v>
      </c>
      <c r="K53" s="362">
        <v>-898</v>
      </c>
      <c r="L53" s="362">
        <v>-2327</v>
      </c>
      <c r="M53" s="363">
        <v>-3728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X5w4S0FKYyUjSHR1DY0rDGuvb5vECgGT6T5IzdCO+KuGfIGge1ZO1SASi0Y4OemPfWd4XsI8tf6SqV/FArvAQ==" saltValue="30tKlPD116mBG4FH+9Z8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2"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1482</v>
      </c>
      <c r="G55" s="122">
        <v>1786</v>
      </c>
      <c r="H55" s="123">
        <v>1943</v>
      </c>
    </row>
    <row r="56" spans="2:8" ht="52.5" customHeight="1" x14ac:dyDescent="0.15">
      <c r="B56" s="124"/>
      <c r="C56" s="1249" t="s">
        <v>47</v>
      </c>
      <c r="D56" s="1249"/>
      <c r="E56" s="1250"/>
      <c r="F56" s="125">
        <v>1769</v>
      </c>
      <c r="G56" s="125">
        <v>1869</v>
      </c>
      <c r="H56" s="126">
        <v>1911</v>
      </c>
    </row>
    <row r="57" spans="2:8" ht="53.25" customHeight="1" x14ac:dyDescent="0.15">
      <c r="B57" s="124"/>
      <c r="C57" s="1251" t="s">
        <v>48</v>
      </c>
      <c r="D57" s="1251"/>
      <c r="E57" s="1252"/>
      <c r="F57" s="127">
        <v>875</v>
      </c>
      <c r="G57" s="127">
        <v>1184</v>
      </c>
      <c r="H57" s="128">
        <v>1524</v>
      </c>
    </row>
    <row r="58" spans="2:8" ht="45.75" customHeight="1" x14ac:dyDescent="0.15">
      <c r="B58" s="129"/>
      <c r="C58" s="1239" t="s">
        <v>549</v>
      </c>
      <c r="D58" s="1240"/>
      <c r="E58" s="1241"/>
      <c r="F58" s="130">
        <v>497</v>
      </c>
      <c r="G58" s="130">
        <v>797</v>
      </c>
      <c r="H58" s="131">
        <v>1097</v>
      </c>
    </row>
    <row r="59" spans="2:8" ht="45.75" customHeight="1" x14ac:dyDescent="0.15">
      <c r="B59" s="129"/>
      <c r="C59" s="1239" t="s">
        <v>550</v>
      </c>
      <c r="D59" s="1240"/>
      <c r="E59" s="1241"/>
      <c r="F59" s="130">
        <v>126</v>
      </c>
      <c r="G59" s="130">
        <v>126</v>
      </c>
      <c r="H59" s="131">
        <v>154</v>
      </c>
    </row>
    <row r="60" spans="2:8" ht="45.75" customHeight="1" x14ac:dyDescent="0.15">
      <c r="B60" s="129"/>
      <c r="C60" s="1239" t="s">
        <v>551</v>
      </c>
      <c r="D60" s="1240"/>
      <c r="E60" s="1241"/>
      <c r="F60" s="130">
        <v>106</v>
      </c>
      <c r="G60" s="130">
        <v>112</v>
      </c>
      <c r="H60" s="131">
        <v>123</v>
      </c>
    </row>
    <row r="61" spans="2:8" ht="45.75" customHeight="1" x14ac:dyDescent="0.15">
      <c r="B61" s="129"/>
      <c r="C61" s="1239" t="s">
        <v>552</v>
      </c>
      <c r="D61" s="1240"/>
      <c r="E61" s="1241"/>
      <c r="F61" s="130">
        <v>81</v>
      </c>
      <c r="G61" s="130">
        <v>81</v>
      </c>
      <c r="H61" s="131">
        <v>80</v>
      </c>
    </row>
    <row r="62" spans="2:8" ht="45.75" customHeight="1" thickBot="1" x14ac:dyDescent="0.2">
      <c r="B62" s="132"/>
      <c r="C62" s="1242" t="s">
        <v>553</v>
      </c>
      <c r="D62" s="1243"/>
      <c r="E62" s="1244"/>
      <c r="F62" s="133">
        <v>41</v>
      </c>
      <c r="G62" s="133">
        <v>41</v>
      </c>
      <c r="H62" s="134">
        <v>41</v>
      </c>
    </row>
    <row r="63" spans="2:8" ht="52.5" customHeight="1" thickBot="1" x14ac:dyDescent="0.2">
      <c r="B63" s="135"/>
      <c r="C63" s="1245" t="s">
        <v>49</v>
      </c>
      <c r="D63" s="1245"/>
      <c r="E63" s="1246"/>
      <c r="F63" s="136">
        <v>4126</v>
      </c>
      <c r="G63" s="136">
        <v>4839</v>
      </c>
      <c r="H63" s="137">
        <v>5378</v>
      </c>
    </row>
    <row r="64" spans="2:8" x14ac:dyDescent="0.15"/>
  </sheetData>
  <sheetProtection algorithmName="SHA-512" hashValue="+qQmUl+UB0JSSonKZNReXjBPN+S1d2GSdqe2asZQkjcL2y+jdq55+leYWcg+sDU1NgK7I16d1nRyQWjxjO6TKg==" saltValue="HtrUYvgwu3iZAT0BQ+F8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1882F-4576-4F99-BF0D-1A69187CA29D}">
  <sheetPr>
    <pageSetUpPr fitToPage="1"/>
  </sheetPr>
  <dimension ref="A1:DE85"/>
  <sheetViews>
    <sheetView showGridLines="0" topLeftCell="D1"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579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574</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525</v>
      </c>
      <c r="BQ50" s="1255"/>
      <c r="BR50" s="1255"/>
      <c r="BS50" s="1255"/>
      <c r="BT50" s="1255"/>
      <c r="BU50" s="1255"/>
      <c r="BV50" s="1255"/>
      <c r="BW50" s="1255"/>
      <c r="BX50" s="1255" t="s">
        <v>526</v>
      </c>
      <c r="BY50" s="1255"/>
      <c r="BZ50" s="1255"/>
      <c r="CA50" s="1255"/>
      <c r="CB50" s="1255"/>
      <c r="CC50" s="1255"/>
      <c r="CD50" s="1255"/>
      <c r="CE50" s="1255"/>
      <c r="CF50" s="1255" t="s">
        <v>527</v>
      </c>
      <c r="CG50" s="1255"/>
      <c r="CH50" s="1255"/>
      <c r="CI50" s="1255"/>
      <c r="CJ50" s="1255"/>
      <c r="CK50" s="1255"/>
      <c r="CL50" s="1255"/>
      <c r="CM50" s="1255"/>
      <c r="CN50" s="1255" t="s">
        <v>528</v>
      </c>
      <c r="CO50" s="1255"/>
      <c r="CP50" s="1255"/>
      <c r="CQ50" s="1255"/>
      <c r="CR50" s="1255"/>
      <c r="CS50" s="1255"/>
      <c r="CT50" s="1255"/>
      <c r="CU50" s="1255"/>
      <c r="CV50" s="1255" t="s">
        <v>529</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573</v>
      </c>
      <c r="AO51" s="1256"/>
      <c r="AP51" s="1256"/>
      <c r="AQ51" s="1256"/>
      <c r="AR51" s="1256"/>
      <c r="AS51" s="1256"/>
      <c r="AT51" s="1256"/>
      <c r="AU51" s="1256"/>
      <c r="AV51" s="1256"/>
      <c r="AW51" s="1256"/>
      <c r="AX51" s="1256"/>
      <c r="AY51" s="1256"/>
      <c r="AZ51" s="1256"/>
      <c r="BA51" s="1256"/>
      <c r="BB51" s="1256" t="s">
        <v>571</v>
      </c>
      <c r="BC51" s="1256"/>
      <c r="BD51" s="1256"/>
      <c r="BE51" s="1256"/>
      <c r="BF51" s="1256"/>
      <c r="BG51" s="1256"/>
      <c r="BH51" s="1256"/>
      <c r="BI51" s="1256"/>
      <c r="BJ51" s="1256"/>
      <c r="BK51" s="1256"/>
      <c r="BL51" s="1256"/>
      <c r="BM51" s="1256"/>
      <c r="BN51" s="1256"/>
      <c r="BO51" s="1256"/>
      <c r="BP51" s="1253">
        <v>5.4</v>
      </c>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578</v>
      </c>
      <c r="BC53" s="1256"/>
      <c r="BD53" s="1256"/>
      <c r="BE53" s="1256"/>
      <c r="BF53" s="1256"/>
      <c r="BG53" s="1256"/>
      <c r="BH53" s="1256"/>
      <c r="BI53" s="1256"/>
      <c r="BJ53" s="1256"/>
      <c r="BK53" s="1256"/>
      <c r="BL53" s="1256"/>
      <c r="BM53" s="1256"/>
      <c r="BN53" s="1256"/>
      <c r="BO53" s="1256"/>
      <c r="BP53" s="1253">
        <v>77.099999999999994</v>
      </c>
      <c r="BQ53" s="1253"/>
      <c r="BR53" s="1253"/>
      <c r="BS53" s="1253"/>
      <c r="BT53" s="1253"/>
      <c r="BU53" s="1253"/>
      <c r="BV53" s="1253"/>
      <c r="BW53" s="1253"/>
      <c r="BX53" s="1253">
        <v>78</v>
      </c>
      <c r="BY53" s="1253"/>
      <c r="BZ53" s="1253"/>
      <c r="CA53" s="1253"/>
      <c r="CB53" s="1253"/>
      <c r="CC53" s="1253"/>
      <c r="CD53" s="1253"/>
      <c r="CE53" s="1253"/>
      <c r="CF53" s="1253">
        <v>78.900000000000006</v>
      </c>
      <c r="CG53" s="1253"/>
      <c r="CH53" s="1253"/>
      <c r="CI53" s="1253"/>
      <c r="CJ53" s="1253"/>
      <c r="CK53" s="1253"/>
      <c r="CL53" s="1253"/>
      <c r="CM53" s="1253"/>
      <c r="CN53" s="1253">
        <v>79.599999999999994</v>
      </c>
      <c r="CO53" s="1253"/>
      <c r="CP53" s="1253"/>
      <c r="CQ53" s="1253"/>
      <c r="CR53" s="1253"/>
      <c r="CS53" s="1253"/>
      <c r="CT53" s="1253"/>
      <c r="CU53" s="1253"/>
      <c r="CV53" s="1253">
        <v>80.599999999999994</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572</v>
      </c>
      <c r="AO55" s="1255"/>
      <c r="AP55" s="1255"/>
      <c r="AQ55" s="1255"/>
      <c r="AR55" s="1255"/>
      <c r="AS55" s="1255"/>
      <c r="AT55" s="1255"/>
      <c r="AU55" s="1255"/>
      <c r="AV55" s="1255"/>
      <c r="AW55" s="1255"/>
      <c r="AX55" s="1255"/>
      <c r="AY55" s="1255"/>
      <c r="AZ55" s="1255"/>
      <c r="BA55" s="1255"/>
      <c r="BB55" s="1256" t="s">
        <v>571</v>
      </c>
      <c r="BC55" s="1256"/>
      <c r="BD55" s="1256"/>
      <c r="BE55" s="1256"/>
      <c r="BF55" s="1256"/>
      <c r="BG55" s="1256"/>
      <c r="BH55" s="1256"/>
      <c r="BI55" s="1256"/>
      <c r="BJ55" s="1256"/>
      <c r="BK55" s="1256"/>
      <c r="BL55" s="1256"/>
      <c r="BM55" s="1256"/>
      <c r="BN55" s="1256"/>
      <c r="BO55" s="1256"/>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578</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577</v>
      </c>
    </row>
    <row r="64" spans="1:109" ht="13.5" x14ac:dyDescent="0.15">
      <c r="B64" s="365"/>
      <c r="G64" s="380"/>
      <c r="I64" s="382"/>
      <c r="J64" s="382"/>
      <c r="K64" s="382"/>
      <c r="L64" s="382"/>
      <c r="M64" s="382"/>
      <c r="N64" s="381"/>
      <c r="AM64" s="380"/>
      <c r="AN64" s="380" t="s">
        <v>576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575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574</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525</v>
      </c>
      <c r="BQ72" s="1255"/>
      <c r="BR72" s="1255"/>
      <c r="BS72" s="1255"/>
      <c r="BT72" s="1255"/>
      <c r="BU72" s="1255"/>
      <c r="BV72" s="1255"/>
      <c r="BW72" s="1255"/>
      <c r="BX72" s="1255" t="s">
        <v>526</v>
      </c>
      <c r="BY72" s="1255"/>
      <c r="BZ72" s="1255"/>
      <c r="CA72" s="1255"/>
      <c r="CB72" s="1255"/>
      <c r="CC72" s="1255"/>
      <c r="CD72" s="1255"/>
      <c r="CE72" s="1255"/>
      <c r="CF72" s="1255" t="s">
        <v>527</v>
      </c>
      <c r="CG72" s="1255"/>
      <c r="CH72" s="1255"/>
      <c r="CI72" s="1255"/>
      <c r="CJ72" s="1255"/>
      <c r="CK72" s="1255"/>
      <c r="CL72" s="1255"/>
      <c r="CM72" s="1255"/>
      <c r="CN72" s="1255" t="s">
        <v>528</v>
      </c>
      <c r="CO72" s="1255"/>
      <c r="CP72" s="1255"/>
      <c r="CQ72" s="1255"/>
      <c r="CR72" s="1255"/>
      <c r="CS72" s="1255"/>
      <c r="CT72" s="1255"/>
      <c r="CU72" s="1255"/>
      <c r="CV72" s="1255" t="s">
        <v>529</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573</v>
      </c>
      <c r="AO73" s="1256"/>
      <c r="AP73" s="1256"/>
      <c r="AQ73" s="1256"/>
      <c r="AR73" s="1256"/>
      <c r="AS73" s="1256"/>
      <c r="AT73" s="1256"/>
      <c r="AU73" s="1256"/>
      <c r="AV73" s="1256"/>
      <c r="AW73" s="1256"/>
      <c r="AX73" s="1256"/>
      <c r="AY73" s="1256"/>
      <c r="AZ73" s="1256"/>
      <c r="BA73" s="1256"/>
      <c r="BB73" s="1256" t="s">
        <v>571</v>
      </c>
      <c r="BC73" s="1256"/>
      <c r="BD73" s="1256"/>
      <c r="BE73" s="1256"/>
      <c r="BF73" s="1256"/>
      <c r="BG73" s="1256"/>
      <c r="BH73" s="1256"/>
      <c r="BI73" s="1256"/>
      <c r="BJ73" s="1256"/>
      <c r="BK73" s="1256"/>
      <c r="BL73" s="1256"/>
      <c r="BM73" s="1256"/>
      <c r="BN73" s="1256"/>
      <c r="BO73" s="1256"/>
      <c r="BP73" s="1253">
        <v>5.4</v>
      </c>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570</v>
      </c>
      <c r="BC75" s="1256"/>
      <c r="BD75" s="1256"/>
      <c r="BE75" s="1256"/>
      <c r="BF75" s="1256"/>
      <c r="BG75" s="1256"/>
      <c r="BH75" s="1256"/>
      <c r="BI75" s="1256"/>
      <c r="BJ75" s="1256"/>
      <c r="BK75" s="1256"/>
      <c r="BL75" s="1256"/>
      <c r="BM75" s="1256"/>
      <c r="BN75" s="1256"/>
      <c r="BO75" s="1256"/>
      <c r="BP75" s="1253">
        <v>7.5</v>
      </c>
      <c r="BQ75" s="1253"/>
      <c r="BR75" s="1253"/>
      <c r="BS75" s="1253"/>
      <c r="BT75" s="1253"/>
      <c r="BU75" s="1253"/>
      <c r="BV75" s="1253"/>
      <c r="BW75" s="1253"/>
      <c r="BX75" s="1253">
        <v>7.3</v>
      </c>
      <c r="BY75" s="1253"/>
      <c r="BZ75" s="1253"/>
      <c r="CA75" s="1253"/>
      <c r="CB75" s="1253"/>
      <c r="CC75" s="1253"/>
      <c r="CD75" s="1253"/>
      <c r="CE75" s="1253"/>
      <c r="CF75" s="1253">
        <v>7.4</v>
      </c>
      <c r="CG75" s="1253"/>
      <c r="CH75" s="1253"/>
      <c r="CI75" s="1253"/>
      <c r="CJ75" s="1253"/>
      <c r="CK75" s="1253"/>
      <c r="CL75" s="1253"/>
      <c r="CM75" s="1253"/>
      <c r="CN75" s="1253">
        <v>6.7</v>
      </c>
      <c r="CO75" s="1253"/>
      <c r="CP75" s="1253"/>
      <c r="CQ75" s="1253"/>
      <c r="CR75" s="1253"/>
      <c r="CS75" s="1253"/>
      <c r="CT75" s="1253"/>
      <c r="CU75" s="1253"/>
      <c r="CV75" s="1253">
        <v>7.1</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572</v>
      </c>
      <c r="AO77" s="1255"/>
      <c r="AP77" s="1255"/>
      <c r="AQ77" s="1255"/>
      <c r="AR77" s="1255"/>
      <c r="AS77" s="1255"/>
      <c r="AT77" s="1255"/>
      <c r="AU77" s="1255"/>
      <c r="AV77" s="1255"/>
      <c r="AW77" s="1255"/>
      <c r="AX77" s="1255"/>
      <c r="AY77" s="1255"/>
      <c r="AZ77" s="1255"/>
      <c r="BA77" s="1255"/>
      <c r="BB77" s="1256" t="s">
        <v>571</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570</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zXIt3Oi1Bi/zci2vD1sQA5BLzHX1M64vU90Hc3bMiwgQ2U05XTPy1KL3HMUyC4Nv0k1c4FCLdhYVoYCxM+s1xA==" saltValue="5a8jV3qHe6KObZx7EdmZO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2A2A2-8074-4EFA-8B5C-17BE03BDA2E1}">
  <sheetPr>
    <pageSetUpPr fitToPage="1"/>
  </sheetPr>
  <dimension ref="A1:DR125"/>
  <sheetViews>
    <sheetView showGridLines="0" topLeftCell="A84"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TTjK5gkZT7oW0i3lIB0eVwbQxVDLEmL99hYbZSWKFF0Yi5MpJJutmwdtCvW2y9Mez5NhfTjYUk0gA3Z30K35sQ==" saltValue="0Hx52g8XQ/TPpUEzZ/Uk/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3B006-D57E-4E4B-A6A6-35DA1D376C18}">
  <sheetPr>
    <pageSetUpPr fitToPage="1"/>
  </sheetPr>
  <dimension ref="A1:DR125"/>
  <sheetViews>
    <sheetView showGridLines="0" topLeftCell="A84"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0ICWWrFWtDrFshf+UhPUDLvrFAeIl7C5lqNiQOQ436qhzLRkY8F0KNsGZuI3NueOh22s1CLNwdPAx2C1mNeyWg==" saltValue="gRjPDTMozYmwHXwnrb5ZK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34230</v>
      </c>
      <c r="E3" s="156"/>
      <c r="F3" s="157">
        <v>51264</v>
      </c>
      <c r="G3" s="158"/>
      <c r="H3" s="159"/>
    </row>
    <row r="4" spans="1:8" x14ac:dyDescent="0.15">
      <c r="A4" s="160"/>
      <c r="B4" s="161"/>
      <c r="C4" s="162"/>
      <c r="D4" s="163">
        <v>15446</v>
      </c>
      <c r="E4" s="164"/>
      <c r="F4" s="165">
        <v>26040</v>
      </c>
      <c r="G4" s="166"/>
      <c r="H4" s="167"/>
    </row>
    <row r="5" spans="1:8" x14ac:dyDescent="0.15">
      <c r="A5" s="148" t="s">
        <v>519</v>
      </c>
      <c r="B5" s="153"/>
      <c r="C5" s="154"/>
      <c r="D5" s="155">
        <v>49956</v>
      </c>
      <c r="E5" s="156"/>
      <c r="F5" s="157">
        <v>52068</v>
      </c>
      <c r="G5" s="158"/>
      <c r="H5" s="159"/>
    </row>
    <row r="6" spans="1:8" x14ac:dyDescent="0.15">
      <c r="A6" s="160"/>
      <c r="B6" s="161"/>
      <c r="C6" s="162"/>
      <c r="D6" s="163">
        <v>14111</v>
      </c>
      <c r="E6" s="164"/>
      <c r="F6" s="165">
        <v>26936</v>
      </c>
      <c r="G6" s="166"/>
      <c r="H6" s="167"/>
    </row>
    <row r="7" spans="1:8" x14ac:dyDescent="0.15">
      <c r="A7" s="148" t="s">
        <v>520</v>
      </c>
      <c r="B7" s="153"/>
      <c r="C7" s="154"/>
      <c r="D7" s="155">
        <v>58429</v>
      </c>
      <c r="E7" s="156"/>
      <c r="F7" s="157">
        <v>47161</v>
      </c>
      <c r="G7" s="158"/>
      <c r="H7" s="159"/>
    </row>
    <row r="8" spans="1:8" x14ac:dyDescent="0.15">
      <c r="A8" s="160"/>
      <c r="B8" s="161"/>
      <c r="C8" s="162"/>
      <c r="D8" s="163">
        <v>16367</v>
      </c>
      <c r="E8" s="164"/>
      <c r="F8" s="165">
        <v>24595</v>
      </c>
      <c r="G8" s="166"/>
      <c r="H8" s="167"/>
    </row>
    <row r="9" spans="1:8" x14ac:dyDescent="0.15">
      <c r="A9" s="148" t="s">
        <v>521</v>
      </c>
      <c r="B9" s="153"/>
      <c r="C9" s="154"/>
      <c r="D9" s="155">
        <v>50127</v>
      </c>
      <c r="E9" s="156"/>
      <c r="F9" s="157">
        <v>43423</v>
      </c>
      <c r="G9" s="158"/>
      <c r="H9" s="159"/>
    </row>
    <row r="10" spans="1:8" x14ac:dyDescent="0.15">
      <c r="A10" s="160"/>
      <c r="B10" s="161"/>
      <c r="C10" s="162"/>
      <c r="D10" s="163">
        <v>17096</v>
      </c>
      <c r="E10" s="164"/>
      <c r="F10" s="165">
        <v>22207</v>
      </c>
      <c r="G10" s="166"/>
      <c r="H10" s="167"/>
    </row>
    <row r="11" spans="1:8" x14ac:dyDescent="0.15">
      <c r="A11" s="148" t="s">
        <v>522</v>
      </c>
      <c r="B11" s="153"/>
      <c r="C11" s="154"/>
      <c r="D11" s="155">
        <v>52541</v>
      </c>
      <c r="E11" s="156"/>
      <c r="F11" s="157">
        <v>45265</v>
      </c>
      <c r="G11" s="158"/>
      <c r="H11" s="159"/>
    </row>
    <row r="12" spans="1:8" x14ac:dyDescent="0.15">
      <c r="A12" s="160"/>
      <c r="B12" s="161"/>
      <c r="C12" s="168"/>
      <c r="D12" s="163">
        <v>32952</v>
      </c>
      <c r="E12" s="164"/>
      <c r="F12" s="165">
        <v>22600</v>
      </c>
      <c r="G12" s="166"/>
      <c r="H12" s="167"/>
    </row>
    <row r="13" spans="1:8" x14ac:dyDescent="0.15">
      <c r="A13" s="148"/>
      <c r="B13" s="153"/>
      <c r="C13" s="169"/>
      <c r="D13" s="170">
        <v>49057</v>
      </c>
      <c r="E13" s="171"/>
      <c r="F13" s="172">
        <v>47836</v>
      </c>
      <c r="G13" s="173"/>
      <c r="H13" s="159"/>
    </row>
    <row r="14" spans="1:8" x14ac:dyDescent="0.15">
      <c r="A14" s="160"/>
      <c r="B14" s="161"/>
      <c r="C14" s="162"/>
      <c r="D14" s="163">
        <v>19194</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9.1300000000000008</v>
      </c>
      <c r="C19" s="174">
        <f>ROUND(VALUE(SUBSTITUTE(実質収支比率等に係る経年分析!G$48,"▲","-")),2)</f>
        <v>11.72</v>
      </c>
      <c r="D19" s="174">
        <f>ROUND(VALUE(SUBSTITUTE(実質収支比率等に係る経年分析!H$48,"▲","-")),2)</f>
        <v>13.69</v>
      </c>
      <c r="E19" s="174">
        <f>ROUND(VALUE(SUBSTITUTE(実質収支比率等に係る経年分析!I$48,"▲","-")),2)</f>
        <v>13.78</v>
      </c>
      <c r="F19" s="174">
        <f>ROUND(VALUE(SUBSTITUTE(実質収支比率等に係る経年分析!J$48,"▲","-")),2)</f>
        <v>12.72</v>
      </c>
    </row>
    <row r="20" spans="1:11" x14ac:dyDescent="0.15">
      <c r="A20" s="174" t="s">
        <v>53</v>
      </c>
      <c r="B20" s="174">
        <f>ROUND(VALUE(SUBSTITUTE(実質収支比率等に係る経年分析!F$47,"▲","-")),2)</f>
        <v>20.54</v>
      </c>
      <c r="C20" s="174">
        <f>ROUND(VALUE(SUBSTITUTE(実質収支比率等に係る経年分析!G$47,"▲","-")),2)</f>
        <v>18.73</v>
      </c>
      <c r="D20" s="174">
        <f>ROUND(VALUE(SUBSTITUTE(実質収支比率等に係る経年分析!H$47,"▲","-")),2)</f>
        <v>17.52</v>
      </c>
      <c r="E20" s="174">
        <f>ROUND(VALUE(SUBSTITUTE(実質収支比率等に係る経年分析!I$47,"▲","-")),2)</f>
        <v>21.78</v>
      </c>
      <c r="F20" s="174">
        <f>ROUND(VALUE(SUBSTITUTE(実質収支比率等に係る経年分析!J$47,"▲","-")),2)</f>
        <v>23.45</v>
      </c>
    </row>
    <row r="21" spans="1:11" x14ac:dyDescent="0.15">
      <c r="A21" s="174" t="s">
        <v>54</v>
      </c>
      <c r="B21" s="174">
        <f>IF(ISNUMBER(VALUE(SUBSTITUTE(実質収支比率等に係る経年分析!F$49,"▲","-"))),ROUND(VALUE(SUBSTITUTE(実質収支比率等に係る経年分析!F$49,"▲","-")),2),NA())</f>
        <v>-7.82</v>
      </c>
      <c r="C21" s="174">
        <f>IF(ISNUMBER(VALUE(SUBSTITUTE(実質収支比率等に係る経年分析!G$49,"▲","-"))),ROUND(VALUE(SUBSTITUTE(実質収支比率等に係る経年分析!G$49,"▲","-")),2),NA())</f>
        <v>-3.08</v>
      </c>
      <c r="D21" s="174">
        <f>IF(ISNUMBER(VALUE(SUBSTITUTE(実質収支比率等に係る経年分析!H$49,"▲","-"))),ROUND(VALUE(SUBSTITUTE(実質収支比率等に係る経年分析!H$49,"▲","-")),2),NA())</f>
        <v>-4.1399999999999997</v>
      </c>
      <c r="E21" s="174">
        <f>IF(ISNUMBER(VALUE(SUBSTITUTE(実質収支比率等に係る経年分析!I$49,"▲","-"))),ROUND(VALUE(SUBSTITUTE(実質収支比率等に係る経年分析!I$49,"▲","-")),2),NA())</f>
        <v>-3.7</v>
      </c>
      <c r="F21" s="174">
        <f>IF(ISNUMBER(VALUE(SUBSTITUTE(実質収支比率等に係る経年分析!J$49,"▲","-"))),ROUND(VALUE(SUBSTITUTE(実質収支比率等に係る経年分析!J$49,"▲","-")),2),NA())</f>
        <v>-5.91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1.35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v>
      </c>
    </row>
    <row r="32" spans="1:11" x14ac:dyDescent="0.15">
      <c r="A32" s="175" t="str">
        <f>IF(連結実質赤字比率に係る赤字・黒字の構成分析!C$38="",NA(),連結実質赤字比率に係る赤字・黒字の構成分析!C$38)</f>
        <v>長崎都市計画事業長与町土地区画整理事業特別会計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1.65</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2.2799999999999998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2.2999999999999998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9.1300000000000008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11.72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12.71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8.4600000000000009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13.2</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1187</v>
      </c>
      <c r="E42" s="176"/>
      <c r="F42" s="176"/>
      <c r="G42" s="176">
        <f>'実質公債費比率（分子）の構造'!L$52</f>
        <v>1200</v>
      </c>
      <c r="H42" s="176"/>
      <c r="I42" s="176"/>
      <c r="J42" s="176">
        <f>'実質公債費比率（分子）の構造'!M$52</f>
        <v>1185</v>
      </c>
      <c r="K42" s="176"/>
      <c r="L42" s="176"/>
      <c r="M42" s="176">
        <f>'実質公債費比率（分子）の構造'!N$52</f>
        <v>1139</v>
      </c>
      <c r="N42" s="176"/>
      <c r="O42" s="176"/>
      <c r="P42" s="176">
        <f>'実質公債費比率（分子）の構造'!O$52</f>
        <v>1096</v>
      </c>
    </row>
    <row r="43" spans="1:16" x14ac:dyDescent="0.15">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f>'実質公債費比率（分子）の構造'!O$51</f>
        <v>1</v>
      </c>
      <c r="O43" s="176"/>
      <c r="P43" s="176"/>
    </row>
    <row r="44" spans="1:16" x14ac:dyDescent="0.15">
      <c r="A44" s="176" t="s">
        <v>62</v>
      </c>
      <c r="B44" s="176">
        <f>'実質公債費比率（分子）の構造'!K$50</f>
        <v>104</v>
      </c>
      <c r="C44" s="176"/>
      <c r="D44" s="176"/>
      <c r="E44" s="176">
        <f>'実質公債費比率（分子）の構造'!L$50</f>
        <v>114</v>
      </c>
      <c r="F44" s="176"/>
      <c r="G44" s="176"/>
      <c r="H44" s="176">
        <f>'実質公債費比率（分子）の構造'!M$50</f>
        <v>254</v>
      </c>
      <c r="I44" s="176"/>
      <c r="J44" s="176"/>
      <c r="K44" s="176">
        <f>'実質公債費比率（分子）の構造'!N$50</f>
        <v>29</v>
      </c>
      <c r="L44" s="176"/>
      <c r="M44" s="176"/>
      <c r="N44" s="176">
        <f>'実質公債費比率（分子）の構造'!O$50</f>
        <v>214</v>
      </c>
      <c r="O44" s="176"/>
      <c r="P44" s="176"/>
    </row>
    <row r="45" spans="1:16" x14ac:dyDescent="0.15">
      <c r="A45" s="176" t="s">
        <v>63</v>
      </c>
      <c r="B45" s="176">
        <f>'実質公債費比率（分子）の構造'!K$49</f>
        <v>99</v>
      </c>
      <c r="C45" s="176"/>
      <c r="D45" s="176"/>
      <c r="E45" s="176">
        <f>'実質公債費比率（分子）の構造'!L$49</f>
        <v>104</v>
      </c>
      <c r="F45" s="176"/>
      <c r="G45" s="176"/>
      <c r="H45" s="176">
        <f>'実質公債費比率（分子）の構造'!M$49</f>
        <v>101</v>
      </c>
      <c r="I45" s="176"/>
      <c r="J45" s="176"/>
      <c r="K45" s="176">
        <f>'実質公債費比率（分子）の構造'!N$49</f>
        <v>105</v>
      </c>
      <c r="L45" s="176"/>
      <c r="M45" s="176"/>
      <c r="N45" s="176">
        <f>'実質公債費比率（分子）の構造'!O$49</f>
        <v>104</v>
      </c>
      <c r="O45" s="176"/>
      <c r="P45" s="176"/>
    </row>
    <row r="46" spans="1:16" x14ac:dyDescent="0.15">
      <c r="A46" s="176" t="s">
        <v>64</v>
      </c>
      <c r="B46" s="176">
        <f>'実質公債費比率（分子）の構造'!K$48</f>
        <v>120</v>
      </c>
      <c r="C46" s="176"/>
      <c r="D46" s="176"/>
      <c r="E46" s="176">
        <f>'実質公債費比率（分子）の構造'!L$48</f>
        <v>97</v>
      </c>
      <c r="F46" s="176"/>
      <c r="G46" s="176"/>
      <c r="H46" s="176">
        <f>'実質公債費比率（分子）の構造'!M$48</f>
        <v>77</v>
      </c>
      <c r="I46" s="176"/>
      <c r="J46" s="176"/>
      <c r="K46" s="176">
        <f>'実質公債費比率（分子）の構造'!N$48</f>
        <v>59</v>
      </c>
      <c r="L46" s="176"/>
      <c r="M46" s="176"/>
      <c r="N46" s="176">
        <f>'実質公債費比率（分子）の構造'!O$48</f>
        <v>46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1364</v>
      </c>
      <c r="C49" s="176"/>
      <c r="D49" s="176"/>
      <c r="E49" s="176">
        <f>'実質公債費比率（分子）の構造'!L$45</f>
        <v>1356</v>
      </c>
      <c r="F49" s="176"/>
      <c r="G49" s="176"/>
      <c r="H49" s="176">
        <f>'実質公債費比率（分子）の構造'!M$45</f>
        <v>1356</v>
      </c>
      <c r="I49" s="176"/>
      <c r="J49" s="176"/>
      <c r="K49" s="176">
        <f>'実質公債費比率（分子）の構造'!N$45</f>
        <v>1353</v>
      </c>
      <c r="L49" s="176"/>
      <c r="M49" s="176"/>
      <c r="N49" s="176">
        <f>'実質公債費比率（分子）の構造'!O$45</f>
        <v>1306</v>
      </c>
      <c r="O49" s="176"/>
      <c r="P49" s="176"/>
    </row>
    <row r="50" spans="1:16" x14ac:dyDescent="0.15">
      <c r="A50" s="176" t="s">
        <v>67</v>
      </c>
      <c r="B50" s="176" t="e">
        <f>NA()</f>
        <v>#N/A</v>
      </c>
      <c r="C50" s="176">
        <f>IF(ISNUMBER('実質公債費比率（分子）の構造'!K$53),'実質公債費比率（分子）の構造'!K$53,NA())</f>
        <v>500</v>
      </c>
      <c r="D50" s="176" t="e">
        <f>NA()</f>
        <v>#N/A</v>
      </c>
      <c r="E50" s="176" t="e">
        <f>NA()</f>
        <v>#N/A</v>
      </c>
      <c r="F50" s="176">
        <f>IF(ISNUMBER('実質公債費比率（分子）の構造'!L$53),'実質公債費比率（分子）の構造'!L$53,NA())</f>
        <v>471</v>
      </c>
      <c r="G50" s="176" t="e">
        <f>NA()</f>
        <v>#N/A</v>
      </c>
      <c r="H50" s="176" t="e">
        <f>NA()</f>
        <v>#N/A</v>
      </c>
      <c r="I50" s="176">
        <f>IF(ISNUMBER('実質公債費比率（分子）の構造'!M$53),'実質公債費比率（分子）の構造'!M$53,NA())</f>
        <v>603</v>
      </c>
      <c r="J50" s="176" t="e">
        <f>NA()</f>
        <v>#N/A</v>
      </c>
      <c r="K50" s="176" t="e">
        <f>NA()</f>
        <v>#N/A</v>
      </c>
      <c r="L50" s="176">
        <f>IF(ISNUMBER('実質公債費比率（分子）の構造'!N$53),'実質公債費比率（分子）の構造'!N$53,NA())</f>
        <v>407</v>
      </c>
      <c r="M50" s="176" t="e">
        <f>NA()</f>
        <v>#N/A</v>
      </c>
      <c r="N50" s="176" t="e">
        <f>NA()</f>
        <v>#N/A</v>
      </c>
      <c r="O50" s="176">
        <f>IF(ISNUMBER('実質公債費比率（分子）の構造'!O$53),'実質公債費比率（分子）の構造'!O$53,NA())</f>
        <v>575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10823</v>
      </c>
      <c r="E56" s="175"/>
      <c r="F56" s="175"/>
      <c r="G56" s="175">
        <f>'将来負担比率（分子）の構造'!J$52</f>
        <v>10735</v>
      </c>
      <c r="H56" s="175"/>
      <c r="I56" s="175"/>
      <c r="J56" s="175">
        <f>'将来負担比率（分子）の構造'!K$52</f>
        <v>10557</v>
      </c>
      <c r="K56" s="175"/>
      <c r="L56" s="175"/>
      <c r="M56" s="175">
        <f>'将来負担比率（分子）の構造'!L$52</f>
        <v>9999</v>
      </c>
      <c r="N56" s="175"/>
      <c r="O56" s="175"/>
      <c r="P56" s="175">
        <f>'将来負担比率（分子）の構造'!M$52</f>
        <v>9599</v>
      </c>
    </row>
    <row r="57" spans="1:16" x14ac:dyDescent="0.15">
      <c r="A57" s="175" t="s">
        <v>42</v>
      </c>
      <c r="B57" s="175"/>
      <c r="C57" s="175"/>
      <c r="D57" s="175">
        <f>'将来負担比率（分子）の構造'!I$51</f>
        <v>1281</v>
      </c>
      <c r="E57" s="175"/>
      <c r="F57" s="175"/>
      <c r="G57" s="175">
        <f>'将来負担比率（分子）の構造'!J$51</f>
        <v>1370</v>
      </c>
      <c r="H57" s="175"/>
      <c r="I57" s="175"/>
      <c r="J57" s="175">
        <f>'将来負担比率（分子）の構造'!K$51</f>
        <v>1266</v>
      </c>
      <c r="K57" s="175"/>
      <c r="L57" s="175"/>
      <c r="M57" s="175">
        <f>'将来負担比率（分子）の構造'!L$51</f>
        <v>1591</v>
      </c>
      <c r="N57" s="175"/>
      <c r="O57" s="175"/>
      <c r="P57" s="175">
        <f>'将来負担比率（分子）の構造'!M$51</f>
        <v>1535</v>
      </c>
    </row>
    <row r="58" spans="1:16" x14ac:dyDescent="0.15">
      <c r="A58" s="175" t="s">
        <v>41</v>
      </c>
      <c r="B58" s="175"/>
      <c r="C58" s="175"/>
      <c r="D58" s="175">
        <f>'将来負担比率（分子）の構造'!I$50</f>
        <v>4271</v>
      </c>
      <c r="E58" s="175"/>
      <c r="F58" s="175"/>
      <c r="G58" s="175">
        <f>'将来負担比率（分子）の構造'!J$50</f>
        <v>4499</v>
      </c>
      <c r="H58" s="175"/>
      <c r="I58" s="175"/>
      <c r="J58" s="175">
        <f>'将来負担比率（分子）の構造'!K$50</f>
        <v>5122</v>
      </c>
      <c r="K58" s="175"/>
      <c r="L58" s="175"/>
      <c r="M58" s="175">
        <f>'将来負担比率（分子）の構造'!L$50</f>
        <v>6027</v>
      </c>
      <c r="N58" s="175"/>
      <c r="O58" s="175"/>
      <c r="P58" s="175">
        <f>'将来負担比率（分子）の構造'!M$50</f>
        <v>7229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v>
      </c>
      <c r="C61" s="175"/>
      <c r="D61" s="175"/>
      <c r="E61" s="175">
        <f>'将来負担比率（分子）の構造'!J$46</f>
        <v>1</v>
      </c>
      <c r="F61" s="175"/>
      <c r="G61" s="175"/>
      <c r="H61" s="175">
        <f>'将来負担比率（分子）の構造'!K$46</f>
        <v>1</v>
      </c>
      <c r="I61" s="175"/>
      <c r="J61" s="175"/>
      <c r="K61" s="175">
        <f>'将来負担比率（分子）の構造'!L$46</f>
        <v>1</v>
      </c>
      <c r="L61" s="175"/>
      <c r="M61" s="175"/>
      <c r="N61" s="175">
        <f>'将来負担比率（分子）の構造'!M$46</f>
        <v>4</v>
      </c>
      <c r="O61" s="175"/>
      <c r="P61" s="175"/>
    </row>
    <row r="62" spans="1:16" x14ac:dyDescent="0.15">
      <c r="A62" s="175" t="s">
        <v>35</v>
      </c>
      <c r="B62" s="175">
        <f>'将来負担比率（分子）の構造'!I$45</f>
        <v>382</v>
      </c>
      <c r="C62" s="175"/>
      <c r="D62" s="175"/>
      <c r="E62" s="175">
        <f>'将来負担比率（分子）の構造'!J$45</f>
        <v>274</v>
      </c>
      <c r="F62" s="175"/>
      <c r="G62" s="175"/>
      <c r="H62" s="175">
        <f>'将来負担比率（分子）の構造'!K$45</f>
        <v>420</v>
      </c>
      <c r="I62" s="175"/>
      <c r="J62" s="175"/>
      <c r="K62" s="175">
        <f>'将来負担比率（分子）の構造'!L$45</f>
        <v>328</v>
      </c>
      <c r="L62" s="175"/>
      <c r="M62" s="175"/>
      <c r="N62" s="175">
        <f>'将来負担比率（分子）の構造'!M$45</f>
        <v>321</v>
      </c>
      <c r="O62" s="175"/>
      <c r="P62" s="175"/>
    </row>
    <row r="63" spans="1:16" x14ac:dyDescent="0.15">
      <c r="A63" s="175" t="s">
        <v>34</v>
      </c>
      <c r="B63" s="175">
        <f>'将来負担比率（分子）の構造'!I$44</f>
        <v>1187</v>
      </c>
      <c r="C63" s="175"/>
      <c r="D63" s="175"/>
      <c r="E63" s="175">
        <f>'将来負担比率（分子）の構造'!J$44</f>
        <v>1059</v>
      </c>
      <c r="F63" s="175"/>
      <c r="G63" s="175"/>
      <c r="H63" s="175">
        <f>'将来負担比率（分子）の構造'!K$44</f>
        <v>930</v>
      </c>
      <c r="I63" s="175"/>
      <c r="J63" s="175"/>
      <c r="K63" s="175">
        <f>'将来負担比率（分子）の構造'!L$44</f>
        <v>799</v>
      </c>
      <c r="L63" s="175"/>
      <c r="M63" s="175"/>
      <c r="N63" s="175">
        <f>'将来負担比率（分子）の構造'!M$44</f>
        <v>668</v>
      </c>
      <c r="O63" s="175"/>
      <c r="P63" s="175"/>
    </row>
    <row r="64" spans="1:16" x14ac:dyDescent="0.15">
      <c r="A64" s="175" t="s">
        <v>33</v>
      </c>
      <c r="B64" s="175">
        <f>'将来負担比率（分子）の構造'!I$43</f>
        <v>659</v>
      </c>
      <c r="C64" s="175"/>
      <c r="D64" s="175"/>
      <c r="E64" s="175">
        <f>'将来負担比率（分子）の構造'!J$43</f>
        <v>596</v>
      </c>
      <c r="F64" s="175"/>
      <c r="G64" s="175"/>
      <c r="H64" s="175">
        <f>'将来負担比率（分子）の構造'!K$43</f>
        <v>533</v>
      </c>
      <c r="I64" s="175"/>
      <c r="J64" s="175"/>
      <c r="K64" s="175">
        <f>'将来負担比率（分子）の構造'!L$43</f>
        <v>459</v>
      </c>
      <c r="L64" s="175"/>
      <c r="M64" s="175"/>
      <c r="N64" s="175">
        <f>'将来負担比率（分子）の構造'!M$43</f>
        <v>454</v>
      </c>
      <c r="O64" s="175"/>
      <c r="P64" s="175"/>
    </row>
    <row r="65" spans="1:16" x14ac:dyDescent="0.15">
      <c r="A65" s="175" t="s">
        <v>32</v>
      </c>
      <c r="B65" s="175">
        <f>'将来負担比率（分子）の構造'!I$42</f>
        <v>1050</v>
      </c>
      <c r="C65" s="175"/>
      <c r="D65" s="175"/>
      <c r="E65" s="175">
        <f>'将来負担比率（分子）の構造'!J$42</f>
        <v>939</v>
      </c>
      <c r="F65" s="175"/>
      <c r="G65" s="175"/>
      <c r="H65" s="175">
        <f>'将来負担比率（分子）の構造'!K$42</f>
        <v>689</v>
      </c>
      <c r="I65" s="175"/>
      <c r="J65" s="175"/>
      <c r="K65" s="175">
        <f>'将来負担比率（分子）の構造'!L$42</f>
        <v>661</v>
      </c>
      <c r="L65" s="175"/>
      <c r="M65" s="175"/>
      <c r="N65" s="175">
        <f>'将来負担比率（分子）の構造'!M$42</f>
        <v>449</v>
      </c>
      <c r="O65" s="175"/>
      <c r="P65" s="175"/>
    </row>
    <row r="66" spans="1:16" x14ac:dyDescent="0.15">
      <c r="A66" s="175" t="s">
        <v>31</v>
      </c>
      <c r="B66" s="175">
        <f>'将来負担比率（分子）の構造'!I$41</f>
        <v>13460</v>
      </c>
      <c r="C66" s="175"/>
      <c r="D66" s="175"/>
      <c r="E66" s="175">
        <f>'将来負担比率（分子）の構造'!J$41</f>
        <v>13305</v>
      </c>
      <c r="F66" s="175"/>
      <c r="G66" s="175"/>
      <c r="H66" s="175">
        <f>'将来負担比率（分子）の構造'!K$41</f>
        <v>13474</v>
      </c>
      <c r="I66" s="175"/>
      <c r="J66" s="175"/>
      <c r="K66" s="175">
        <f>'将来負担比率（分子）の構造'!L$41</f>
        <v>13042</v>
      </c>
      <c r="L66" s="175"/>
      <c r="M66" s="175"/>
      <c r="N66" s="175">
        <f>'将来負担比率（分子）の構造'!M$41</f>
        <v>12739</v>
      </c>
      <c r="O66" s="175"/>
      <c r="P66" s="175"/>
    </row>
    <row r="67" spans="1:16" x14ac:dyDescent="0.15">
      <c r="A67" s="175" t="s">
        <v>71</v>
      </c>
      <c r="B67" s="175" t="e">
        <f>NA()</f>
        <v>#N/A</v>
      </c>
      <c r="C67" s="175">
        <f>IF(ISNUMBER('将来負担比率（分子）の構造'!I$53), IF('将来負担比率（分子）の構造'!I$53 &lt; 0, 0, '将来負担比率（分子）の構造'!I$53), NA())</f>
        <v>366</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1482</v>
      </c>
      <c r="C72" s="179">
        <f>基金残高に係る経年分析!G55</f>
        <v>1786</v>
      </c>
      <c r="D72" s="179">
        <f>基金残高に係る経年分析!H55</f>
        <v>1943</v>
      </c>
    </row>
    <row r="73" spans="1:16" x14ac:dyDescent="0.15">
      <c r="A73" s="178" t="s">
        <v>74</v>
      </c>
      <c r="B73" s="179">
        <f>基金残高に係る経年分析!F56</f>
        <v>1769</v>
      </c>
      <c r="C73" s="179">
        <f>基金残高に係る経年分析!G56</f>
        <v>1869</v>
      </c>
      <c r="D73" s="179">
        <f>基金残高に係る経年分析!H56</f>
        <v>1911</v>
      </c>
    </row>
    <row r="74" spans="1:16" x14ac:dyDescent="0.15">
      <c r="A74" s="178" t="s">
        <v>75</v>
      </c>
      <c r="B74" s="179">
        <f>基金残高に係る経年分析!F57</f>
        <v>875</v>
      </c>
      <c r="C74" s="179">
        <f>基金残高に係る経年分析!G57</f>
        <v>1184</v>
      </c>
      <c r="D74" s="179">
        <f>基金残高に係る経年分析!H57</f>
        <v>1524</v>
      </c>
    </row>
  </sheetData>
  <sheetProtection algorithmName="SHA-512" hashValue="u1ZFThSNsK+yddjHans0RHG5i8z9aJzjkDGdLQedGYS0g4aDN6SjKqBNM/aA5RrRMqVRlDq1hpDFO7FMgyI4JQ==" saltValue="4v/21bC5tXPkoTm0UYQU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4722482</v>
      </c>
      <c r="S5" s="713"/>
      <c r="T5" s="713"/>
      <c r="U5" s="713"/>
      <c r="V5" s="713"/>
      <c r="W5" s="713"/>
      <c r="X5" s="713"/>
      <c r="Y5" s="738"/>
      <c r="Z5" s="751">
        <v>29.2</v>
      </c>
      <c r="AA5" s="751"/>
      <c r="AB5" s="751"/>
      <c r="AC5" s="751"/>
      <c r="AD5" s="752">
        <v>4406413</v>
      </c>
      <c r="AE5" s="752"/>
      <c r="AF5" s="752"/>
      <c r="AG5" s="752"/>
      <c r="AH5" s="752"/>
      <c r="AI5" s="752"/>
      <c r="AJ5" s="752"/>
      <c r="AK5" s="752"/>
      <c r="AL5" s="739">
        <v>53.4</v>
      </c>
      <c r="AM5" s="721"/>
      <c r="AN5" s="721"/>
      <c r="AO5" s="740"/>
      <c r="AP5" s="715" t="s">
        <v>215</v>
      </c>
      <c r="AQ5" s="716"/>
      <c r="AR5" s="716"/>
      <c r="AS5" s="716"/>
      <c r="AT5" s="716"/>
      <c r="AU5" s="716"/>
      <c r="AV5" s="716"/>
      <c r="AW5" s="716"/>
      <c r="AX5" s="716"/>
      <c r="AY5" s="716"/>
      <c r="AZ5" s="716"/>
      <c r="BA5" s="716"/>
      <c r="BB5" s="716"/>
      <c r="BC5" s="716"/>
      <c r="BD5" s="716"/>
      <c r="BE5" s="716"/>
      <c r="BF5" s="717"/>
      <c r="BG5" s="657">
        <v>4406413</v>
      </c>
      <c r="BH5" s="658"/>
      <c r="BI5" s="658"/>
      <c r="BJ5" s="658"/>
      <c r="BK5" s="658"/>
      <c r="BL5" s="658"/>
      <c r="BM5" s="658"/>
      <c r="BN5" s="659"/>
      <c r="BO5" s="695">
        <v>93.3</v>
      </c>
      <c r="BP5" s="695"/>
      <c r="BQ5" s="695"/>
      <c r="BR5" s="695"/>
      <c r="BS5" s="696" t="s">
        <v>121</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101238</v>
      </c>
      <c r="S6" s="658"/>
      <c r="T6" s="658"/>
      <c r="U6" s="658"/>
      <c r="V6" s="658"/>
      <c r="W6" s="658"/>
      <c r="X6" s="658"/>
      <c r="Y6" s="659"/>
      <c r="Z6" s="695">
        <v>0.6</v>
      </c>
      <c r="AA6" s="695"/>
      <c r="AB6" s="695"/>
      <c r="AC6" s="695"/>
      <c r="AD6" s="696">
        <v>101238</v>
      </c>
      <c r="AE6" s="696"/>
      <c r="AF6" s="696"/>
      <c r="AG6" s="696"/>
      <c r="AH6" s="696"/>
      <c r="AI6" s="696"/>
      <c r="AJ6" s="696"/>
      <c r="AK6" s="696"/>
      <c r="AL6" s="660">
        <v>1.2</v>
      </c>
      <c r="AM6" s="661"/>
      <c r="AN6" s="661"/>
      <c r="AO6" s="697"/>
      <c r="AP6" s="654" t="s">
        <v>220</v>
      </c>
      <c r="AQ6" s="655"/>
      <c r="AR6" s="655"/>
      <c r="AS6" s="655"/>
      <c r="AT6" s="655"/>
      <c r="AU6" s="655"/>
      <c r="AV6" s="655"/>
      <c r="AW6" s="655"/>
      <c r="AX6" s="655"/>
      <c r="AY6" s="655"/>
      <c r="AZ6" s="655"/>
      <c r="BA6" s="655"/>
      <c r="BB6" s="655"/>
      <c r="BC6" s="655"/>
      <c r="BD6" s="655"/>
      <c r="BE6" s="655"/>
      <c r="BF6" s="656"/>
      <c r="BG6" s="657">
        <v>4406413</v>
      </c>
      <c r="BH6" s="658"/>
      <c r="BI6" s="658"/>
      <c r="BJ6" s="658"/>
      <c r="BK6" s="658"/>
      <c r="BL6" s="658"/>
      <c r="BM6" s="658"/>
      <c r="BN6" s="659"/>
      <c r="BO6" s="695">
        <v>93.3</v>
      </c>
      <c r="BP6" s="695"/>
      <c r="BQ6" s="695"/>
      <c r="BR6" s="695"/>
      <c r="BS6" s="696" t="s">
        <v>121</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126907</v>
      </c>
      <c r="CS6" s="658"/>
      <c r="CT6" s="658"/>
      <c r="CU6" s="658"/>
      <c r="CV6" s="658"/>
      <c r="CW6" s="658"/>
      <c r="CX6" s="658"/>
      <c r="CY6" s="659"/>
      <c r="CZ6" s="739">
        <v>0.8</v>
      </c>
      <c r="DA6" s="721"/>
      <c r="DB6" s="721"/>
      <c r="DC6" s="741"/>
      <c r="DD6" s="663" t="s">
        <v>121</v>
      </c>
      <c r="DE6" s="658"/>
      <c r="DF6" s="658"/>
      <c r="DG6" s="658"/>
      <c r="DH6" s="658"/>
      <c r="DI6" s="658"/>
      <c r="DJ6" s="658"/>
      <c r="DK6" s="658"/>
      <c r="DL6" s="658"/>
      <c r="DM6" s="658"/>
      <c r="DN6" s="658"/>
      <c r="DO6" s="658"/>
      <c r="DP6" s="659"/>
      <c r="DQ6" s="663">
        <v>126907</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1841</v>
      </c>
      <c r="S7" s="658"/>
      <c r="T7" s="658"/>
      <c r="U7" s="658"/>
      <c r="V7" s="658"/>
      <c r="W7" s="658"/>
      <c r="X7" s="658"/>
      <c r="Y7" s="659"/>
      <c r="Z7" s="695">
        <v>0</v>
      </c>
      <c r="AA7" s="695"/>
      <c r="AB7" s="695"/>
      <c r="AC7" s="695"/>
      <c r="AD7" s="696">
        <v>1841</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2407819</v>
      </c>
      <c r="BH7" s="658"/>
      <c r="BI7" s="658"/>
      <c r="BJ7" s="658"/>
      <c r="BK7" s="658"/>
      <c r="BL7" s="658"/>
      <c r="BM7" s="658"/>
      <c r="BN7" s="659"/>
      <c r="BO7" s="695">
        <v>51</v>
      </c>
      <c r="BP7" s="695"/>
      <c r="BQ7" s="695"/>
      <c r="BR7" s="695"/>
      <c r="BS7" s="696" t="s">
        <v>121</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2063717</v>
      </c>
      <c r="CS7" s="658"/>
      <c r="CT7" s="658"/>
      <c r="CU7" s="658"/>
      <c r="CV7" s="658"/>
      <c r="CW7" s="658"/>
      <c r="CX7" s="658"/>
      <c r="CY7" s="659"/>
      <c r="CZ7" s="695">
        <v>13.7</v>
      </c>
      <c r="DA7" s="695"/>
      <c r="DB7" s="695"/>
      <c r="DC7" s="695"/>
      <c r="DD7" s="663">
        <v>608347</v>
      </c>
      <c r="DE7" s="658"/>
      <c r="DF7" s="658"/>
      <c r="DG7" s="658"/>
      <c r="DH7" s="658"/>
      <c r="DI7" s="658"/>
      <c r="DJ7" s="658"/>
      <c r="DK7" s="658"/>
      <c r="DL7" s="658"/>
      <c r="DM7" s="658"/>
      <c r="DN7" s="658"/>
      <c r="DO7" s="658"/>
      <c r="DP7" s="659"/>
      <c r="DQ7" s="663">
        <v>1500512</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23014</v>
      </c>
      <c r="S8" s="658"/>
      <c r="T8" s="658"/>
      <c r="U8" s="658"/>
      <c r="V8" s="658"/>
      <c r="W8" s="658"/>
      <c r="X8" s="658"/>
      <c r="Y8" s="659"/>
      <c r="Z8" s="695">
        <v>0.1</v>
      </c>
      <c r="AA8" s="695"/>
      <c r="AB8" s="695"/>
      <c r="AC8" s="695"/>
      <c r="AD8" s="696">
        <v>23014</v>
      </c>
      <c r="AE8" s="696"/>
      <c r="AF8" s="696"/>
      <c r="AG8" s="696"/>
      <c r="AH8" s="696"/>
      <c r="AI8" s="696"/>
      <c r="AJ8" s="696"/>
      <c r="AK8" s="696"/>
      <c r="AL8" s="660">
        <v>0.3</v>
      </c>
      <c r="AM8" s="661"/>
      <c r="AN8" s="661"/>
      <c r="AO8" s="697"/>
      <c r="AP8" s="654" t="s">
        <v>226</v>
      </c>
      <c r="AQ8" s="655"/>
      <c r="AR8" s="655"/>
      <c r="AS8" s="655"/>
      <c r="AT8" s="655"/>
      <c r="AU8" s="655"/>
      <c r="AV8" s="655"/>
      <c r="AW8" s="655"/>
      <c r="AX8" s="655"/>
      <c r="AY8" s="655"/>
      <c r="AZ8" s="655"/>
      <c r="BA8" s="655"/>
      <c r="BB8" s="655"/>
      <c r="BC8" s="655"/>
      <c r="BD8" s="655"/>
      <c r="BE8" s="655"/>
      <c r="BF8" s="656"/>
      <c r="BG8" s="657">
        <v>72017</v>
      </c>
      <c r="BH8" s="658"/>
      <c r="BI8" s="658"/>
      <c r="BJ8" s="658"/>
      <c r="BK8" s="658"/>
      <c r="BL8" s="658"/>
      <c r="BM8" s="658"/>
      <c r="BN8" s="659"/>
      <c r="BO8" s="695">
        <v>1.5</v>
      </c>
      <c r="BP8" s="695"/>
      <c r="BQ8" s="695"/>
      <c r="BR8" s="695"/>
      <c r="BS8" s="696" t="s">
        <v>121</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5868671</v>
      </c>
      <c r="CS8" s="658"/>
      <c r="CT8" s="658"/>
      <c r="CU8" s="658"/>
      <c r="CV8" s="658"/>
      <c r="CW8" s="658"/>
      <c r="CX8" s="658"/>
      <c r="CY8" s="659"/>
      <c r="CZ8" s="695">
        <v>39.1</v>
      </c>
      <c r="DA8" s="695"/>
      <c r="DB8" s="695"/>
      <c r="DC8" s="695"/>
      <c r="DD8" s="663">
        <v>17243</v>
      </c>
      <c r="DE8" s="658"/>
      <c r="DF8" s="658"/>
      <c r="DG8" s="658"/>
      <c r="DH8" s="658"/>
      <c r="DI8" s="658"/>
      <c r="DJ8" s="658"/>
      <c r="DK8" s="658"/>
      <c r="DL8" s="658"/>
      <c r="DM8" s="658"/>
      <c r="DN8" s="658"/>
      <c r="DO8" s="658"/>
      <c r="DP8" s="659"/>
      <c r="DQ8" s="663">
        <v>3014511</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28707</v>
      </c>
      <c r="S9" s="658"/>
      <c r="T9" s="658"/>
      <c r="U9" s="658"/>
      <c r="V9" s="658"/>
      <c r="W9" s="658"/>
      <c r="X9" s="658"/>
      <c r="Y9" s="659"/>
      <c r="Z9" s="695">
        <v>0.2</v>
      </c>
      <c r="AA9" s="695"/>
      <c r="AB9" s="695"/>
      <c r="AC9" s="695"/>
      <c r="AD9" s="696">
        <v>28707</v>
      </c>
      <c r="AE9" s="696"/>
      <c r="AF9" s="696"/>
      <c r="AG9" s="696"/>
      <c r="AH9" s="696"/>
      <c r="AI9" s="696"/>
      <c r="AJ9" s="696"/>
      <c r="AK9" s="696"/>
      <c r="AL9" s="660">
        <v>0.3</v>
      </c>
      <c r="AM9" s="661"/>
      <c r="AN9" s="661"/>
      <c r="AO9" s="697"/>
      <c r="AP9" s="654" t="s">
        <v>229</v>
      </c>
      <c r="AQ9" s="655"/>
      <c r="AR9" s="655"/>
      <c r="AS9" s="655"/>
      <c r="AT9" s="655"/>
      <c r="AU9" s="655"/>
      <c r="AV9" s="655"/>
      <c r="AW9" s="655"/>
      <c r="AX9" s="655"/>
      <c r="AY9" s="655"/>
      <c r="AZ9" s="655"/>
      <c r="BA9" s="655"/>
      <c r="BB9" s="655"/>
      <c r="BC9" s="655"/>
      <c r="BD9" s="655"/>
      <c r="BE9" s="655"/>
      <c r="BF9" s="656"/>
      <c r="BG9" s="657">
        <v>2224315</v>
      </c>
      <c r="BH9" s="658"/>
      <c r="BI9" s="658"/>
      <c r="BJ9" s="658"/>
      <c r="BK9" s="658"/>
      <c r="BL9" s="658"/>
      <c r="BM9" s="658"/>
      <c r="BN9" s="659"/>
      <c r="BO9" s="695">
        <v>47.1</v>
      </c>
      <c r="BP9" s="695"/>
      <c r="BQ9" s="695"/>
      <c r="BR9" s="695"/>
      <c r="BS9" s="696" t="s">
        <v>121</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1285281</v>
      </c>
      <c r="CS9" s="658"/>
      <c r="CT9" s="658"/>
      <c r="CU9" s="658"/>
      <c r="CV9" s="658"/>
      <c r="CW9" s="658"/>
      <c r="CX9" s="658"/>
      <c r="CY9" s="659"/>
      <c r="CZ9" s="695">
        <v>8.6</v>
      </c>
      <c r="DA9" s="695"/>
      <c r="DB9" s="695"/>
      <c r="DC9" s="695"/>
      <c r="DD9" s="663">
        <v>617</v>
      </c>
      <c r="DE9" s="658"/>
      <c r="DF9" s="658"/>
      <c r="DG9" s="658"/>
      <c r="DH9" s="658"/>
      <c r="DI9" s="658"/>
      <c r="DJ9" s="658"/>
      <c r="DK9" s="658"/>
      <c r="DL9" s="658"/>
      <c r="DM9" s="658"/>
      <c r="DN9" s="658"/>
      <c r="DO9" s="658"/>
      <c r="DP9" s="659"/>
      <c r="DQ9" s="663">
        <v>1081287</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65022</v>
      </c>
      <c r="BH10" s="658"/>
      <c r="BI10" s="658"/>
      <c r="BJ10" s="658"/>
      <c r="BK10" s="658"/>
      <c r="BL10" s="658"/>
      <c r="BM10" s="658"/>
      <c r="BN10" s="659"/>
      <c r="BO10" s="695">
        <v>1.4</v>
      </c>
      <c r="BP10" s="695"/>
      <c r="BQ10" s="695"/>
      <c r="BR10" s="695"/>
      <c r="BS10" s="696" t="s">
        <v>121</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36783</v>
      </c>
      <c r="CS10" s="658"/>
      <c r="CT10" s="658"/>
      <c r="CU10" s="658"/>
      <c r="CV10" s="658"/>
      <c r="CW10" s="658"/>
      <c r="CX10" s="658"/>
      <c r="CY10" s="659"/>
      <c r="CZ10" s="695">
        <v>0.2</v>
      </c>
      <c r="DA10" s="695"/>
      <c r="DB10" s="695"/>
      <c r="DC10" s="695"/>
      <c r="DD10" s="663">
        <v>1265</v>
      </c>
      <c r="DE10" s="658"/>
      <c r="DF10" s="658"/>
      <c r="DG10" s="658"/>
      <c r="DH10" s="658"/>
      <c r="DI10" s="658"/>
      <c r="DJ10" s="658"/>
      <c r="DK10" s="658"/>
      <c r="DL10" s="658"/>
      <c r="DM10" s="658"/>
      <c r="DN10" s="658"/>
      <c r="DO10" s="658"/>
      <c r="DP10" s="659"/>
      <c r="DQ10" s="663">
        <v>35678</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926757</v>
      </c>
      <c r="S11" s="658"/>
      <c r="T11" s="658"/>
      <c r="U11" s="658"/>
      <c r="V11" s="658"/>
      <c r="W11" s="658"/>
      <c r="X11" s="658"/>
      <c r="Y11" s="659"/>
      <c r="Z11" s="660">
        <v>5.7</v>
      </c>
      <c r="AA11" s="661"/>
      <c r="AB11" s="661"/>
      <c r="AC11" s="662"/>
      <c r="AD11" s="663">
        <v>926757</v>
      </c>
      <c r="AE11" s="658"/>
      <c r="AF11" s="658"/>
      <c r="AG11" s="658"/>
      <c r="AH11" s="658"/>
      <c r="AI11" s="658"/>
      <c r="AJ11" s="658"/>
      <c r="AK11" s="659"/>
      <c r="AL11" s="660">
        <v>11.2</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46465</v>
      </c>
      <c r="BH11" s="658"/>
      <c r="BI11" s="658"/>
      <c r="BJ11" s="658"/>
      <c r="BK11" s="658"/>
      <c r="BL11" s="658"/>
      <c r="BM11" s="658"/>
      <c r="BN11" s="659"/>
      <c r="BO11" s="695">
        <v>1</v>
      </c>
      <c r="BP11" s="695"/>
      <c r="BQ11" s="695"/>
      <c r="BR11" s="695"/>
      <c r="BS11" s="696" t="s">
        <v>121</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190558</v>
      </c>
      <c r="CS11" s="658"/>
      <c r="CT11" s="658"/>
      <c r="CU11" s="658"/>
      <c r="CV11" s="658"/>
      <c r="CW11" s="658"/>
      <c r="CX11" s="658"/>
      <c r="CY11" s="659"/>
      <c r="CZ11" s="695">
        <v>1.3</v>
      </c>
      <c r="DA11" s="695"/>
      <c r="DB11" s="695"/>
      <c r="DC11" s="695"/>
      <c r="DD11" s="663">
        <v>46763</v>
      </c>
      <c r="DE11" s="658"/>
      <c r="DF11" s="658"/>
      <c r="DG11" s="658"/>
      <c r="DH11" s="658"/>
      <c r="DI11" s="658"/>
      <c r="DJ11" s="658"/>
      <c r="DK11" s="658"/>
      <c r="DL11" s="658"/>
      <c r="DM11" s="658"/>
      <c r="DN11" s="658"/>
      <c r="DO11" s="658"/>
      <c r="DP11" s="659"/>
      <c r="DQ11" s="663">
        <v>139892</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1608623</v>
      </c>
      <c r="BH12" s="658"/>
      <c r="BI12" s="658"/>
      <c r="BJ12" s="658"/>
      <c r="BK12" s="658"/>
      <c r="BL12" s="658"/>
      <c r="BM12" s="658"/>
      <c r="BN12" s="659"/>
      <c r="BO12" s="695">
        <v>34.1</v>
      </c>
      <c r="BP12" s="695"/>
      <c r="BQ12" s="695"/>
      <c r="BR12" s="695"/>
      <c r="BS12" s="696" t="s">
        <v>121</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271547</v>
      </c>
      <c r="CS12" s="658"/>
      <c r="CT12" s="658"/>
      <c r="CU12" s="658"/>
      <c r="CV12" s="658"/>
      <c r="CW12" s="658"/>
      <c r="CX12" s="658"/>
      <c r="CY12" s="659"/>
      <c r="CZ12" s="695">
        <v>1.8</v>
      </c>
      <c r="DA12" s="695"/>
      <c r="DB12" s="695"/>
      <c r="DC12" s="695"/>
      <c r="DD12" s="663">
        <v>300</v>
      </c>
      <c r="DE12" s="658"/>
      <c r="DF12" s="658"/>
      <c r="DG12" s="658"/>
      <c r="DH12" s="658"/>
      <c r="DI12" s="658"/>
      <c r="DJ12" s="658"/>
      <c r="DK12" s="658"/>
      <c r="DL12" s="658"/>
      <c r="DM12" s="658"/>
      <c r="DN12" s="658"/>
      <c r="DO12" s="658"/>
      <c r="DP12" s="659"/>
      <c r="DQ12" s="663">
        <v>217909</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1604519</v>
      </c>
      <c r="BH13" s="658"/>
      <c r="BI13" s="658"/>
      <c r="BJ13" s="658"/>
      <c r="BK13" s="658"/>
      <c r="BL13" s="658"/>
      <c r="BM13" s="658"/>
      <c r="BN13" s="659"/>
      <c r="BO13" s="695">
        <v>34</v>
      </c>
      <c r="BP13" s="695"/>
      <c r="BQ13" s="695"/>
      <c r="BR13" s="695"/>
      <c r="BS13" s="696" t="s">
        <v>121</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1700629</v>
      </c>
      <c r="CS13" s="658"/>
      <c r="CT13" s="658"/>
      <c r="CU13" s="658"/>
      <c r="CV13" s="658"/>
      <c r="CW13" s="658"/>
      <c r="CX13" s="658"/>
      <c r="CY13" s="659"/>
      <c r="CZ13" s="695">
        <v>11.3</v>
      </c>
      <c r="DA13" s="695"/>
      <c r="DB13" s="695"/>
      <c r="DC13" s="695"/>
      <c r="DD13" s="663">
        <v>1342147</v>
      </c>
      <c r="DE13" s="658"/>
      <c r="DF13" s="658"/>
      <c r="DG13" s="658"/>
      <c r="DH13" s="658"/>
      <c r="DI13" s="658"/>
      <c r="DJ13" s="658"/>
      <c r="DK13" s="658"/>
      <c r="DL13" s="658"/>
      <c r="DM13" s="658"/>
      <c r="DN13" s="658"/>
      <c r="DO13" s="658"/>
      <c r="DP13" s="659"/>
      <c r="DQ13" s="663">
        <v>850601</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309</v>
      </c>
      <c r="S14" s="658"/>
      <c r="T14" s="658"/>
      <c r="U14" s="658"/>
      <c r="V14" s="658"/>
      <c r="W14" s="658"/>
      <c r="X14" s="658"/>
      <c r="Y14" s="659"/>
      <c r="Z14" s="695">
        <v>0</v>
      </c>
      <c r="AA14" s="695"/>
      <c r="AB14" s="695"/>
      <c r="AC14" s="695"/>
      <c r="AD14" s="696">
        <v>309</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130404</v>
      </c>
      <c r="BH14" s="658"/>
      <c r="BI14" s="658"/>
      <c r="BJ14" s="658"/>
      <c r="BK14" s="658"/>
      <c r="BL14" s="658"/>
      <c r="BM14" s="658"/>
      <c r="BN14" s="659"/>
      <c r="BO14" s="695">
        <v>2.8</v>
      </c>
      <c r="BP14" s="695"/>
      <c r="BQ14" s="695"/>
      <c r="BR14" s="695"/>
      <c r="BS14" s="696" t="s">
        <v>121</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443878</v>
      </c>
      <c r="CS14" s="658"/>
      <c r="CT14" s="658"/>
      <c r="CU14" s="658"/>
      <c r="CV14" s="658"/>
      <c r="CW14" s="658"/>
      <c r="CX14" s="658"/>
      <c r="CY14" s="659"/>
      <c r="CZ14" s="695">
        <v>3</v>
      </c>
      <c r="DA14" s="695"/>
      <c r="DB14" s="695"/>
      <c r="DC14" s="695"/>
      <c r="DD14" s="663">
        <v>51098</v>
      </c>
      <c r="DE14" s="658"/>
      <c r="DF14" s="658"/>
      <c r="DG14" s="658"/>
      <c r="DH14" s="658"/>
      <c r="DI14" s="658"/>
      <c r="DJ14" s="658"/>
      <c r="DK14" s="658"/>
      <c r="DL14" s="658"/>
      <c r="DM14" s="658"/>
      <c r="DN14" s="658"/>
      <c r="DO14" s="658"/>
      <c r="DP14" s="659"/>
      <c r="DQ14" s="663">
        <v>403165</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259567</v>
      </c>
      <c r="BH15" s="658"/>
      <c r="BI15" s="658"/>
      <c r="BJ15" s="658"/>
      <c r="BK15" s="658"/>
      <c r="BL15" s="658"/>
      <c r="BM15" s="658"/>
      <c r="BN15" s="659"/>
      <c r="BO15" s="695">
        <v>5.5</v>
      </c>
      <c r="BP15" s="695"/>
      <c r="BQ15" s="695"/>
      <c r="BR15" s="695"/>
      <c r="BS15" s="696" t="s">
        <v>121</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1710518</v>
      </c>
      <c r="CS15" s="658"/>
      <c r="CT15" s="658"/>
      <c r="CU15" s="658"/>
      <c r="CV15" s="658"/>
      <c r="CW15" s="658"/>
      <c r="CX15" s="658"/>
      <c r="CY15" s="659"/>
      <c r="CZ15" s="695">
        <v>11.4</v>
      </c>
      <c r="DA15" s="695"/>
      <c r="DB15" s="695"/>
      <c r="DC15" s="695"/>
      <c r="DD15" s="663">
        <v>26559</v>
      </c>
      <c r="DE15" s="658"/>
      <c r="DF15" s="658"/>
      <c r="DG15" s="658"/>
      <c r="DH15" s="658"/>
      <c r="DI15" s="658"/>
      <c r="DJ15" s="658"/>
      <c r="DK15" s="658"/>
      <c r="DL15" s="658"/>
      <c r="DM15" s="658"/>
      <c r="DN15" s="658"/>
      <c r="DO15" s="658"/>
      <c r="DP15" s="659"/>
      <c r="DQ15" s="663">
        <v>1292106</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7403</v>
      </c>
      <c r="S16" s="658"/>
      <c r="T16" s="658"/>
      <c r="U16" s="658"/>
      <c r="V16" s="658"/>
      <c r="W16" s="658"/>
      <c r="X16" s="658"/>
      <c r="Y16" s="659"/>
      <c r="Z16" s="695">
        <v>0</v>
      </c>
      <c r="AA16" s="695"/>
      <c r="AB16" s="695"/>
      <c r="AC16" s="695"/>
      <c r="AD16" s="696">
        <v>7403</v>
      </c>
      <c r="AE16" s="696"/>
      <c r="AF16" s="696"/>
      <c r="AG16" s="696"/>
      <c r="AH16" s="696"/>
      <c r="AI16" s="696"/>
      <c r="AJ16" s="696"/>
      <c r="AK16" s="696"/>
      <c r="AL16" s="660">
        <v>0.1</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v>8834</v>
      </c>
      <c r="CS16" s="658"/>
      <c r="CT16" s="658"/>
      <c r="CU16" s="658"/>
      <c r="CV16" s="658"/>
      <c r="CW16" s="658"/>
      <c r="CX16" s="658"/>
      <c r="CY16" s="659"/>
      <c r="CZ16" s="695">
        <v>0.1</v>
      </c>
      <c r="DA16" s="695"/>
      <c r="DB16" s="695"/>
      <c r="DC16" s="695"/>
      <c r="DD16" s="663" t="s">
        <v>121</v>
      </c>
      <c r="DE16" s="658"/>
      <c r="DF16" s="658"/>
      <c r="DG16" s="658"/>
      <c r="DH16" s="658"/>
      <c r="DI16" s="658"/>
      <c r="DJ16" s="658"/>
      <c r="DK16" s="658"/>
      <c r="DL16" s="658"/>
      <c r="DM16" s="658"/>
      <c r="DN16" s="658"/>
      <c r="DO16" s="658"/>
      <c r="DP16" s="659"/>
      <c r="DQ16" s="663">
        <v>8834</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38903</v>
      </c>
      <c r="S17" s="658"/>
      <c r="T17" s="658"/>
      <c r="U17" s="658"/>
      <c r="V17" s="658"/>
      <c r="W17" s="658"/>
      <c r="X17" s="658"/>
      <c r="Y17" s="659"/>
      <c r="Z17" s="695">
        <v>0.2</v>
      </c>
      <c r="AA17" s="695"/>
      <c r="AB17" s="695"/>
      <c r="AC17" s="695"/>
      <c r="AD17" s="696">
        <v>38903</v>
      </c>
      <c r="AE17" s="696"/>
      <c r="AF17" s="696"/>
      <c r="AG17" s="696"/>
      <c r="AH17" s="696"/>
      <c r="AI17" s="696"/>
      <c r="AJ17" s="696"/>
      <c r="AK17" s="696"/>
      <c r="AL17" s="660">
        <v>0.5</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1305852</v>
      </c>
      <c r="CS17" s="658"/>
      <c r="CT17" s="658"/>
      <c r="CU17" s="658"/>
      <c r="CV17" s="658"/>
      <c r="CW17" s="658"/>
      <c r="CX17" s="658"/>
      <c r="CY17" s="659"/>
      <c r="CZ17" s="695">
        <v>8.6999999999999993</v>
      </c>
      <c r="DA17" s="695"/>
      <c r="DB17" s="695"/>
      <c r="DC17" s="695"/>
      <c r="DD17" s="663" t="s">
        <v>121</v>
      </c>
      <c r="DE17" s="658"/>
      <c r="DF17" s="658"/>
      <c r="DG17" s="658"/>
      <c r="DH17" s="658"/>
      <c r="DI17" s="658"/>
      <c r="DJ17" s="658"/>
      <c r="DK17" s="658"/>
      <c r="DL17" s="658"/>
      <c r="DM17" s="658"/>
      <c r="DN17" s="658"/>
      <c r="DO17" s="658"/>
      <c r="DP17" s="659"/>
      <c r="DQ17" s="663">
        <v>1305852</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43302</v>
      </c>
      <c r="S18" s="658"/>
      <c r="T18" s="658"/>
      <c r="U18" s="658"/>
      <c r="V18" s="658"/>
      <c r="W18" s="658"/>
      <c r="X18" s="658"/>
      <c r="Y18" s="659"/>
      <c r="Z18" s="695">
        <v>0.3</v>
      </c>
      <c r="AA18" s="695"/>
      <c r="AB18" s="695"/>
      <c r="AC18" s="695"/>
      <c r="AD18" s="696">
        <v>43302</v>
      </c>
      <c r="AE18" s="696"/>
      <c r="AF18" s="696"/>
      <c r="AG18" s="696"/>
      <c r="AH18" s="696"/>
      <c r="AI18" s="696"/>
      <c r="AJ18" s="696"/>
      <c r="AK18" s="696"/>
      <c r="AL18" s="660">
        <v>0.5</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40939</v>
      </c>
      <c r="S19" s="658"/>
      <c r="T19" s="658"/>
      <c r="U19" s="658"/>
      <c r="V19" s="658"/>
      <c r="W19" s="658"/>
      <c r="X19" s="658"/>
      <c r="Y19" s="659"/>
      <c r="Z19" s="695">
        <v>0.3</v>
      </c>
      <c r="AA19" s="695"/>
      <c r="AB19" s="695"/>
      <c r="AC19" s="695"/>
      <c r="AD19" s="696">
        <v>40939</v>
      </c>
      <c r="AE19" s="696"/>
      <c r="AF19" s="696"/>
      <c r="AG19" s="696"/>
      <c r="AH19" s="696"/>
      <c r="AI19" s="696"/>
      <c r="AJ19" s="696"/>
      <c r="AK19" s="696"/>
      <c r="AL19" s="660">
        <v>0.5</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316069</v>
      </c>
      <c r="BH19" s="658"/>
      <c r="BI19" s="658"/>
      <c r="BJ19" s="658"/>
      <c r="BK19" s="658"/>
      <c r="BL19" s="658"/>
      <c r="BM19" s="658"/>
      <c r="BN19" s="659"/>
      <c r="BO19" s="695">
        <v>6.7</v>
      </c>
      <c r="BP19" s="695"/>
      <c r="BQ19" s="695"/>
      <c r="BR19" s="695"/>
      <c r="BS19" s="696" t="s">
        <v>121</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261</v>
      </c>
      <c r="C20" s="725"/>
      <c r="D20" s="725"/>
      <c r="E20" s="725"/>
      <c r="F20" s="725"/>
      <c r="G20" s="725"/>
      <c r="H20" s="725"/>
      <c r="I20" s="725"/>
      <c r="J20" s="725"/>
      <c r="K20" s="725"/>
      <c r="L20" s="725"/>
      <c r="M20" s="725"/>
      <c r="N20" s="725"/>
      <c r="O20" s="725"/>
      <c r="P20" s="725"/>
      <c r="Q20" s="726"/>
      <c r="R20" s="657">
        <v>2363</v>
      </c>
      <c r="S20" s="658"/>
      <c r="T20" s="658"/>
      <c r="U20" s="658"/>
      <c r="V20" s="658"/>
      <c r="W20" s="658"/>
      <c r="X20" s="658"/>
      <c r="Y20" s="659"/>
      <c r="Z20" s="695">
        <v>0</v>
      </c>
      <c r="AA20" s="695"/>
      <c r="AB20" s="695"/>
      <c r="AC20" s="695"/>
      <c r="AD20" s="696">
        <v>2363</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316069</v>
      </c>
      <c r="BH20" s="658"/>
      <c r="BI20" s="658"/>
      <c r="BJ20" s="658"/>
      <c r="BK20" s="658"/>
      <c r="BL20" s="658"/>
      <c r="BM20" s="658"/>
      <c r="BN20" s="659"/>
      <c r="BO20" s="695">
        <v>6.7</v>
      </c>
      <c r="BP20" s="695"/>
      <c r="BQ20" s="695"/>
      <c r="BR20" s="695"/>
      <c r="BS20" s="696" t="s">
        <v>121</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15013175</v>
      </c>
      <c r="CS20" s="658"/>
      <c r="CT20" s="658"/>
      <c r="CU20" s="658"/>
      <c r="CV20" s="658"/>
      <c r="CW20" s="658"/>
      <c r="CX20" s="658"/>
      <c r="CY20" s="659"/>
      <c r="CZ20" s="695">
        <v>100</v>
      </c>
      <c r="DA20" s="695"/>
      <c r="DB20" s="695"/>
      <c r="DC20" s="695"/>
      <c r="DD20" s="663">
        <v>2094339</v>
      </c>
      <c r="DE20" s="658"/>
      <c r="DF20" s="658"/>
      <c r="DG20" s="658"/>
      <c r="DH20" s="658"/>
      <c r="DI20" s="658"/>
      <c r="DJ20" s="658"/>
      <c r="DK20" s="658"/>
      <c r="DL20" s="658"/>
      <c r="DM20" s="658"/>
      <c r="DN20" s="658"/>
      <c r="DO20" s="658"/>
      <c r="DP20" s="659"/>
      <c r="DQ20" s="663">
        <v>9977254</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2731814</v>
      </c>
      <c r="S21" s="658"/>
      <c r="T21" s="658"/>
      <c r="U21" s="658"/>
      <c r="V21" s="658"/>
      <c r="W21" s="658"/>
      <c r="X21" s="658"/>
      <c r="Y21" s="659"/>
      <c r="Z21" s="695">
        <v>16.899999999999999</v>
      </c>
      <c r="AA21" s="695"/>
      <c r="AB21" s="695"/>
      <c r="AC21" s="695"/>
      <c r="AD21" s="696">
        <v>2659159</v>
      </c>
      <c r="AE21" s="696"/>
      <c r="AF21" s="696"/>
      <c r="AG21" s="696"/>
      <c r="AH21" s="696"/>
      <c r="AI21" s="696"/>
      <c r="AJ21" s="696"/>
      <c r="AK21" s="696"/>
      <c r="AL21" s="660">
        <v>32.200000000000003</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2659159</v>
      </c>
      <c r="S22" s="658"/>
      <c r="T22" s="658"/>
      <c r="U22" s="658"/>
      <c r="V22" s="658"/>
      <c r="W22" s="658"/>
      <c r="X22" s="658"/>
      <c r="Y22" s="659"/>
      <c r="Z22" s="695">
        <v>16.399999999999999</v>
      </c>
      <c r="AA22" s="695"/>
      <c r="AB22" s="695"/>
      <c r="AC22" s="695"/>
      <c r="AD22" s="696">
        <v>2659159</v>
      </c>
      <c r="AE22" s="696"/>
      <c r="AF22" s="696"/>
      <c r="AG22" s="696"/>
      <c r="AH22" s="696"/>
      <c r="AI22" s="696"/>
      <c r="AJ22" s="696"/>
      <c r="AK22" s="696"/>
      <c r="AL22" s="660">
        <v>32.200000000000003</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72655</v>
      </c>
      <c r="S23" s="658"/>
      <c r="T23" s="658"/>
      <c r="U23" s="658"/>
      <c r="V23" s="658"/>
      <c r="W23" s="658"/>
      <c r="X23" s="658"/>
      <c r="Y23" s="659"/>
      <c r="Z23" s="695">
        <v>0.4</v>
      </c>
      <c r="AA23" s="695"/>
      <c r="AB23" s="695"/>
      <c r="AC23" s="695"/>
      <c r="AD23" s="696" t="s">
        <v>121</v>
      </c>
      <c r="AE23" s="696"/>
      <c r="AF23" s="696"/>
      <c r="AG23" s="696"/>
      <c r="AH23" s="696"/>
      <c r="AI23" s="696"/>
      <c r="AJ23" s="696"/>
      <c r="AK23" s="696"/>
      <c r="AL23" s="660" t="s">
        <v>121</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v>316069</v>
      </c>
      <c r="BH23" s="658"/>
      <c r="BI23" s="658"/>
      <c r="BJ23" s="658"/>
      <c r="BK23" s="658"/>
      <c r="BL23" s="658"/>
      <c r="BM23" s="658"/>
      <c r="BN23" s="659"/>
      <c r="BO23" s="695">
        <v>6.7</v>
      </c>
      <c r="BP23" s="695"/>
      <c r="BQ23" s="695"/>
      <c r="BR23" s="695"/>
      <c r="BS23" s="696" t="s">
        <v>121</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7136006</v>
      </c>
      <c r="CS24" s="713"/>
      <c r="CT24" s="713"/>
      <c r="CU24" s="713"/>
      <c r="CV24" s="713"/>
      <c r="CW24" s="713"/>
      <c r="CX24" s="713"/>
      <c r="CY24" s="738"/>
      <c r="CZ24" s="739">
        <v>47.5</v>
      </c>
      <c r="DA24" s="721"/>
      <c r="DB24" s="721"/>
      <c r="DC24" s="741"/>
      <c r="DD24" s="737">
        <v>4372726</v>
      </c>
      <c r="DE24" s="713"/>
      <c r="DF24" s="713"/>
      <c r="DG24" s="713"/>
      <c r="DH24" s="713"/>
      <c r="DI24" s="713"/>
      <c r="DJ24" s="713"/>
      <c r="DK24" s="738"/>
      <c r="DL24" s="737">
        <v>3930182</v>
      </c>
      <c r="DM24" s="713"/>
      <c r="DN24" s="713"/>
      <c r="DO24" s="713"/>
      <c r="DP24" s="713"/>
      <c r="DQ24" s="713"/>
      <c r="DR24" s="713"/>
      <c r="DS24" s="713"/>
      <c r="DT24" s="713"/>
      <c r="DU24" s="713"/>
      <c r="DV24" s="738"/>
      <c r="DW24" s="739">
        <v>47.2</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8625770</v>
      </c>
      <c r="S25" s="658"/>
      <c r="T25" s="658"/>
      <c r="U25" s="658"/>
      <c r="V25" s="658"/>
      <c r="W25" s="658"/>
      <c r="X25" s="658"/>
      <c r="Y25" s="659"/>
      <c r="Z25" s="695">
        <v>53.4</v>
      </c>
      <c r="AA25" s="695"/>
      <c r="AB25" s="695"/>
      <c r="AC25" s="695"/>
      <c r="AD25" s="696">
        <v>8237046</v>
      </c>
      <c r="AE25" s="696"/>
      <c r="AF25" s="696"/>
      <c r="AG25" s="696"/>
      <c r="AH25" s="696"/>
      <c r="AI25" s="696"/>
      <c r="AJ25" s="696"/>
      <c r="AK25" s="696"/>
      <c r="AL25" s="660">
        <v>99.8</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1906851</v>
      </c>
      <c r="CS25" s="670"/>
      <c r="CT25" s="670"/>
      <c r="CU25" s="670"/>
      <c r="CV25" s="670"/>
      <c r="CW25" s="670"/>
      <c r="CX25" s="670"/>
      <c r="CY25" s="671"/>
      <c r="CZ25" s="660">
        <v>12.7</v>
      </c>
      <c r="DA25" s="672"/>
      <c r="DB25" s="672"/>
      <c r="DC25" s="673"/>
      <c r="DD25" s="663">
        <v>1711727</v>
      </c>
      <c r="DE25" s="670"/>
      <c r="DF25" s="670"/>
      <c r="DG25" s="670"/>
      <c r="DH25" s="670"/>
      <c r="DI25" s="670"/>
      <c r="DJ25" s="670"/>
      <c r="DK25" s="671"/>
      <c r="DL25" s="663">
        <v>1690750</v>
      </c>
      <c r="DM25" s="670"/>
      <c r="DN25" s="670"/>
      <c r="DO25" s="670"/>
      <c r="DP25" s="670"/>
      <c r="DQ25" s="670"/>
      <c r="DR25" s="670"/>
      <c r="DS25" s="670"/>
      <c r="DT25" s="670"/>
      <c r="DU25" s="670"/>
      <c r="DV25" s="671"/>
      <c r="DW25" s="660">
        <v>20.3</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v>2983</v>
      </c>
      <c r="S26" s="658"/>
      <c r="T26" s="658"/>
      <c r="U26" s="658"/>
      <c r="V26" s="658"/>
      <c r="W26" s="658"/>
      <c r="X26" s="658"/>
      <c r="Y26" s="659"/>
      <c r="Z26" s="695">
        <v>0</v>
      </c>
      <c r="AA26" s="695"/>
      <c r="AB26" s="695"/>
      <c r="AC26" s="695"/>
      <c r="AD26" s="696">
        <v>2983</v>
      </c>
      <c r="AE26" s="696"/>
      <c r="AF26" s="696"/>
      <c r="AG26" s="696"/>
      <c r="AH26" s="696"/>
      <c r="AI26" s="696"/>
      <c r="AJ26" s="696"/>
      <c r="AK26" s="696"/>
      <c r="AL26" s="660">
        <v>0</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1090505</v>
      </c>
      <c r="CS26" s="658"/>
      <c r="CT26" s="658"/>
      <c r="CU26" s="658"/>
      <c r="CV26" s="658"/>
      <c r="CW26" s="658"/>
      <c r="CX26" s="658"/>
      <c r="CY26" s="659"/>
      <c r="CZ26" s="660">
        <v>7.3</v>
      </c>
      <c r="DA26" s="672"/>
      <c r="DB26" s="672"/>
      <c r="DC26" s="673"/>
      <c r="DD26" s="663">
        <v>895381</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155928</v>
      </c>
      <c r="S27" s="658"/>
      <c r="T27" s="658"/>
      <c r="U27" s="658"/>
      <c r="V27" s="658"/>
      <c r="W27" s="658"/>
      <c r="X27" s="658"/>
      <c r="Y27" s="659"/>
      <c r="Z27" s="695">
        <v>1</v>
      </c>
      <c r="AA27" s="695"/>
      <c r="AB27" s="695"/>
      <c r="AC27" s="695"/>
      <c r="AD27" s="696" t="s">
        <v>121</v>
      </c>
      <c r="AE27" s="696"/>
      <c r="AF27" s="696"/>
      <c r="AG27" s="696"/>
      <c r="AH27" s="696"/>
      <c r="AI27" s="696"/>
      <c r="AJ27" s="696"/>
      <c r="AK27" s="696"/>
      <c r="AL27" s="660" t="s">
        <v>121</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4722482</v>
      </c>
      <c r="BH27" s="658"/>
      <c r="BI27" s="658"/>
      <c r="BJ27" s="658"/>
      <c r="BK27" s="658"/>
      <c r="BL27" s="658"/>
      <c r="BM27" s="658"/>
      <c r="BN27" s="659"/>
      <c r="BO27" s="695">
        <v>100</v>
      </c>
      <c r="BP27" s="695"/>
      <c r="BQ27" s="695"/>
      <c r="BR27" s="695"/>
      <c r="BS27" s="696" t="s">
        <v>121</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3923303</v>
      </c>
      <c r="CS27" s="670"/>
      <c r="CT27" s="670"/>
      <c r="CU27" s="670"/>
      <c r="CV27" s="670"/>
      <c r="CW27" s="670"/>
      <c r="CX27" s="670"/>
      <c r="CY27" s="671"/>
      <c r="CZ27" s="660">
        <v>26.1</v>
      </c>
      <c r="DA27" s="672"/>
      <c r="DB27" s="672"/>
      <c r="DC27" s="673"/>
      <c r="DD27" s="663">
        <v>1355147</v>
      </c>
      <c r="DE27" s="670"/>
      <c r="DF27" s="670"/>
      <c r="DG27" s="670"/>
      <c r="DH27" s="670"/>
      <c r="DI27" s="670"/>
      <c r="DJ27" s="670"/>
      <c r="DK27" s="671"/>
      <c r="DL27" s="663">
        <v>933580</v>
      </c>
      <c r="DM27" s="670"/>
      <c r="DN27" s="670"/>
      <c r="DO27" s="670"/>
      <c r="DP27" s="670"/>
      <c r="DQ27" s="670"/>
      <c r="DR27" s="670"/>
      <c r="DS27" s="670"/>
      <c r="DT27" s="670"/>
      <c r="DU27" s="670"/>
      <c r="DV27" s="671"/>
      <c r="DW27" s="660">
        <v>11.2</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125563</v>
      </c>
      <c r="S28" s="658"/>
      <c r="T28" s="658"/>
      <c r="U28" s="658"/>
      <c r="V28" s="658"/>
      <c r="W28" s="658"/>
      <c r="X28" s="658"/>
      <c r="Y28" s="659"/>
      <c r="Z28" s="695">
        <v>0.8</v>
      </c>
      <c r="AA28" s="695"/>
      <c r="AB28" s="695"/>
      <c r="AC28" s="695"/>
      <c r="AD28" s="696">
        <v>8752</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1305852</v>
      </c>
      <c r="CS28" s="658"/>
      <c r="CT28" s="658"/>
      <c r="CU28" s="658"/>
      <c r="CV28" s="658"/>
      <c r="CW28" s="658"/>
      <c r="CX28" s="658"/>
      <c r="CY28" s="659"/>
      <c r="CZ28" s="660">
        <v>8.6999999999999993</v>
      </c>
      <c r="DA28" s="672"/>
      <c r="DB28" s="672"/>
      <c r="DC28" s="673"/>
      <c r="DD28" s="663">
        <v>1305852</v>
      </c>
      <c r="DE28" s="658"/>
      <c r="DF28" s="658"/>
      <c r="DG28" s="658"/>
      <c r="DH28" s="658"/>
      <c r="DI28" s="658"/>
      <c r="DJ28" s="658"/>
      <c r="DK28" s="659"/>
      <c r="DL28" s="663">
        <v>1305852</v>
      </c>
      <c r="DM28" s="658"/>
      <c r="DN28" s="658"/>
      <c r="DO28" s="658"/>
      <c r="DP28" s="658"/>
      <c r="DQ28" s="658"/>
      <c r="DR28" s="658"/>
      <c r="DS28" s="658"/>
      <c r="DT28" s="658"/>
      <c r="DU28" s="658"/>
      <c r="DV28" s="659"/>
      <c r="DW28" s="660">
        <v>15.7</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63837</v>
      </c>
      <c r="S29" s="658"/>
      <c r="T29" s="658"/>
      <c r="U29" s="658"/>
      <c r="V29" s="658"/>
      <c r="W29" s="658"/>
      <c r="X29" s="658"/>
      <c r="Y29" s="659"/>
      <c r="Z29" s="695">
        <v>0.4</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1305852</v>
      </c>
      <c r="CS29" s="670"/>
      <c r="CT29" s="670"/>
      <c r="CU29" s="670"/>
      <c r="CV29" s="670"/>
      <c r="CW29" s="670"/>
      <c r="CX29" s="670"/>
      <c r="CY29" s="671"/>
      <c r="CZ29" s="660">
        <v>8.6999999999999993</v>
      </c>
      <c r="DA29" s="672"/>
      <c r="DB29" s="672"/>
      <c r="DC29" s="673"/>
      <c r="DD29" s="663">
        <v>1305852</v>
      </c>
      <c r="DE29" s="670"/>
      <c r="DF29" s="670"/>
      <c r="DG29" s="670"/>
      <c r="DH29" s="670"/>
      <c r="DI29" s="670"/>
      <c r="DJ29" s="670"/>
      <c r="DK29" s="671"/>
      <c r="DL29" s="663">
        <v>1305852</v>
      </c>
      <c r="DM29" s="670"/>
      <c r="DN29" s="670"/>
      <c r="DO29" s="670"/>
      <c r="DP29" s="670"/>
      <c r="DQ29" s="670"/>
      <c r="DR29" s="670"/>
      <c r="DS29" s="670"/>
      <c r="DT29" s="670"/>
      <c r="DU29" s="670"/>
      <c r="DV29" s="671"/>
      <c r="DW29" s="660">
        <v>15.7</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3024323</v>
      </c>
      <c r="S30" s="658"/>
      <c r="T30" s="658"/>
      <c r="U30" s="658"/>
      <c r="V30" s="658"/>
      <c r="W30" s="658"/>
      <c r="X30" s="658"/>
      <c r="Y30" s="659"/>
      <c r="Z30" s="695">
        <v>18.7</v>
      </c>
      <c r="AA30" s="695"/>
      <c r="AB30" s="695"/>
      <c r="AC30" s="695"/>
      <c r="AD30" s="696" t="s">
        <v>121</v>
      </c>
      <c r="AE30" s="696"/>
      <c r="AF30" s="696"/>
      <c r="AG30" s="696"/>
      <c r="AH30" s="696"/>
      <c r="AI30" s="696"/>
      <c r="AJ30" s="696"/>
      <c r="AK30" s="696"/>
      <c r="AL30" s="660" t="s">
        <v>121</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1261050</v>
      </c>
      <c r="CS30" s="658"/>
      <c r="CT30" s="658"/>
      <c r="CU30" s="658"/>
      <c r="CV30" s="658"/>
      <c r="CW30" s="658"/>
      <c r="CX30" s="658"/>
      <c r="CY30" s="659"/>
      <c r="CZ30" s="660">
        <v>8.4</v>
      </c>
      <c r="DA30" s="672"/>
      <c r="DB30" s="672"/>
      <c r="DC30" s="673"/>
      <c r="DD30" s="663">
        <v>1261050</v>
      </c>
      <c r="DE30" s="658"/>
      <c r="DF30" s="658"/>
      <c r="DG30" s="658"/>
      <c r="DH30" s="658"/>
      <c r="DI30" s="658"/>
      <c r="DJ30" s="658"/>
      <c r="DK30" s="659"/>
      <c r="DL30" s="663">
        <v>1261050</v>
      </c>
      <c r="DM30" s="658"/>
      <c r="DN30" s="658"/>
      <c r="DO30" s="658"/>
      <c r="DP30" s="658"/>
      <c r="DQ30" s="658"/>
      <c r="DR30" s="658"/>
      <c r="DS30" s="658"/>
      <c r="DT30" s="658"/>
      <c r="DU30" s="658"/>
      <c r="DV30" s="659"/>
      <c r="DW30" s="660">
        <v>15.1</v>
      </c>
      <c r="DX30" s="672"/>
      <c r="DY30" s="672"/>
      <c r="DZ30" s="672"/>
      <c r="EA30" s="672"/>
      <c r="EB30" s="672"/>
      <c r="EC30" s="684"/>
    </row>
    <row r="31" spans="2:133" ht="11.25" customHeight="1" x14ac:dyDescent="0.15">
      <c r="B31" s="724" t="s">
        <v>296</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99.7</v>
      </c>
      <c r="BH31" s="720"/>
      <c r="BI31" s="720"/>
      <c r="BJ31" s="720"/>
      <c r="BK31" s="720"/>
      <c r="BL31" s="720"/>
      <c r="BM31" s="721">
        <v>98.8</v>
      </c>
      <c r="BN31" s="720"/>
      <c r="BO31" s="720"/>
      <c r="BP31" s="720"/>
      <c r="BQ31" s="722"/>
      <c r="BR31" s="719">
        <v>99.7</v>
      </c>
      <c r="BS31" s="720"/>
      <c r="BT31" s="720"/>
      <c r="BU31" s="720"/>
      <c r="BV31" s="720"/>
      <c r="BW31" s="720"/>
      <c r="BX31" s="721">
        <v>98.7</v>
      </c>
      <c r="BY31" s="720"/>
      <c r="BZ31" s="720"/>
      <c r="CA31" s="720"/>
      <c r="CB31" s="722"/>
      <c r="CD31" s="678"/>
      <c r="CE31" s="679"/>
      <c r="CF31" s="654" t="s">
        <v>299</v>
      </c>
      <c r="CG31" s="655"/>
      <c r="CH31" s="655"/>
      <c r="CI31" s="655"/>
      <c r="CJ31" s="655"/>
      <c r="CK31" s="655"/>
      <c r="CL31" s="655"/>
      <c r="CM31" s="655"/>
      <c r="CN31" s="655"/>
      <c r="CO31" s="655"/>
      <c r="CP31" s="655"/>
      <c r="CQ31" s="656"/>
      <c r="CR31" s="657">
        <v>44802</v>
      </c>
      <c r="CS31" s="670"/>
      <c r="CT31" s="670"/>
      <c r="CU31" s="670"/>
      <c r="CV31" s="670"/>
      <c r="CW31" s="670"/>
      <c r="CX31" s="670"/>
      <c r="CY31" s="671"/>
      <c r="CZ31" s="660">
        <v>0.3</v>
      </c>
      <c r="DA31" s="672"/>
      <c r="DB31" s="672"/>
      <c r="DC31" s="673"/>
      <c r="DD31" s="663">
        <v>44802</v>
      </c>
      <c r="DE31" s="670"/>
      <c r="DF31" s="670"/>
      <c r="DG31" s="670"/>
      <c r="DH31" s="670"/>
      <c r="DI31" s="670"/>
      <c r="DJ31" s="670"/>
      <c r="DK31" s="671"/>
      <c r="DL31" s="663">
        <v>44802</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1251231</v>
      </c>
      <c r="S32" s="658"/>
      <c r="T32" s="658"/>
      <c r="U32" s="658"/>
      <c r="V32" s="658"/>
      <c r="W32" s="658"/>
      <c r="X32" s="658"/>
      <c r="Y32" s="659"/>
      <c r="Z32" s="695">
        <v>7.7</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301</v>
      </c>
      <c r="AX32" s="654" t="s">
        <v>302</v>
      </c>
      <c r="AY32" s="655"/>
      <c r="AZ32" s="655"/>
      <c r="BA32" s="655"/>
      <c r="BB32" s="655"/>
      <c r="BC32" s="655"/>
      <c r="BD32" s="655"/>
      <c r="BE32" s="655"/>
      <c r="BF32" s="656"/>
      <c r="BG32" s="723">
        <v>99.7</v>
      </c>
      <c r="BH32" s="670"/>
      <c r="BI32" s="670"/>
      <c r="BJ32" s="670"/>
      <c r="BK32" s="670"/>
      <c r="BL32" s="670"/>
      <c r="BM32" s="661">
        <v>98.6</v>
      </c>
      <c r="BN32" s="670"/>
      <c r="BO32" s="670"/>
      <c r="BP32" s="670"/>
      <c r="BQ32" s="693"/>
      <c r="BR32" s="723">
        <v>99.6</v>
      </c>
      <c r="BS32" s="670"/>
      <c r="BT32" s="670"/>
      <c r="BU32" s="670"/>
      <c r="BV32" s="670"/>
      <c r="BW32" s="670"/>
      <c r="BX32" s="661">
        <v>98.5</v>
      </c>
      <c r="BY32" s="670"/>
      <c r="BZ32" s="670"/>
      <c r="CA32" s="670"/>
      <c r="CB32" s="693"/>
      <c r="CD32" s="680"/>
      <c r="CE32" s="681"/>
      <c r="CF32" s="654" t="s">
        <v>303</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10794</v>
      </c>
      <c r="S33" s="658"/>
      <c r="T33" s="658"/>
      <c r="U33" s="658"/>
      <c r="V33" s="658"/>
      <c r="W33" s="658"/>
      <c r="X33" s="658"/>
      <c r="Y33" s="659"/>
      <c r="Z33" s="695">
        <v>0.1</v>
      </c>
      <c r="AA33" s="695"/>
      <c r="AB33" s="695"/>
      <c r="AC33" s="695"/>
      <c r="AD33" s="696" t="s">
        <v>121</v>
      </c>
      <c r="AE33" s="696"/>
      <c r="AF33" s="696"/>
      <c r="AG33" s="696"/>
      <c r="AH33" s="696"/>
      <c r="AI33" s="696"/>
      <c r="AJ33" s="696"/>
      <c r="AK33" s="696"/>
      <c r="AL33" s="660" t="s">
        <v>121</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99.7</v>
      </c>
      <c r="BH33" s="642"/>
      <c r="BI33" s="642"/>
      <c r="BJ33" s="642"/>
      <c r="BK33" s="642"/>
      <c r="BL33" s="642"/>
      <c r="BM33" s="688">
        <v>98.6</v>
      </c>
      <c r="BN33" s="642"/>
      <c r="BO33" s="642"/>
      <c r="BP33" s="642"/>
      <c r="BQ33" s="705"/>
      <c r="BR33" s="718">
        <v>99.7</v>
      </c>
      <c r="BS33" s="642"/>
      <c r="BT33" s="642"/>
      <c r="BU33" s="642"/>
      <c r="BV33" s="642"/>
      <c r="BW33" s="642"/>
      <c r="BX33" s="688">
        <v>98.6</v>
      </c>
      <c r="BY33" s="642"/>
      <c r="BZ33" s="642"/>
      <c r="CA33" s="642"/>
      <c r="CB33" s="705"/>
      <c r="CD33" s="654" t="s">
        <v>306</v>
      </c>
      <c r="CE33" s="655"/>
      <c r="CF33" s="655"/>
      <c r="CG33" s="655"/>
      <c r="CH33" s="655"/>
      <c r="CI33" s="655"/>
      <c r="CJ33" s="655"/>
      <c r="CK33" s="655"/>
      <c r="CL33" s="655"/>
      <c r="CM33" s="655"/>
      <c r="CN33" s="655"/>
      <c r="CO33" s="655"/>
      <c r="CP33" s="655"/>
      <c r="CQ33" s="656"/>
      <c r="CR33" s="657">
        <v>5773996</v>
      </c>
      <c r="CS33" s="670"/>
      <c r="CT33" s="670"/>
      <c r="CU33" s="670"/>
      <c r="CV33" s="670"/>
      <c r="CW33" s="670"/>
      <c r="CX33" s="670"/>
      <c r="CY33" s="671"/>
      <c r="CZ33" s="660">
        <v>38.5</v>
      </c>
      <c r="DA33" s="672"/>
      <c r="DB33" s="672"/>
      <c r="DC33" s="673"/>
      <c r="DD33" s="663">
        <v>4835545</v>
      </c>
      <c r="DE33" s="670"/>
      <c r="DF33" s="670"/>
      <c r="DG33" s="670"/>
      <c r="DH33" s="670"/>
      <c r="DI33" s="670"/>
      <c r="DJ33" s="670"/>
      <c r="DK33" s="671"/>
      <c r="DL33" s="663">
        <v>3874619</v>
      </c>
      <c r="DM33" s="670"/>
      <c r="DN33" s="670"/>
      <c r="DO33" s="670"/>
      <c r="DP33" s="670"/>
      <c r="DQ33" s="670"/>
      <c r="DR33" s="670"/>
      <c r="DS33" s="670"/>
      <c r="DT33" s="670"/>
      <c r="DU33" s="670"/>
      <c r="DV33" s="671"/>
      <c r="DW33" s="660">
        <v>46.5</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246465</v>
      </c>
      <c r="S34" s="658"/>
      <c r="T34" s="658"/>
      <c r="U34" s="658"/>
      <c r="V34" s="658"/>
      <c r="W34" s="658"/>
      <c r="X34" s="658"/>
      <c r="Y34" s="659"/>
      <c r="Z34" s="695">
        <v>1.5</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1932946</v>
      </c>
      <c r="CS34" s="658"/>
      <c r="CT34" s="658"/>
      <c r="CU34" s="658"/>
      <c r="CV34" s="658"/>
      <c r="CW34" s="658"/>
      <c r="CX34" s="658"/>
      <c r="CY34" s="659"/>
      <c r="CZ34" s="660">
        <v>12.9</v>
      </c>
      <c r="DA34" s="672"/>
      <c r="DB34" s="672"/>
      <c r="DC34" s="673"/>
      <c r="DD34" s="663">
        <v>1514049</v>
      </c>
      <c r="DE34" s="658"/>
      <c r="DF34" s="658"/>
      <c r="DG34" s="658"/>
      <c r="DH34" s="658"/>
      <c r="DI34" s="658"/>
      <c r="DJ34" s="658"/>
      <c r="DK34" s="659"/>
      <c r="DL34" s="663">
        <v>1411990</v>
      </c>
      <c r="DM34" s="658"/>
      <c r="DN34" s="658"/>
      <c r="DO34" s="658"/>
      <c r="DP34" s="658"/>
      <c r="DQ34" s="658"/>
      <c r="DR34" s="658"/>
      <c r="DS34" s="658"/>
      <c r="DT34" s="658"/>
      <c r="DU34" s="658"/>
      <c r="DV34" s="659"/>
      <c r="DW34" s="660">
        <v>17</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788495</v>
      </c>
      <c r="S35" s="658"/>
      <c r="T35" s="658"/>
      <c r="U35" s="658"/>
      <c r="V35" s="658"/>
      <c r="W35" s="658"/>
      <c r="X35" s="658"/>
      <c r="Y35" s="659"/>
      <c r="Z35" s="695">
        <v>4.9000000000000004</v>
      </c>
      <c r="AA35" s="695"/>
      <c r="AB35" s="695"/>
      <c r="AC35" s="695"/>
      <c r="AD35" s="696" t="s">
        <v>121</v>
      </c>
      <c r="AE35" s="696"/>
      <c r="AF35" s="696"/>
      <c r="AG35" s="696"/>
      <c r="AH35" s="696"/>
      <c r="AI35" s="696"/>
      <c r="AJ35" s="696"/>
      <c r="AK35" s="696"/>
      <c r="AL35" s="660" t="s">
        <v>121</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103168</v>
      </c>
      <c r="CS35" s="670"/>
      <c r="CT35" s="670"/>
      <c r="CU35" s="670"/>
      <c r="CV35" s="670"/>
      <c r="CW35" s="670"/>
      <c r="CX35" s="670"/>
      <c r="CY35" s="671"/>
      <c r="CZ35" s="660">
        <v>0.7</v>
      </c>
      <c r="DA35" s="672"/>
      <c r="DB35" s="672"/>
      <c r="DC35" s="673"/>
      <c r="DD35" s="663">
        <v>79712</v>
      </c>
      <c r="DE35" s="670"/>
      <c r="DF35" s="670"/>
      <c r="DG35" s="670"/>
      <c r="DH35" s="670"/>
      <c r="DI35" s="670"/>
      <c r="DJ35" s="670"/>
      <c r="DK35" s="671"/>
      <c r="DL35" s="663">
        <v>79712</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578352</v>
      </c>
      <c r="S36" s="658"/>
      <c r="T36" s="658"/>
      <c r="U36" s="658"/>
      <c r="V36" s="658"/>
      <c r="W36" s="658"/>
      <c r="X36" s="658"/>
      <c r="Y36" s="659"/>
      <c r="Z36" s="695">
        <v>3.6</v>
      </c>
      <c r="AA36" s="695"/>
      <c r="AB36" s="695"/>
      <c r="AC36" s="695"/>
      <c r="AD36" s="696" t="s">
        <v>121</v>
      </c>
      <c r="AE36" s="696"/>
      <c r="AF36" s="696"/>
      <c r="AG36" s="696"/>
      <c r="AH36" s="696"/>
      <c r="AI36" s="696"/>
      <c r="AJ36" s="696"/>
      <c r="AK36" s="696"/>
      <c r="AL36" s="660" t="s">
        <v>121</v>
      </c>
      <c r="AM36" s="661"/>
      <c r="AN36" s="661"/>
      <c r="AO36" s="697"/>
      <c r="AP36" s="222"/>
      <c r="AQ36" s="706" t="s">
        <v>314</v>
      </c>
      <c r="AR36" s="707"/>
      <c r="AS36" s="707"/>
      <c r="AT36" s="707"/>
      <c r="AU36" s="707"/>
      <c r="AV36" s="707"/>
      <c r="AW36" s="707"/>
      <c r="AX36" s="707"/>
      <c r="AY36" s="708"/>
      <c r="AZ36" s="712">
        <v>1534736</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41493</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1866917</v>
      </c>
      <c r="CS36" s="658"/>
      <c r="CT36" s="658"/>
      <c r="CU36" s="658"/>
      <c r="CV36" s="658"/>
      <c r="CW36" s="658"/>
      <c r="CX36" s="658"/>
      <c r="CY36" s="659"/>
      <c r="CZ36" s="660">
        <v>12.4</v>
      </c>
      <c r="DA36" s="672"/>
      <c r="DB36" s="672"/>
      <c r="DC36" s="673"/>
      <c r="DD36" s="663">
        <v>1668501</v>
      </c>
      <c r="DE36" s="658"/>
      <c r="DF36" s="658"/>
      <c r="DG36" s="658"/>
      <c r="DH36" s="658"/>
      <c r="DI36" s="658"/>
      <c r="DJ36" s="658"/>
      <c r="DK36" s="659"/>
      <c r="DL36" s="663">
        <v>1283320</v>
      </c>
      <c r="DM36" s="658"/>
      <c r="DN36" s="658"/>
      <c r="DO36" s="658"/>
      <c r="DP36" s="658"/>
      <c r="DQ36" s="658"/>
      <c r="DR36" s="658"/>
      <c r="DS36" s="658"/>
      <c r="DT36" s="658"/>
      <c r="DU36" s="658"/>
      <c r="DV36" s="659"/>
      <c r="DW36" s="660">
        <v>15.4</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335584</v>
      </c>
      <c r="S37" s="658"/>
      <c r="T37" s="658"/>
      <c r="U37" s="658"/>
      <c r="V37" s="658"/>
      <c r="W37" s="658"/>
      <c r="X37" s="658"/>
      <c r="Y37" s="659"/>
      <c r="Z37" s="695">
        <v>2.1</v>
      </c>
      <c r="AA37" s="695"/>
      <c r="AB37" s="695"/>
      <c r="AC37" s="695"/>
      <c r="AD37" s="696">
        <v>4506</v>
      </c>
      <c r="AE37" s="696"/>
      <c r="AF37" s="696"/>
      <c r="AG37" s="696"/>
      <c r="AH37" s="696"/>
      <c r="AI37" s="696"/>
      <c r="AJ37" s="696"/>
      <c r="AK37" s="696"/>
      <c r="AL37" s="660">
        <v>0.1</v>
      </c>
      <c r="AM37" s="661"/>
      <c r="AN37" s="661"/>
      <c r="AO37" s="697"/>
      <c r="AQ37" s="690" t="s">
        <v>318</v>
      </c>
      <c r="AR37" s="691"/>
      <c r="AS37" s="691"/>
      <c r="AT37" s="691"/>
      <c r="AU37" s="691"/>
      <c r="AV37" s="691"/>
      <c r="AW37" s="691"/>
      <c r="AX37" s="691"/>
      <c r="AY37" s="692"/>
      <c r="AZ37" s="657">
        <v>95000</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27526</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461209</v>
      </c>
      <c r="CS37" s="670"/>
      <c r="CT37" s="670"/>
      <c r="CU37" s="670"/>
      <c r="CV37" s="670"/>
      <c r="CW37" s="670"/>
      <c r="CX37" s="670"/>
      <c r="CY37" s="671"/>
      <c r="CZ37" s="660">
        <v>3.1</v>
      </c>
      <c r="DA37" s="672"/>
      <c r="DB37" s="672"/>
      <c r="DC37" s="673"/>
      <c r="DD37" s="663">
        <v>461209</v>
      </c>
      <c r="DE37" s="670"/>
      <c r="DF37" s="670"/>
      <c r="DG37" s="670"/>
      <c r="DH37" s="670"/>
      <c r="DI37" s="670"/>
      <c r="DJ37" s="670"/>
      <c r="DK37" s="671"/>
      <c r="DL37" s="663">
        <v>461209</v>
      </c>
      <c r="DM37" s="670"/>
      <c r="DN37" s="670"/>
      <c r="DO37" s="670"/>
      <c r="DP37" s="670"/>
      <c r="DQ37" s="670"/>
      <c r="DR37" s="670"/>
      <c r="DS37" s="670"/>
      <c r="DT37" s="670"/>
      <c r="DU37" s="670"/>
      <c r="DV37" s="671"/>
      <c r="DW37" s="660">
        <v>5.5</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957910</v>
      </c>
      <c r="S38" s="658"/>
      <c r="T38" s="658"/>
      <c r="U38" s="658"/>
      <c r="V38" s="658"/>
      <c r="W38" s="658"/>
      <c r="X38" s="658"/>
      <c r="Y38" s="659"/>
      <c r="Z38" s="695">
        <v>5.9</v>
      </c>
      <c r="AA38" s="695"/>
      <c r="AB38" s="695"/>
      <c r="AC38" s="695"/>
      <c r="AD38" s="696" t="s">
        <v>121</v>
      </c>
      <c r="AE38" s="696"/>
      <c r="AF38" s="696"/>
      <c r="AG38" s="696"/>
      <c r="AH38" s="696"/>
      <c r="AI38" s="696"/>
      <c r="AJ38" s="696"/>
      <c r="AK38" s="696"/>
      <c r="AL38" s="660" t="s">
        <v>121</v>
      </c>
      <c r="AM38" s="661"/>
      <c r="AN38" s="661"/>
      <c r="AO38" s="697"/>
      <c r="AQ38" s="690" t="s">
        <v>322</v>
      </c>
      <c r="AR38" s="691"/>
      <c r="AS38" s="691"/>
      <c r="AT38" s="691"/>
      <c r="AU38" s="691"/>
      <c r="AV38" s="691"/>
      <c r="AW38" s="691"/>
      <c r="AX38" s="691"/>
      <c r="AY38" s="692"/>
      <c r="AZ38" s="657">
        <v>62389</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4495</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1437886</v>
      </c>
      <c r="CS38" s="658"/>
      <c r="CT38" s="658"/>
      <c r="CU38" s="658"/>
      <c r="CV38" s="658"/>
      <c r="CW38" s="658"/>
      <c r="CX38" s="658"/>
      <c r="CY38" s="659"/>
      <c r="CZ38" s="660">
        <v>9.6</v>
      </c>
      <c r="DA38" s="672"/>
      <c r="DB38" s="672"/>
      <c r="DC38" s="673"/>
      <c r="DD38" s="663">
        <v>1190379</v>
      </c>
      <c r="DE38" s="658"/>
      <c r="DF38" s="658"/>
      <c r="DG38" s="658"/>
      <c r="DH38" s="658"/>
      <c r="DI38" s="658"/>
      <c r="DJ38" s="658"/>
      <c r="DK38" s="659"/>
      <c r="DL38" s="663">
        <v>1099597</v>
      </c>
      <c r="DM38" s="658"/>
      <c r="DN38" s="658"/>
      <c r="DO38" s="658"/>
      <c r="DP38" s="658"/>
      <c r="DQ38" s="658"/>
      <c r="DR38" s="658"/>
      <c r="DS38" s="658"/>
      <c r="DT38" s="658"/>
      <c r="DU38" s="658"/>
      <c r="DV38" s="659"/>
      <c r="DW38" s="660">
        <v>13.2</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326</v>
      </c>
      <c r="AR39" s="691"/>
      <c r="AS39" s="691"/>
      <c r="AT39" s="691"/>
      <c r="AU39" s="691"/>
      <c r="AV39" s="691"/>
      <c r="AW39" s="691"/>
      <c r="AX39" s="691"/>
      <c r="AY39" s="692"/>
      <c r="AZ39" s="657">
        <v>1850</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6947</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382933</v>
      </c>
      <c r="CS39" s="670"/>
      <c r="CT39" s="670"/>
      <c r="CU39" s="670"/>
      <c r="CV39" s="670"/>
      <c r="CW39" s="670"/>
      <c r="CX39" s="670"/>
      <c r="CY39" s="671"/>
      <c r="CZ39" s="660">
        <v>2.6</v>
      </c>
      <c r="DA39" s="672"/>
      <c r="DB39" s="672"/>
      <c r="DC39" s="673"/>
      <c r="DD39" s="663">
        <v>382758</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75510</v>
      </c>
      <c r="S40" s="658"/>
      <c r="T40" s="658"/>
      <c r="U40" s="658"/>
      <c r="V40" s="658"/>
      <c r="W40" s="658"/>
      <c r="X40" s="658"/>
      <c r="Y40" s="659"/>
      <c r="Z40" s="695">
        <v>0.5</v>
      </c>
      <c r="AA40" s="695"/>
      <c r="AB40" s="695"/>
      <c r="AC40" s="695"/>
      <c r="AD40" s="696" t="s">
        <v>121</v>
      </c>
      <c r="AE40" s="696"/>
      <c r="AF40" s="696"/>
      <c r="AG40" s="696"/>
      <c r="AH40" s="696"/>
      <c r="AI40" s="696"/>
      <c r="AJ40" s="696"/>
      <c r="AK40" s="696"/>
      <c r="AL40" s="660" t="s">
        <v>121</v>
      </c>
      <c r="AM40" s="661"/>
      <c r="AN40" s="661"/>
      <c r="AO40" s="697"/>
      <c r="AQ40" s="690" t="s">
        <v>330</v>
      </c>
      <c r="AR40" s="691"/>
      <c r="AS40" s="691"/>
      <c r="AT40" s="691"/>
      <c r="AU40" s="691"/>
      <c r="AV40" s="691"/>
      <c r="AW40" s="691"/>
      <c r="AX40" s="691"/>
      <c r="AY40" s="692"/>
      <c r="AZ40" s="657" t="s">
        <v>121</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111</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50146</v>
      </c>
      <c r="CS40" s="658"/>
      <c r="CT40" s="658"/>
      <c r="CU40" s="658"/>
      <c r="CV40" s="658"/>
      <c r="CW40" s="658"/>
      <c r="CX40" s="658"/>
      <c r="CY40" s="659"/>
      <c r="CZ40" s="660">
        <v>0.3</v>
      </c>
      <c r="DA40" s="672"/>
      <c r="DB40" s="672"/>
      <c r="DC40" s="673"/>
      <c r="DD40" s="663">
        <v>146</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16167235</v>
      </c>
      <c r="S41" s="682"/>
      <c r="T41" s="682"/>
      <c r="U41" s="682"/>
      <c r="V41" s="682"/>
      <c r="W41" s="682"/>
      <c r="X41" s="682"/>
      <c r="Y41" s="685"/>
      <c r="Z41" s="686">
        <v>100</v>
      </c>
      <c r="AA41" s="686"/>
      <c r="AB41" s="686"/>
      <c r="AC41" s="686"/>
      <c r="AD41" s="687">
        <v>8253287</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283100</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121</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1092397</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452</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2103173</v>
      </c>
      <c r="CS42" s="670"/>
      <c r="CT42" s="670"/>
      <c r="CU42" s="670"/>
      <c r="CV42" s="670"/>
      <c r="CW42" s="670"/>
      <c r="CX42" s="670"/>
      <c r="CY42" s="671"/>
      <c r="CZ42" s="660">
        <v>14</v>
      </c>
      <c r="DA42" s="672"/>
      <c r="DB42" s="672"/>
      <c r="DC42" s="673"/>
      <c r="DD42" s="663">
        <v>768983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31553</v>
      </c>
      <c r="CS43" s="670"/>
      <c r="CT43" s="670"/>
      <c r="CU43" s="670"/>
      <c r="CV43" s="670"/>
      <c r="CW43" s="670"/>
      <c r="CX43" s="670"/>
      <c r="CY43" s="671"/>
      <c r="CZ43" s="660">
        <v>0.2</v>
      </c>
      <c r="DA43" s="672"/>
      <c r="DB43" s="672"/>
      <c r="DC43" s="673"/>
      <c r="DD43" s="663">
        <v>31553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2094339</v>
      </c>
      <c r="CS44" s="658"/>
      <c r="CT44" s="658"/>
      <c r="CU44" s="658"/>
      <c r="CV44" s="658"/>
      <c r="CW44" s="658"/>
      <c r="CX44" s="658"/>
      <c r="CY44" s="659"/>
      <c r="CZ44" s="660">
        <v>14</v>
      </c>
      <c r="DA44" s="661"/>
      <c r="DB44" s="661"/>
      <c r="DC44" s="662"/>
      <c r="DD44" s="663">
        <v>760149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235811</v>
      </c>
      <c r="CS45" s="670"/>
      <c r="CT45" s="670"/>
      <c r="CU45" s="670"/>
      <c r="CV45" s="670"/>
      <c r="CW45" s="670"/>
      <c r="CX45" s="670"/>
      <c r="CY45" s="671"/>
      <c r="CZ45" s="660">
        <v>1.6</v>
      </c>
      <c r="DA45" s="672"/>
      <c r="DB45" s="672"/>
      <c r="DC45" s="673"/>
      <c r="DD45" s="663">
        <v>36068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1313515</v>
      </c>
      <c r="CS46" s="658"/>
      <c r="CT46" s="658"/>
      <c r="CU46" s="658"/>
      <c r="CV46" s="658"/>
      <c r="CW46" s="658"/>
      <c r="CX46" s="658"/>
      <c r="CY46" s="659"/>
      <c r="CZ46" s="660">
        <v>8.6999999999999993</v>
      </c>
      <c r="DA46" s="661"/>
      <c r="DB46" s="661"/>
      <c r="DC46" s="662"/>
      <c r="DD46" s="663">
        <v>679668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8834</v>
      </c>
      <c r="CS47" s="670"/>
      <c r="CT47" s="670"/>
      <c r="CU47" s="670"/>
      <c r="CV47" s="670"/>
      <c r="CW47" s="670"/>
      <c r="CX47" s="670"/>
      <c r="CY47" s="671"/>
      <c r="CZ47" s="660">
        <v>0.1</v>
      </c>
      <c r="DA47" s="672"/>
      <c r="DB47" s="672"/>
      <c r="DC47" s="673"/>
      <c r="DD47" s="663">
        <v>8834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15013175</v>
      </c>
      <c r="CS49" s="642"/>
      <c r="CT49" s="642"/>
      <c r="CU49" s="642"/>
      <c r="CV49" s="642"/>
      <c r="CW49" s="642"/>
      <c r="CX49" s="642"/>
      <c r="CY49" s="643"/>
      <c r="CZ49" s="644">
        <v>100</v>
      </c>
      <c r="DA49" s="645"/>
      <c r="DB49" s="645"/>
      <c r="DC49" s="646"/>
      <c r="DD49" s="647">
        <v>9977254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psvSalwfAw4oLyXYtHNqWXdNJDX2uLuh4jVu654Vvaar6Kh+ZNJf9FBjOMHF8+yaHamxYTBLCFobUD9571+UQ==" saltValue="2U8VNj3Hxe0gOT3kKJbw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H10"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15913</v>
      </c>
      <c r="R7" s="1139"/>
      <c r="S7" s="1139"/>
      <c r="T7" s="1139"/>
      <c r="U7" s="1139"/>
      <c r="V7" s="1139">
        <v>14759</v>
      </c>
      <c r="W7" s="1139"/>
      <c r="X7" s="1139"/>
      <c r="Y7" s="1139"/>
      <c r="Z7" s="1139"/>
      <c r="AA7" s="1139">
        <v>1154</v>
      </c>
      <c r="AB7" s="1139"/>
      <c r="AC7" s="1139"/>
      <c r="AD7" s="1139"/>
      <c r="AE7" s="1140"/>
      <c r="AF7" s="1141">
        <v>1054</v>
      </c>
      <c r="AG7" s="1142"/>
      <c r="AH7" s="1142"/>
      <c r="AI7" s="1142"/>
      <c r="AJ7" s="1143"/>
      <c r="AK7" s="1144">
        <v>788</v>
      </c>
      <c r="AL7" s="1145"/>
      <c r="AM7" s="1145"/>
      <c r="AN7" s="1145"/>
      <c r="AO7" s="1145"/>
      <c r="AP7" s="1145">
        <v>12739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565</v>
      </c>
      <c r="BS7" s="1135" t="s">
        <v>566</v>
      </c>
      <c r="BT7" s="1136"/>
      <c r="BU7" s="1136"/>
      <c r="BV7" s="1136"/>
      <c r="BW7" s="1136"/>
      <c r="BX7" s="1136"/>
      <c r="BY7" s="1136"/>
      <c r="BZ7" s="1136"/>
      <c r="CA7" s="1136"/>
      <c r="CB7" s="1136"/>
      <c r="CC7" s="1136"/>
      <c r="CD7" s="1136"/>
      <c r="CE7" s="1136"/>
      <c r="CF7" s="1136"/>
      <c r="CG7" s="1148"/>
      <c r="CH7" s="1132">
        <v>0</v>
      </c>
      <c r="CI7" s="1133"/>
      <c r="CJ7" s="1133"/>
      <c r="CK7" s="1133"/>
      <c r="CL7" s="1134"/>
      <c r="CM7" s="1132">
        <v>8</v>
      </c>
      <c r="CN7" s="1133"/>
      <c r="CO7" s="1133"/>
      <c r="CP7" s="1133"/>
      <c r="CQ7" s="1134"/>
      <c r="CR7" s="1132">
        <v>3</v>
      </c>
      <c r="CS7" s="1133"/>
      <c r="CT7" s="1133"/>
      <c r="CU7" s="1133"/>
      <c r="CV7" s="1134"/>
      <c r="CW7" s="1132">
        <v>0</v>
      </c>
      <c r="CX7" s="1133"/>
      <c r="CY7" s="1133"/>
      <c r="CZ7" s="1133"/>
      <c r="DA7" s="1134"/>
      <c r="DB7" s="1132" t="s">
        <v>564</v>
      </c>
      <c r="DC7" s="1133"/>
      <c r="DD7" s="1133"/>
      <c r="DE7" s="1133"/>
      <c r="DF7" s="1134"/>
      <c r="DG7" s="1132">
        <v>421</v>
      </c>
      <c r="DH7" s="1133"/>
      <c r="DI7" s="1133"/>
      <c r="DJ7" s="1133"/>
      <c r="DK7" s="1134"/>
      <c r="DL7" s="1132" t="s">
        <v>564</v>
      </c>
      <c r="DM7" s="1133"/>
      <c r="DN7" s="1133"/>
      <c r="DO7" s="1133"/>
      <c r="DP7" s="1134"/>
      <c r="DQ7" s="1132" t="s">
        <v>564</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t="s">
        <v>565</v>
      </c>
      <c r="BS8" s="1028" t="s">
        <v>567</v>
      </c>
      <c r="BT8" s="1029"/>
      <c r="BU8" s="1029"/>
      <c r="BV8" s="1029"/>
      <c r="BW8" s="1029"/>
      <c r="BX8" s="1029"/>
      <c r="BY8" s="1029"/>
      <c r="BZ8" s="1029"/>
      <c r="CA8" s="1029"/>
      <c r="CB8" s="1029"/>
      <c r="CC8" s="1029"/>
      <c r="CD8" s="1029"/>
      <c r="CE8" s="1029"/>
      <c r="CF8" s="1029"/>
      <c r="CG8" s="1050"/>
      <c r="CH8" s="1025">
        <v>231</v>
      </c>
      <c r="CI8" s="1026"/>
      <c r="CJ8" s="1026"/>
      <c r="CK8" s="1026"/>
      <c r="CL8" s="1027"/>
      <c r="CM8" s="1025">
        <v>31823</v>
      </c>
      <c r="CN8" s="1026"/>
      <c r="CO8" s="1026"/>
      <c r="CP8" s="1026"/>
      <c r="CQ8" s="1027"/>
      <c r="CR8" s="1025">
        <v>0</v>
      </c>
      <c r="CS8" s="1026"/>
      <c r="CT8" s="1026"/>
      <c r="CU8" s="1026"/>
      <c r="CV8" s="1027"/>
      <c r="CW8" s="1025" t="s">
        <v>564</v>
      </c>
      <c r="CX8" s="1026"/>
      <c r="CY8" s="1026"/>
      <c r="CZ8" s="1026"/>
      <c r="DA8" s="1027"/>
      <c r="DB8" s="1025">
        <v>17</v>
      </c>
      <c r="DC8" s="1026"/>
      <c r="DD8" s="1026"/>
      <c r="DE8" s="1026"/>
      <c r="DF8" s="1027"/>
      <c r="DG8" s="1025" t="s">
        <v>564</v>
      </c>
      <c r="DH8" s="1026"/>
      <c r="DI8" s="1026"/>
      <c r="DJ8" s="1026"/>
      <c r="DK8" s="1027"/>
      <c r="DL8" s="1025">
        <v>12</v>
      </c>
      <c r="DM8" s="1026"/>
      <c r="DN8" s="1026"/>
      <c r="DO8" s="1026"/>
      <c r="DP8" s="1027"/>
      <c r="DQ8" s="1025">
        <v>4</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375</v>
      </c>
      <c r="B23" s="973" t="s">
        <v>376</v>
      </c>
      <c r="C23" s="974"/>
      <c r="D23" s="974"/>
      <c r="E23" s="974"/>
      <c r="F23" s="974"/>
      <c r="G23" s="974"/>
      <c r="H23" s="974"/>
      <c r="I23" s="974"/>
      <c r="J23" s="974"/>
      <c r="K23" s="974"/>
      <c r="L23" s="974"/>
      <c r="M23" s="974"/>
      <c r="N23" s="974"/>
      <c r="O23" s="974"/>
      <c r="P23" s="984"/>
      <c r="Q23" s="1103">
        <v>15913</v>
      </c>
      <c r="R23" s="1097"/>
      <c r="S23" s="1097"/>
      <c r="T23" s="1097"/>
      <c r="U23" s="1097"/>
      <c r="V23" s="1097">
        <v>14759</v>
      </c>
      <c r="W23" s="1097"/>
      <c r="X23" s="1097"/>
      <c r="Y23" s="1097"/>
      <c r="Z23" s="1097"/>
      <c r="AA23" s="1097">
        <v>1154</v>
      </c>
      <c r="AB23" s="1097"/>
      <c r="AC23" s="1097"/>
      <c r="AD23" s="1097"/>
      <c r="AE23" s="1104"/>
      <c r="AF23" s="1105">
        <v>1054</v>
      </c>
      <c r="AG23" s="1097"/>
      <c r="AH23" s="1097"/>
      <c r="AI23" s="1097"/>
      <c r="AJ23" s="1106"/>
      <c r="AK23" s="1107"/>
      <c r="AL23" s="1108"/>
      <c r="AM23" s="1108"/>
      <c r="AN23" s="1108"/>
      <c r="AO23" s="1108"/>
      <c r="AP23" s="1097">
        <v>12739</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379</v>
      </c>
      <c r="R26" s="1038"/>
      <c r="S26" s="1038"/>
      <c r="T26" s="1038"/>
      <c r="U26" s="1039"/>
      <c r="V26" s="1037" t="s">
        <v>380</v>
      </c>
      <c r="W26" s="1038"/>
      <c r="X26" s="1038"/>
      <c r="Y26" s="1038"/>
      <c r="Z26" s="1039"/>
      <c r="AA26" s="1037" t="s">
        <v>381</v>
      </c>
      <c r="AB26" s="1038"/>
      <c r="AC26" s="1038"/>
      <c r="AD26" s="1038"/>
      <c r="AE26" s="1038"/>
      <c r="AF26" s="1091" t="s">
        <v>382</v>
      </c>
      <c r="AG26" s="1044"/>
      <c r="AH26" s="1044"/>
      <c r="AI26" s="1044"/>
      <c r="AJ26" s="1092"/>
      <c r="AK26" s="1038" t="s">
        <v>383</v>
      </c>
      <c r="AL26" s="1038"/>
      <c r="AM26" s="1038"/>
      <c r="AN26" s="1038"/>
      <c r="AO26" s="1039"/>
      <c r="AP26" s="1037" t="s">
        <v>384</v>
      </c>
      <c r="AQ26" s="1038"/>
      <c r="AR26" s="1038"/>
      <c r="AS26" s="1038"/>
      <c r="AT26" s="1039"/>
      <c r="AU26" s="1037" t="s">
        <v>385</v>
      </c>
      <c r="AV26" s="1038"/>
      <c r="AW26" s="1038"/>
      <c r="AX26" s="1038"/>
      <c r="AY26" s="1039"/>
      <c r="AZ26" s="1037" t="s">
        <v>386</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387</v>
      </c>
      <c r="C28" s="1084"/>
      <c r="D28" s="1084"/>
      <c r="E28" s="1084"/>
      <c r="F28" s="1084"/>
      <c r="G28" s="1084"/>
      <c r="H28" s="1084"/>
      <c r="I28" s="1084"/>
      <c r="J28" s="1084"/>
      <c r="K28" s="1084"/>
      <c r="L28" s="1084"/>
      <c r="M28" s="1084"/>
      <c r="N28" s="1084"/>
      <c r="O28" s="1084"/>
      <c r="P28" s="1085"/>
      <c r="Q28" s="1086">
        <v>4313</v>
      </c>
      <c r="R28" s="1087"/>
      <c r="S28" s="1087"/>
      <c r="T28" s="1087"/>
      <c r="U28" s="1087"/>
      <c r="V28" s="1087">
        <v>4272</v>
      </c>
      <c r="W28" s="1087"/>
      <c r="X28" s="1087"/>
      <c r="Y28" s="1087"/>
      <c r="Z28" s="1087"/>
      <c r="AA28" s="1087">
        <v>41</v>
      </c>
      <c r="AB28" s="1087"/>
      <c r="AC28" s="1087"/>
      <c r="AD28" s="1087"/>
      <c r="AE28" s="1088"/>
      <c r="AF28" s="1089">
        <v>41</v>
      </c>
      <c r="AG28" s="1087"/>
      <c r="AH28" s="1087"/>
      <c r="AI28" s="1087"/>
      <c r="AJ28" s="1090"/>
      <c r="AK28" s="1078">
        <v>230</v>
      </c>
      <c r="AL28" s="1079"/>
      <c r="AM28" s="1079"/>
      <c r="AN28" s="1079"/>
      <c r="AO28" s="1079"/>
      <c r="AP28" s="1079" t="s">
        <v>554</v>
      </c>
      <c r="AQ28" s="1079"/>
      <c r="AR28" s="1079"/>
      <c r="AS28" s="1079"/>
      <c r="AT28" s="1079"/>
      <c r="AU28" s="1079" t="s">
        <v>554</v>
      </c>
      <c r="AV28" s="1079"/>
      <c r="AW28" s="1079"/>
      <c r="AX28" s="1079"/>
      <c r="AY28" s="1079"/>
      <c r="AZ28" s="1080" t="s">
        <v>554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388</v>
      </c>
      <c r="C29" s="1067"/>
      <c r="D29" s="1067"/>
      <c r="E29" s="1067"/>
      <c r="F29" s="1067"/>
      <c r="G29" s="1067"/>
      <c r="H29" s="1067"/>
      <c r="I29" s="1067"/>
      <c r="J29" s="1067"/>
      <c r="K29" s="1067"/>
      <c r="L29" s="1067"/>
      <c r="M29" s="1067"/>
      <c r="N29" s="1067"/>
      <c r="O29" s="1067"/>
      <c r="P29" s="1068"/>
      <c r="Q29" s="1074">
        <v>3267</v>
      </c>
      <c r="R29" s="1075"/>
      <c r="S29" s="1075"/>
      <c r="T29" s="1075"/>
      <c r="U29" s="1075"/>
      <c r="V29" s="1075">
        <v>3076</v>
      </c>
      <c r="W29" s="1075"/>
      <c r="X29" s="1075"/>
      <c r="Y29" s="1075"/>
      <c r="Z29" s="1075"/>
      <c r="AA29" s="1075">
        <v>191</v>
      </c>
      <c r="AB29" s="1075"/>
      <c r="AC29" s="1075"/>
      <c r="AD29" s="1075"/>
      <c r="AE29" s="1076"/>
      <c r="AF29" s="1071">
        <v>191</v>
      </c>
      <c r="AG29" s="1072"/>
      <c r="AH29" s="1072"/>
      <c r="AI29" s="1072"/>
      <c r="AJ29" s="1073"/>
      <c r="AK29" s="1016">
        <v>455</v>
      </c>
      <c r="AL29" s="1007"/>
      <c r="AM29" s="1007"/>
      <c r="AN29" s="1007"/>
      <c r="AO29" s="1007"/>
      <c r="AP29" s="1007" t="s">
        <v>554</v>
      </c>
      <c r="AQ29" s="1007"/>
      <c r="AR29" s="1007"/>
      <c r="AS29" s="1007"/>
      <c r="AT29" s="1007"/>
      <c r="AU29" s="1007" t="s">
        <v>554</v>
      </c>
      <c r="AV29" s="1007"/>
      <c r="AW29" s="1007"/>
      <c r="AX29" s="1007"/>
      <c r="AY29" s="1007"/>
      <c r="AZ29" s="1077" t="s">
        <v>554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389</v>
      </c>
      <c r="C30" s="1067"/>
      <c r="D30" s="1067"/>
      <c r="E30" s="1067"/>
      <c r="F30" s="1067"/>
      <c r="G30" s="1067"/>
      <c r="H30" s="1067"/>
      <c r="I30" s="1067"/>
      <c r="J30" s="1067"/>
      <c r="K30" s="1067"/>
      <c r="L30" s="1067"/>
      <c r="M30" s="1067"/>
      <c r="N30" s="1067"/>
      <c r="O30" s="1067"/>
      <c r="P30" s="1068"/>
      <c r="Q30" s="1074">
        <v>636</v>
      </c>
      <c r="R30" s="1075"/>
      <c r="S30" s="1075"/>
      <c r="T30" s="1075"/>
      <c r="U30" s="1075"/>
      <c r="V30" s="1075">
        <v>633</v>
      </c>
      <c r="W30" s="1075"/>
      <c r="X30" s="1075"/>
      <c r="Y30" s="1075"/>
      <c r="Z30" s="1075"/>
      <c r="AA30" s="1075">
        <v>3</v>
      </c>
      <c r="AB30" s="1075"/>
      <c r="AC30" s="1075"/>
      <c r="AD30" s="1075"/>
      <c r="AE30" s="1076"/>
      <c r="AF30" s="1071">
        <v>3</v>
      </c>
      <c r="AG30" s="1072"/>
      <c r="AH30" s="1072"/>
      <c r="AI30" s="1072"/>
      <c r="AJ30" s="1073"/>
      <c r="AK30" s="1016">
        <v>116</v>
      </c>
      <c r="AL30" s="1007"/>
      <c r="AM30" s="1007"/>
      <c r="AN30" s="1007"/>
      <c r="AO30" s="1007"/>
      <c r="AP30" s="1007" t="s">
        <v>554</v>
      </c>
      <c r="AQ30" s="1007"/>
      <c r="AR30" s="1007"/>
      <c r="AS30" s="1007"/>
      <c r="AT30" s="1007"/>
      <c r="AU30" s="1007" t="s">
        <v>554</v>
      </c>
      <c r="AV30" s="1007"/>
      <c r="AW30" s="1007"/>
      <c r="AX30" s="1007"/>
      <c r="AY30" s="1007"/>
      <c r="AZ30" s="1077" t="s">
        <v>554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390</v>
      </c>
      <c r="C31" s="1067"/>
      <c r="D31" s="1067"/>
      <c r="E31" s="1067"/>
      <c r="F31" s="1067"/>
      <c r="G31" s="1067"/>
      <c r="H31" s="1067"/>
      <c r="I31" s="1067"/>
      <c r="J31" s="1067"/>
      <c r="K31" s="1067"/>
      <c r="L31" s="1067"/>
      <c r="M31" s="1067"/>
      <c r="N31" s="1067"/>
      <c r="O31" s="1067"/>
      <c r="P31" s="1068"/>
      <c r="Q31" s="1074">
        <v>742</v>
      </c>
      <c r="R31" s="1075"/>
      <c r="S31" s="1075"/>
      <c r="T31" s="1075"/>
      <c r="U31" s="1075"/>
      <c r="V31" s="1075">
        <v>666</v>
      </c>
      <c r="W31" s="1075"/>
      <c r="X31" s="1075"/>
      <c r="Y31" s="1075"/>
      <c r="Z31" s="1075"/>
      <c r="AA31" s="1075">
        <v>76</v>
      </c>
      <c r="AB31" s="1075"/>
      <c r="AC31" s="1075"/>
      <c r="AD31" s="1075"/>
      <c r="AE31" s="1076"/>
      <c r="AF31" s="1071">
        <v>1094</v>
      </c>
      <c r="AG31" s="1072"/>
      <c r="AH31" s="1072"/>
      <c r="AI31" s="1072"/>
      <c r="AJ31" s="1073"/>
      <c r="AK31" s="1016">
        <v>2</v>
      </c>
      <c r="AL31" s="1007"/>
      <c r="AM31" s="1007"/>
      <c r="AN31" s="1007"/>
      <c r="AO31" s="1007"/>
      <c r="AP31" s="1007">
        <v>1468</v>
      </c>
      <c r="AQ31" s="1007"/>
      <c r="AR31" s="1007"/>
      <c r="AS31" s="1007"/>
      <c r="AT31" s="1007"/>
      <c r="AU31" s="1007" t="s">
        <v>554</v>
      </c>
      <c r="AV31" s="1007"/>
      <c r="AW31" s="1007"/>
      <c r="AX31" s="1007"/>
      <c r="AY31" s="1007"/>
      <c r="AZ31" s="1077" t="s">
        <v>554</v>
      </c>
      <c r="BA31" s="1077"/>
      <c r="BB31" s="1077"/>
      <c r="BC31" s="1077"/>
      <c r="BD31" s="1077"/>
      <c r="BE31" s="1008" t="s">
        <v>391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923</v>
      </c>
      <c r="R32" s="1075"/>
      <c r="S32" s="1075"/>
      <c r="T32" s="1075"/>
      <c r="U32" s="1075"/>
      <c r="V32" s="1075">
        <v>860</v>
      </c>
      <c r="W32" s="1075"/>
      <c r="X32" s="1075"/>
      <c r="Y32" s="1075"/>
      <c r="Z32" s="1075"/>
      <c r="AA32" s="1075">
        <v>63</v>
      </c>
      <c r="AB32" s="1075"/>
      <c r="AC32" s="1075"/>
      <c r="AD32" s="1075"/>
      <c r="AE32" s="1076"/>
      <c r="AF32" s="1071">
        <v>2006</v>
      </c>
      <c r="AG32" s="1072"/>
      <c r="AH32" s="1072"/>
      <c r="AI32" s="1072"/>
      <c r="AJ32" s="1073"/>
      <c r="AK32" s="1016">
        <v>95</v>
      </c>
      <c r="AL32" s="1007"/>
      <c r="AM32" s="1007"/>
      <c r="AN32" s="1007"/>
      <c r="AO32" s="1007"/>
      <c r="AP32" s="1007">
        <v>2400</v>
      </c>
      <c r="AQ32" s="1007"/>
      <c r="AR32" s="1007"/>
      <c r="AS32" s="1007"/>
      <c r="AT32" s="1007"/>
      <c r="AU32" s="1007">
        <v>454</v>
      </c>
      <c r="AV32" s="1007"/>
      <c r="AW32" s="1007"/>
      <c r="AX32" s="1007"/>
      <c r="AY32" s="1007"/>
      <c r="AZ32" s="1077" t="s">
        <v>554</v>
      </c>
      <c r="BA32" s="1077"/>
      <c r="BB32" s="1077"/>
      <c r="BC32" s="1077"/>
      <c r="BD32" s="1077"/>
      <c r="BE32" s="1008" t="s">
        <v>391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393</v>
      </c>
      <c r="C33" s="1067"/>
      <c r="D33" s="1067"/>
      <c r="E33" s="1067"/>
      <c r="F33" s="1067"/>
      <c r="G33" s="1067"/>
      <c r="H33" s="1067"/>
      <c r="I33" s="1067"/>
      <c r="J33" s="1067"/>
      <c r="K33" s="1067"/>
      <c r="L33" s="1067"/>
      <c r="M33" s="1067"/>
      <c r="N33" s="1067"/>
      <c r="O33" s="1067"/>
      <c r="P33" s="1068"/>
      <c r="Q33" s="1074">
        <v>1757</v>
      </c>
      <c r="R33" s="1075"/>
      <c r="S33" s="1075"/>
      <c r="T33" s="1075"/>
      <c r="U33" s="1075"/>
      <c r="V33" s="1075">
        <v>1543</v>
      </c>
      <c r="W33" s="1075"/>
      <c r="X33" s="1075"/>
      <c r="Y33" s="1075"/>
      <c r="Z33" s="1075"/>
      <c r="AA33" s="1075">
        <v>214</v>
      </c>
      <c r="AB33" s="1075"/>
      <c r="AC33" s="1075"/>
      <c r="AD33" s="1075"/>
      <c r="AE33" s="1076"/>
      <c r="AF33" s="1071">
        <v>137</v>
      </c>
      <c r="AG33" s="1072"/>
      <c r="AH33" s="1072"/>
      <c r="AI33" s="1072"/>
      <c r="AJ33" s="1073"/>
      <c r="AK33" s="1016">
        <v>232</v>
      </c>
      <c r="AL33" s="1007"/>
      <c r="AM33" s="1007"/>
      <c r="AN33" s="1007"/>
      <c r="AO33" s="1007"/>
      <c r="AP33" s="1007">
        <v>4</v>
      </c>
      <c r="AQ33" s="1007"/>
      <c r="AR33" s="1007"/>
      <c r="AS33" s="1007"/>
      <c r="AT33" s="1007"/>
      <c r="AU33" s="1007" t="s">
        <v>554</v>
      </c>
      <c r="AV33" s="1007"/>
      <c r="AW33" s="1007"/>
      <c r="AX33" s="1007"/>
      <c r="AY33" s="1007"/>
      <c r="AZ33" s="1077" t="s">
        <v>554</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375</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3473</v>
      </c>
      <c r="AG63" s="995"/>
      <c r="AH63" s="995"/>
      <c r="AI63" s="995"/>
      <c r="AJ63" s="1058"/>
      <c r="AK63" s="1059"/>
      <c r="AL63" s="999"/>
      <c r="AM63" s="999"/>
      <c r="AN63" s="999"/>
      <c r="AO63" s="999"/>
      <c r="AP63" s="995">
        <v>3873</v>
      </c>
      <c r="AQ63" s="995"/>
      <c r="AR63" s="995"/>
      <c r="AS63" s="995"/>
      <c r="AT63" s="995"/>
      <c r="AU63" s="995">
        <v>454</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379</v>
      </c>
      <c r="R66" s="1038"/>
      <c r="S66" s="1038"/>
      <c r="T66" s="1038"/>
      <c r="U66" s="1039"/>
      <c r="V66" s="1037" t="s">
        <v>380</v>
      </c>
      <c r="W66" s="1038"/>
      <c r="X66" s="1038"/>
      <c r="Y66" s="1038"/>
      <c r="Z66" s="1039"/>
      <c r="AA66" s="1037" t="s">
        <v>381</v>
      </c>
      <c r="AB66" s="1038"/>
      <c r="AC66" s="1038"/>
      <c r="AD66" s="1038"/>
      <c r="AE66" s="1039"/>
      <c r="AF66" s="1043" t="s">
        <v>382</v>
      </c>
      <c r="AG66" s="1044"/>
      <c r="AH66" s="1044"/>
      <c r="AI66" s="1044"/>
      <c r="AJ66" s="1045"/>
      <c r="AK66" s="1037" t="s">
        <v>383</v>
      </c>
      <c r="AL66" s="1032"/>
      <c r="AM66" s="1032"/>
      <c r="AN66" s="1032"/>
      <c r="AO66" s="1033"/>
      <c r="AP66" s="1037" t="s">
        <v>384</v>
      </c>
      <c r="AQ66" s="1038"/>
      <c r="AR66" s="1038"/>
      <c r="AS66" s="1038"/>
      <c r="AT66" s="1039"/>
      <c r="AU66" s="1037" t="s">
        <v>399</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555</v>
      </c>
      <c r="C68" s="1022"/>
      <c r="D68" s="1022"/>
      <c r="E68" s="1022"/>
      <c r="F68" s="1022"/>
      <c r="G68" s="1022"/>
      <c r="H68" s="1022"/>
      <c r="I68" s="1022"/>
      <c r="J68" s="1022"/>
      <c r="K68" s="1022"/>
      <c r="L68" s="1022"/>
      <c r="M68" s="1022"/>
      <c r="N68" s="1022"/>
      <c r="O68" s="1022"/>
      <c r="P68" s="1023"/>
      <c r="Q68" s="1024">
        <v>888</v>
      </c>
      <c r="R68" s="1018"/>
      <c r="S68" s="1018"/>
      <c r="T68" s="1018"/>
      <c r="U68" s="1018"/>
      <c r="V68" s="1018">
        <v>779</v>
      </c>
      <c r="W68" s="1018"/>
      <c r="X68" s="1018"/>
      <c r="Y68" s="1018"/>
      <c r="Z68" s="1018"/>
      <c r="AA68" s="1018">
        <v>109</v>
      </c>
      <c r="AB68" s="1018"/>
      <c r="AC68" s="1018"/>
      <c r="AD68" s="1018"/>
      <c r="AE68" s="1018"/>
      <c r="AF68" s="1018">
        <v>109</v>
      </c>
      <c r="AG68" s="1018"/>
      <c r="AH68" s="1018"/>
      <c r="AI68" s="1018"/>
      <c r="AJ68" s="1018"/>
      <c r="AK68" s="1018">
        <v>79</v>
      </c>
      <c r="AL68" s="1018"/>
      <c r="AM68" s="1018"/>
      <c r="AN68" s="1018"/>
      <c r="AO68" s="1018"/>
      <c r="AP68" s="1018">
        <v>872</v>
      </c>
      <c r="AQ68" s="1018"/>
      <c r="AR68" s="1018"/>
      <c r="AS68" s="1018"/>
      <c r="AT68" s="1018"/>
      <c r="AU68" s="1018">
        <v>668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556</v>
      </c>
      <c r="C69" s="1011"/>
      <c r="D69" s="1011"/>
      <c r="E69" s="1011"/>
      <c r="F69" s="1011"/>
      <c r="G69" s="1011"/>
      <c r="H69" s="1011"/>
      <c r="I69" s="1011"/>
      <c r="J69" s="1011"/>
      <c r="K69" s="1011"/>
      <c r="L69" s="1011"/>
      <c r="M69" s="1011"/>
      <c r="N69" s="1011"/>
      <c r="O69" s="1011"/>
      <c r="P69" s="1012"/>
      <c r="Q69" s="1013">
        <v>5902</v>
      </c>
      <c r="R69" s="1007"/>
      <c r="S69" s="1007"/>
      <c r="T69" s="1007"/>
      <c r="U69" s="1007"/>
      <c r="V69" s="1007">
        <v>4291</v>
      </c>
      <c r="W69" s="1007"/>
      <c r="X69" s="1007"/>
      <c r="Y69" s="1007"/>
      <c r="Z69" s="1007"/>
      <c r="AA69" s="1007">
        <v>1611</v>
      </c>
      <c r="AB69" s="1007"/>
      <c r="AC69" s="1007"/>
      <c r="AD69" s="1007"/>
      <c r="AE69" s="1007"/>
      <c r="AF69" s="1007">
        <v>1611</v>
      </c>
      <c r="AG69" s="1007"/>
      <c r="AH69" s="1007"/>
      <c r="AI69" s="1007"/>
      <c r="AJ69" s="1007"/>
      <c r="AK69" s="1007">
        <v>24</v>
      </c>
      <c r="AL69" s="1007"/>
      <c r="AM69" s="1007"/>
      <c r="AN69" s="1007"/>
      <c r="AO69" s="1007"/>
      <c r="AP69" s="1007" t="s">
        <v>564</v>
      </c>
      <c r="AQ69" s="1007"/>
      <c r="AR69" s="1007"/>
      <c r="AS69" s="1007"/>
      <c r="AT69" s="1007"/>
      <c r="AU69" s="1007" t="s">
        <v>564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557</v>
      </c>
      <c r="C70" s="1011"/>
      <c r="D70" s="1011"/>
      <c r="E70" s="1011"/>
      <c r="F70" s="1011"/>
      <c r="G70" s="1011"/>
      <c r="H70" s="1011"/>
      <c r="I70" s="1011"/>
      <c r="J70" s="1011"/>
      <c r="K70" s="1011"/>
      <c r="L70" s="1011"/>
      <c r="M70" s="1011"/>
      <c r="N70" s="1011"/>
      <c r="O70" s="1011"/>
      <c r="P70" s="1012"/>
      <c r="Q70" s="1013">
        <v>41</v>
      </c>
      <c r="R70" s="1007"/>
      <c r="S70" s="1007"/>
      <c r="T70" s="1007"/>
      <c r="U70" s="1007"/>
      <c r="V70" s="1007">
        <v>35</v>
      </c>
      <c r="W70" s="1007"/>
      <c r="X70" s="1007"/>
      <c r="Y70" s="1007"/>
      <c r="Z70" s="1007"/>
      <c r="AA70" s="1007">
        <v>7</v>
      </c>
      <c r="AB70" s="1007"/>
      <c r="AC70" s="1007"/>
      <c r="AD70" s="1007"/>
      <c r="AE70" s="1007"/>
      <c r="AF70" s="1007">
        <v>7</v>
      </c>
      <c r="AG70" s="1007"/>
      <c r="AH70" s="1007"/>
      <c r="AI70" s="1007"/>
      <c r="AJ70" s="1007"/>
      <c r="AK70" s="1007" t="s">
        <v>564</v>
      </c>
      <c r="AL70" s="1007"/>
      <c r="AM70" s="1007"/>
      <c r="AN70" s="1007"/>
      <c r="AO70" s="1007"/>
      <c r="AP70" s="1007" t="s">
        <v>564</v>
      </c>
      <c r="AQ70" s="1007"/>
      <c r="AR70" s="1007"/>
      <c r="AS70" s="1007"/>
      <c r="AT70" s="1007"/>
      <c r="AU70" s="1007" t="s">
        <v>564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558</v>
      </c>
      <c r="C71" s="1011"/>
      <c r="D71" s="1011"/>
      <c r="E71" s="1011"/>
      <c r="F71" s="1011"/>
      <c r="G71" s="1011"/>
      <c r="H71" s="1011"/>
      <c r="I71" s="1011"/>
      <c r="J71" s="1011"/>
      <c r="K71" s="1011"/>
      <c r="L71" s="1011"/>
      <c r="M71" s="1011"/>
      <c r="N71" s="1011"/>
      <c r="O71" s="1011"/>
      <c r="P71" s="1012"/>
      <c r="Q71" s="1014">
        <v>12</v>
      </c>
      <c r="R71" s="1015"/>
      <c r="S71" s="1015"/>
      <c r="T71" s="1015"/>
      <c r="U71" s="1016"/>
      <c r="V71" s="1017">
        <v>9</v>
      </c>
      <c r="W71" s="1015"/>
      <c r="X71" s="1015"/>
      <c r="Y71" s="1015"/>
      <c r="Z71" s="1016"/>
      <c r="AA71" s="1017">
        <v>3</v>
      </c>
      <c r="AB71" s="1015"/>
      <c r="AC71" s="1015"/>
      <c r="AD71" s="1015"/>
      <c r="AE71" s="1016"/>
      <c r="AF71" s="1017">
        <v>3</v>
      </c>
      <c r="AG71" s="1015"/>
      <c r="AH71" s="1015"/>
      <c r="AI71" s="1015"/>
      <c r="AJ71" s="1016"/>
      <c r="AK71" s="1017" t="s">
        <v>564</v>
      </c>
      <c r="AL71" s="1015"/>
      <c r="AM71" s="1015"/>
      <c r="AN71" s="1015"/>
      <c r="AO71" s="1016"/>
      <c r="AP71" s="1017" t="s">
        <v>564</v>
      </c>
      <c r="AQ71" s="1015"/>
      <c r="AR71" s="1015"/>
      <c r="AS71" s="1015"/>
      <c r="AT71" s="1016"/>
      <c r="AU71" s="1017" t="s">
        <v>564</v>
      </c>
      <c r="AV71" s="1015"/>
      <c r="AW71" s="1015"/>
      <c r="AX71" s="1015"/>
      <c r="AY71" s="1016"/>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559</v>
      </c>
      <c r="C72" s="1011"/>
      <c r="D72" s="1011"/>
      <c r="E72" s="1011"/>
      <c r="F72" s="1011"/>
      <c r="G72" s="1011"/>
      <c r="H72" s="1011"/>
      <c r="I72" s="1011"/>
      <c r="J72" s="1011"/>
      <c r="K72" s="1011"/>
      <c r="L72" s="1011"/>
      <c r="M72" s="1011"/>
      <c r="N72" s="1011"/>
      <c r="O72" s="1011"/>
      <c r="P72" s="1012"/>
      <c r="Q72" s="1014">
        <v>4</v>
      </c>
      <c r="R72" s="1015"/>
      <c r="S72" s="1015"/>
      <c r="T72" s="1015"/>
      <c r="U72" s="1016"/>
      <c r="V72" s="1017">
        <v>2</v>
      </c>
      <c r="W72" s="1015"/>
      <c r="X72" s="1015"/>
      <c r="Y72" s="1015"/>
      <c r="Z72" s="1016"/>
      <c r="AA72" s="1017">
        <v>2</v>
      </c>
      <c r="AB72" s="1015"/>
      <c r="AC72" s="1015"/>
      <c r="AD72" s="1015"/>
      <c r="AE72" s="1016"/>
      <c r="AF72" s="1017">
        <v>2</v>
      </c>
      <c r="AG72" s="1015"/>
      <c r="AH72" s="1015"/>
      <c r="AI72" s="1015"/>
      <c r="AJ72" s="1016"/>
      <c r="AK72" s="1017" t="s">
        <v>564</v>
      </c>
      <c r="AL72" s="1015"/>
      <c r="AM72" s="1015"/>
      <c r="AN72" s="1015"/>
      <c r="AO72" s="1016"/>
      <c r="AP72" s="1017" t="s">
        <v>564</v>
      </c>
      <c r="AQ72" s="1015"/>
      <c r="AR72" s="1015"/>
      <c r="AS72" s="1015"/>
      <c r="AT72" s="1016"/>
      <c r="AU72" s="1017" t="s">
        <v>564</v>
      </c>
      <c r="AV72" s="1015"/>
      <c r="AW72" s="1015"/>
      <c r="AX72" s="1015"/>
      <c r="AY72" s="1016"/>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560</v>
      </c>
      <c r="C73" s="1011"/>
      <c r="D73" s="1011"/>
      <c r="E73" s="1011"/>
      <c r="F73" s="1011"/>
      <c r="G73" s="1011"/>
      <c r="H73" s="1011"/>
      <c r="I73" s="1011"/>
      <c r="J73" s="1011"/>
      <c r="K73" s="1011"/>
      <c r="L73" s="1011"/>
      <c r="M73" s="1011"/>
      <c r="N73" s="1011"/>
      <c r="O73" s="1011"/>
      <c r="P73" s="1012"/>
      <c r="Q73" s="1014">
        <v>6</v>
      </c>
      <c r="R73" s="1015"/>
      <c r="S73" s="1015"/>
      <c r="T73" s="1015"/>
      <c r="U73" s="1016"/>
      <c r="V73" s="1017">
        <v>2</v>
      </c>
      <c r="W73" s="1015"/>
      <c r="X73" s="1015"/>
      <c r="Y73" s="1015"/>
      <c r="Z73" s="1016"/>
      <c r="AA73" s="1017">
        <v>4</v>
      </c>
      <c r="AB73" s="1015"/>
      <c r="AC73" s="1015"/>
      <c r="AD73" s="1015"/>
      <c r="AE73" s="1016"/>
      <c r="AF73" s="1017">
        <v>4</v>
      </c>
      <c r="AG73" s="1015"/>
      <c r="AH73" s="1015"/>
      <c r="AI73" s="1015"/>
      <c r="AJ73" s="1016"/>
      <c r="AK73" s="1017" t="s">
        <v>564</v>
      </c>
      <c r="AL73" s="1015"/>
      <c r="AM73" s="1015"/>
      <c r="AN73" s="1015"/>
      <c r="AO73" s="1016"/>
      <c r="AP73" s="1017" t="s">
        <v>564</v>
      </c>
      <c r="AQ73" s="1015"/>
      <c r="AR73" s="1015"/>
      <c r="AS73" s="1015"/>
      <c r="AT73" s="1016"/>
      <c r="AU73" s="1017" t="s">
        <v>564</v>
      </c>
      <c r="AV73" s="1015"/>
      <c r="AW73" s="1015"/>
      <c r="AX73" s="1015"/>
      <c r="AY73" s="1016"/>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561</v>
      </c>
      <c r="C74" s="1011"/>
      <c r="D74" s="1011"/>
      <c r="E74" s="1011"/>
      <c r="F74" s="1011"/>
      <c r="G74" s="1011"/>
      <c r="H74" s="1011"/>
      <c r="I74" s="1011"/>
      <c r="J74" s="1011"/>
      <c r="K74" s="1011"/>
      <c r="L74" s="1011"/>
      <c r="M74" s="1011"/>
      <c r="N74" s="1011"/>
      <c r="O74" s="1011"/>
      <c r="P74" s="1012"/>
      <c r="Q74" s="1013">
        <v>29</v>
      </c>
      <c r="R74" s="1007"/>
      <c r="S74" s="1007"/>
      <c r="T74" s="1007"/>
      <c r="U74" s="1007"/>
      <c r="V74" s="1007">
        <v>26</v>
      </c>
      <c r="W74" s="1007"/>
      <c r="X74" s="1007"/>
      <c r="Y74" s="1007"/>
      <c r="Z74" s="1007"/>
      <c r="AA74" s="1007">
        <v>3</v>
      </c>
      <c r="AB74" s="1007"/>
      <c r="AC74" s="1007"/>
      <c r="AD74" s="1007"/>
      <c r="AE74" s="1007"/>
      <c r="AF74" s="1007">
        <v>3</v>
      </c>
      <c r="AG74" s="1007"/>
      <c r="AH74" s="1007"/>
      <c r="AI74" s="1007"/>
      <c r="AJ74" s="1007"/>
      <c r="AK74" s="1007" t="s">
        <v>564</v>
      </c>
      <c r="AL74" s="1007"/>
      <c r="AM74" s="1007"/>
      <c r="AN74" s="1007"/>
      <c r="AO74" s="1007"/>
      <c r="AP74" s="1007" t="s">
        <v>564</v>
      </c>
      <c r="AQ74" s="1007"/>
      <c r="AR74" s="1007"/>
      <c r="AS74" s="1007"/>
      <c r="AT74" s="1007"/>
      <c r="AU74" s="1007" t="s">
        <v>564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562</v>
      </c>
      <c r="C75" s="1011"/>
      <c r="D75" s="1011"/>
      <c r="E75" s="1011"/>
      <c r="F75" s="1011"/>
      <c r="G75" s="1011"/>
      <c r="H75" s="1011"/>
      <c r="I75" s="1011"/>
      <c r="J75" s="1011"/>
      <c r="K75" s="1011"/>
      <c r="L75" s="1011"/>
      <c r="M75" s="1011"/>
      <c r="N75" s="1011"/>
      <c r="O75" s="1011"/>
      <c r="P75" s="1012"/>
      <c r="Q75" s="1014">
        <v>641</v>
      </c>
      <c r="R75" s="1015"/>
      <c r="S75" s="1015"/>
      <c r="T75" s="1015"/>
      <c r="U75" s="1016"/>
      <c r="V75" s="1017">
        <v>625</v>
      </c>
      <c r="W75" s="1015"/>
      <c r="X75" s="1015"/>
      <c r="Y75" s="1015"/>
      <c r="Z75" s="1016"/>
      <c r="AA75" s="1017">
        <v>16</v>
      </c>
      <c r="AB75" s="1015"/>
      <c r="AC75" s="1015"/>
      <c r="AD75" s="1015"/>
      <c r="AE75" s="1016"/>
      <c r="AF75" s="1017">
        <v>16</v>
      </c>
      <c r="AG75" s="1015"/>
      <c r="AH75" s="1015"/>
      <c r="AI75" s="1015"/>
      <c r="AJ75" s="1016"/>
      <c r="AK75" s="1017">
        <v>13</v>
      </c>
      <c r="AL75" s="1015"/>
      <c r="AM75" s="1015"/>
      <c r="AN75" s="1015"/>
      <c r="AO75" s="1016"/>
      <c r="AP75" s="1017" t="s">
        <v>569</v>
      </c>
      <c r="AQ75" s="1015"/>
      <c r="AR75" s="1015"/>
      <c r="AS75" s="1015"/>
      <c r="AT75" s="1016"/>
      <c r="AU75" s="1017" t="s">
        <v>554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563</v>
      </c>
      <c r="C76" s="1011"/>
      <c r="D76" s="1011"/>
      <c r="E76" s="1011"/>
      <c r="F76" s="1011"/>
      <c r="G76" s="1011"/>
      <c r="H76" s="1011"/>
      <c r="I76" s="1011"/>
      <c r="J76" s="1011"/>
      <c r="K76" s="1011"/>
      <c r="L76" s="1011"/>
      <c r="M76" s="1011"/>
      <c r="N76" s="1011"/>
      <c r="O76" s="1011"/>
      <c r="P76" s="1012"/>
      <c r="Q76" s="1014">
        <v>240623</v>
      </c>
      <c r="R76" s="1015"/>
      <c r="S76" s="1015"/>
      <c r="T76" s="1015"/>
      <c r="U76" s="1016"/>
      <c r="V76" s="1017">
        <v>235439</v>
      </c>
      <c r="W76" s="1015"/>
      <c r="X76" s="1015"/>
      <c r="Y76" s="1015"/>
      <c r="Z76" s="1016"/>
      <c r="AA76" s="1017">
        <v>5184</v>
      </c>
      <c r="AB76" s="1015"/>
      <c r="AC76" s="1015"/>
      <c r="AD76" s="1015"/>
      <c r="AE76" s="1016"/>
      <c r="AF76" s="1017">
        <v>5184</v>
      </c>
      <c r="AG76" s="1015"/>
      <c r="AH76" s="1015"/>
      <c r="AI76" s="1015"/>
      <c r="AJ76" s="1016"/>
      <c r="AK76" s="1017">
        <v>228</v>
      </c>
      <c r="AL76" s="1015"/>
      <c r="AM76" s="1015"/>
      <c r="AN76" s="1015"/>
      <c r="AO76" s="1016"/>
      <c r="AP76" s="1017" t="s">
        <v>569</v>
      </c>
      <c r="AQ76" s="1015"/>
      <c r="AR76" s="1015"/>
      <c r="AS76" s="1015"/>
      <c r="AT76" s="1016"/>
      <c r="AU76" s="1017" t="s">
        <v>569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375</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6938</v>
      </c>
      <c r="AG88" s="995"/>
      <c r="AH88" s="995"/>
      <c r="AI88" s="995"/>
      <c r="AJ88" s="995"/>
      <c r="AK88" s="999"/>
      <c r="AL88" s="999"/>
      <c r="AM88" s="999"/>
      <c r="AN88" s="999"/>
      <c r="AO88" s="999"/>
      <c r="AP88" s="995">
        <v>872</v>
      </c>
      <c r="AQ88" s="995"/>
      <c r="AR88" s="995"/>
      <c r="AS88" s="995"/>
      <c r="AT88" s="995"/>
      <c r="AU88" s="995">
        <v>668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v>
      </c>
      <c r="CS102" s="989"/>
      <c r="CT102" s="989"/>
      <c r="CU102" s="989"/>
      <c r="CV102" s="990"/>
      <c r="CW102" s="988">
        <v>0</v>
      </c>
      <c r="CX102" s="989"/>
      <c r="CY102" s="989"/>
      <c r="CZ102" s="989"/>
      <c r="DA102" s="990"/>
      <c r="DB102" s="988">
        <v>17</v>
      </c>
      <c r="DC102" s="989"/>
      <c r="DD102" s="989"/>
      <c r="DE102" s="989"/>
      <c r="DF102" s="990"/>
      <c r="DG102" s="988">
        <v>421</v>
      </c>
      <c r="DH102" s="989"/>
      <c r="DI102" s="989"/>
      <c r="DJ102" s="989"/>
      <c r="DK102" s="990"/>
      <c r="DL102" s="988">
        <v>12</v>
      </c>
      <c r="DM102" s="989"/>
      <c r="DN102" s="989"/>
      <c r="DO102" s="989"/>
      <c r="DP102" s="990"/>
      <c r="DQ102" s="988">
        <v>4</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293</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293</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293</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1356470</v>
      </c>
      <c r="AB110" s="925"/>
      <c r="AC110" s="925"/>
      <c r="AD110" s="925"/>
      <c r="AE110" s="926"/>
      <c r="AF110" s="927">
        <v>1353384</v>
      </c>
      <c r="AG110" s="925"/>
      <c r="AH110" s="925"/>
      <c r="AI110" s="925"/>
      <c r="AJ110" s="926"/>
      <c r="AK110" s="927">
        <v>1305852</v>
      </c>
      <c r="AL110" s="925"/>
      <c r="AM110" s="925"/>
      <c r="AN110" s="925"/>
      <c r="AO110" s="926"/>
      <c r="AP110" s="928">
        <v>17.600000000000001</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13474492</v>
      </c>
      <c r="BR110" s="878"/>
      <c r="BS110" s="878"/>
      <c r="BT110" s="878"/>
      <c r="BU110" s="878"/>
      <c r="BV110" s="878">
        <v>13042014</v>
      </c>
      <c r="BW110" s="878"/>
      <c r="BX110" s="878"/>
      <c r="BY110" s="878"/>
      <c r="BZ110" s="878"/>
      <c r="CA110" s="878">
        <v>12738874</v>
      </c>
      <c r="CB110" s="878"/>
      <c r="CC110" s="878"/>
      <c r="CD110" s="878"/>
      <c r="CE110" s="878"/>
      <c r="CF110" s="902">
        <v>172.1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689122</v>
      </c>
      <c r="BR111" s="853"/>
      <c r="BS111" s="853"/>
      <c r="BT111" s="853"/>
      <c r="BU111" s="853"/>
      <c r="BV111" s="853">
        <v>660771</v>
      </c>
      <c r="BW111" s="853"/>
      <c r="BX111" s="853"/>
      <c r="BY111" s="853"/>
      <c r="BZ111" s="853"/>
      <c r="CA111" s="853">
        <v>448614</v>
      </c>
      <c r="CB111" s="853"/>
      <c r="CC111" s="853"/>
      <c r="CD111" s="853"/>
      <c r="CE111" s="853"/>
      <c r="CF111" s="911">
        <v>6.1</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532755</v>
      </c>
      <c r="BR112" s="853"/>
      <c r="BS112" s="853"/>
      <c r="BT112" s="853"/>
      <c r="BU112" s="853"/>
      <c r="BV112" s="853">
        <v>459207</v>
      </c>
      <c r="BW112" s="853"/>
      <c r="BX112" s="853"/>
      <c r="BY112" s="853"/>
      <c r="BZ112" s="853"/>
      <c r="CA112" s="853">
        <v>453672</v>
      </c>
      <c r="CB112" s="853"/>
      <c r="CC112" s="853"/>
      <c r="CD112" s="853"/>
      <c r="CE112" s="853"/>
      <c r="CF112" s="911">
        <v>6.1</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76590</v>
      </c>
      <c r="AB113" s="955"/>
      <c r="AC113" s="955"/>
      <c r="AD113" s="955"/>
      <c r="AE113" s="956"/>
      <c r="AF113" s="957">
        <v>58723</v>
      </c>
      <c r="AG113" s="955"/>
      <c r="AH113" s="955"/>
      <c r="AI113" s="955"/>
      <c r="AJ113" s="956"/>
      <c r="AK113" s="957">
        <v>45604</v>
      </c>
      <c r="AL113" s="955"/>
      <c r="AM113" s="955"/>
      <c r="AN113" s="955"/>
      <c r="AO113" s="956"/>
      <c r="AP113" s="958">
        <v>0.6</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929849</v>
      </c>
      <c r="BR113" s="853"/>
      <c r="BS113" s="853"/>
      <c r="BT113" s="853"/>
      <c r="BU113" s="853"/>
      <c r="BV113" s="853">
        <v>799429</v>
      </c>
      <c r="BW113" s="853"/>
      <c r="BX113" s="853"/>
      <c r="BY113" s="853"/>
      <c r="BZ113" s="853"/>
      <c r="CA113" s="853">
        <v>668422</v>
      </c>
      <c r="CB113" s="853"/>
      <c r="CC113" s="853"/>
      <c r="CD113" s="853"/>
      <c r="CE113" s="853"/>
      <c r="CF113" s="911">
        <v>9</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100566</v>
      </c>
      <c r="AB114" s="816"/>
      <c r="AC114" s="816"/>
      <c r="AD114" s="816"/>
      <c r="AE114" s="817"/>
      <c r="AF114" s="818">
        <v>104735</v>
      </c>
      <c r="AG114" s="816"/>
      <c r="AH114" s="816"/>
      <c r="AI114" s="816"/>
      <c r="AJ114" s="817"/>
      <c r="AK114" s="818">
        <v>104224</v>
      </c>
      <c r="AL114" s="816"/>
      <c r="AM114" s="816"/>
      <c r="AN114" s="816"/>
      <c r="AO114" s="817"/>
      <c r="AP114" s="860">
        <v>1.4</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419525</v>
      </c>
      <c r="BR114" s="853"/>
      <c r="BS114" s="853"/>
      <c r="BT114" s="853"/>
      <c r="BU114" s="853"/>
      <c r="BV114" s="853">
        <v>327824</v>
      </c>
      <c r="BW114" s="853"/>
      <c r="BX114" s="853"/>
      <c r="BY114" s="853"/>
      <c r="BZ114" s="853"/>
      <c r="CA114" s="853">
        <v>321150</v>
      </c>
      <c r="CB114" s="853"/>
      <c r="CC114" s="853"/>
      <c r="CD114" s="853"/>
      <c r="CE114" s="853"/>
      <c r="CF114" s="911">
        <v>4.3</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253596</v>
      </c>
      <c r="AB115" s="955"/>
      <c r="AC115" s="955"/>
      <c r="AD115" s="955"/>
      <c r="AE115" s="956"/>
      <c r="AF115" s="957">
        <v>28927</v>
      </c>
      <c r="AG115" s="955"/>
      <c r="AH115" s="955"/>
      <c r="AI115" s="955"/>
      <c r="AJ115" s="956"/>
      <c r="AK115" s="957">
        <v>214312</v>
      </c>
      <c r="AL115" s="955"/>
      <c r="AM115" s="955"/>
      <c r="AN115" s="955"/>
      <c r="AO115" s="956"/>
      <c r="AP115" s="958">
        <v>2.9</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v>1359</v>
      </c>
      <c r="BR115" s="853"/>
      <c r="BS115" s="853"/>
      <c r="BT115" s="853"/>
      <c r="BU115" s="853"/>
      <c r="BV115" s="853">
        <v>1265</v>
      </c>
      <c r="BW115" s="853"/>
      <c r="BX115" s="853"/>
      <c r="BY115" s="853"/>
      <c r="BZ115" s="853"/>
      <c r="CA115" s="853">
        <v>3578</v>
      </c>
      <c r="CB115" s="853"/>
      <c r="CC115" s="853"/>
      <c r="CD115" s="853"/>
      <c r="CE115" s="853"/>
      <c r="CF115" s="911">
        <v>0</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612167</v>
      </c>
      <c r="DH115" s="816"/>
      <c r="DI115" s="816"/>
      <c r="DJ115" s="816"/>
      <c r="DK115" s="817"/>
      <c r="DL115" s="818">
        <v>612167</v>
      </c>
      <c r="DM115" s="816"/>
      <c r="DN115" s="816"/>
      <c r="DO115" s="816"/>
      <c r="DP115" s="817"/>
      <c r="DQ115" s="818">
        <v>421464</v>
      </c>
      <c r="DR115" s="816"/>
      <c r="DS115" s="816"/>
      <c r="DT115" s="816"/>
      <c r="DU115" s="817"/>
      <c r="DV115" s="860">
        <v>5.7</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v>525</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36000</v>
      </c>
      <c r="DH116" s="816"/>
      <c r="DI116" s="816"/>
      <c r="DJ116" s="816"/>
      <c r="DK116" s="817"/>
      <c r="DL116" s="818">
        <v>27000</v>
      </c>
      <c r="DM116" s="816"/>
      <c r="DN116" s="816"/>
      <c r="DO116" s="816"/>
      <c r="DP116" s="817"/>
      <c r="DQ116" s="818">
        <v>18000</v>
      </c>
      <c r="DR116" s="816"/>
      <c r="DS116" s="816"/>
      <c r="DT116" s="816"/>
      <c r="DU116" s="817"/>
      <c r="DV116" s="860">
        <v>0.2</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1787222</v>
      </c>
      <c r="AB117" s="939"/>
      <c r="AC117" s="939"/>
      <c r="AD117" s="939"/>
      <c r="AE117" s="940"/>
      <c r="AF117" s="941">
        <v>1545769</v>
      </c>
      <c r="AG117" s="939"/>
      <c r="AH117" s="939"/>
      <c r="AI117" s="939"/>
      <c r="AJ117" s="940"/>
      <c r="AK117" s="941">
        <v>1670517</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293</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441</v>
      </c>
      <c r="BP119" s="914"/>
      <c r="BQ119" s="915">
        <v>16047102</v>
      </c>
      <c r="BR119" s="881"/>
      <c r="BS119" s="881"/>
      <c r="BT119" s="881"/>
      <c r="BU119" s="881"/>
      <c r="BV119" s="881">
        <v>15290510</v>
      </c>
      <c r="BW119" s="881"/>
      <c r="BX119" s="881"/>
      <c r="BY119" s="881"/>
      <c r="BZ119" s="881"/>
      <c r="CA119" s="881">
        <v>14634310</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40955</v>
      </c>
      <c r="DH119" s="800"/>
      <c r="DI119" s="800"/>
      <c r="DJ119" s="800"/>
      <c r="DK119" s="801"/>
      <c r="DL119" s="802">
        <v>21604</v>
      </c>
      <c r="DM119" s="800"/>
      <c r="DN119" s="800"/>
      <c r="DO119" s="800"/>
      <c r="DP119" s="801"/>
      <c r="DQ119" s="802">
        <v>9150</v>
      </c>
      <c r="DR119" s="800"/>
      <c r="DS119" s="800"/>
      <c r="DT119" s="800"/>
      <c r="DU119" s="801"/>
      <c r="DV119" s="884">
        <v>0.1</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5122237</v>
      </c>
      <c r="BR120" s="878"/>
      <c r="BS120" s="878"/>
      <c r="BT120" s="878"/>
      <c r="BU120" s="878"/>
      <c r="BV120" s="878">
        <v>6026914</v>
      </c>
      <c r="BW120" s="878"/>
      <c r="BX120" s="878"/>
      <c r="BY120" s="878"/>
      <c r="BZ120" s="878"/>
      <c r="CA120" s="878">
        <v>7228704</v>
      </c>
      <c r="CB120" s="878"/>
      <c r="CC120" s="878"/>
      <c r="CD120" s="878"/>
      <c r="CE120" s="878"/>
      <c r="CF120" s="902">
        <v>97.6</v>
      </c>
      <c r="CG120" s="903"/>
      <c r="CH120" s="903"/>
      <c r="CI120" s="903"/>
      <c r="CJ120" s="903"/>
      <c r="CK120" s="904" t="s">
        <v>445</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532755</v>
      </c>
      <c r="DH120" s="878"/>
      <c r="DI120" s="878"/>
      <c r="DJ120" s="878"/>
      <c r="DK120" s="878"/>
      <c r="DL120" s="878">
        <v>459207</v>
      </c>
      <c r="DM120" s="878"/>
      <c r="DN120" s="878"/>
      <c r="DO120" s="878"/>
      <c r="DP120" s="878"/>
      <c r="DQ120" s="878">
        <v>453672</v>
      </c>
      <c r="DR120" s="878"/>
      <c r="DS120" s="878"/>
      <c r="DT120" s="878"/>
      <c r="DU120" s="878"/>
      <c r="DV120" s="879">
        <v>6.1</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1266212</v>
      </c>
      <c r="BR121" s="853"/>
      <c r="BS121" s="853"/>
      <c r="BT121" s="853"/>
      <c r="BU121" s="853"/>
      <c r="BV121" s="853">
        <v>1591345</v>
      </c>
      <c r="BW121" s="853"/>
      <c r="BX121" s="853"/>
      <c r="BY121" s="853"/>
      <c r="BZ121" s="853"/>
      <c r="CA121" s="853">
        <v>1534572</v>
      </c>
      <c r="CB121" s="853"/>
      <c r="CC121" s="853"/>
      <c r="CD121" s="853"/>
      <c r="CE121" s="853"/>
      <c r="CF121" s="911">
        <v>20.7</v>
      </c>
      <c r="CG121" s="912"/>
      <c r="CH121" s="912"/>
      <c r="CI121" s="912"/>
      <c r="CJ121" s="912"/>
      <c r="CK121" s="905"/>
      <c r="CL121" s="891"/>
      <c r="CM121" s="891"/>
      <c r="CN121" s="891"/>
      <c r="CO121" s="892"/>
      <c r="CP121" s="871" t="s">
        <v>388</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10556991</v>
      </c>
      <c r="BR122" s="881"/>
      <c r="BS122" s="881"/>
      <c r="BT122" s="881"/>
      <c r="BU122" s="881"/>
      <c r="BV122" s="881">
        <v>9999445</v>
      </c>
      <c r="BW122" s="881"/>
      <c r="BX122" s="881"/>
      <c r="BY122" s="881"/>
      <c r="BZ122" s="881"/>
      <c r="CA122" s="881">
        <v>9599281</v>
      </c>
      <c r="CB122" s="881"/>
      <c r="CC122" s="881"/>
      <c r="CD122" s="881"/>
      <c r="CE122" s="881"/>
      <c r="CF122" s="882">
        <v>129.69999999999999</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9135</v>
      </c>
      <c r="AB123" s="816"/>
      <c r="AC123" s="816"/>
      <c r="AD123" s="816"/>
      <c r="AE123" s="817"/>
      <c r="AF123" s="818">
        <v>9108</v>
      </c>
      <c r="AG123" s="816"/>
      <c r="AH123" s="816"/>
      <c r="AI123" s="816"/>
      <c r="AJ123" s="817"/>
      <c r="AK123" s="818">
        <v>9081</v>
      </c>
      <c r="AL123" s="816"/>
      <c r="AM123" s="816"/>
      <c r="AN123" s="816"/>
      <c r="AO123" s="817"/>
      <c r="AP123" s="860">
        <v>0.1</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449</v>
      </c>
      <c r="BP123" s="914"/>
      <c r="BQ123" s="868">
        <v>16945440</v>
      </c>
      <c r="BR123" s="869"/>
      <c r="BS123" s="869"/>
      <c r="BT123" s="869"/>
      <c r="BU123" s="869"/>
      <c r="BV123" s="869">
        <v>17617704</v>
      </c>
      <c r="BW123" s="869"/>
      <c r="BX123" s="869"/>
      <c r="BY123" s="869"/>
      <c r="BZ123" s="869"/>
      <c r="CA123" s="869">
        <v>18362557</v>
      </c>
      <c r="CB123" s="869"/>
      <c r="CC123" s="869"/>
      <c r="CD123" s="869"/>
      <c r="CE123" s="869"/>
      <c r="CF123" s="784"/>
      <c r="CG123" s="785"/>
      <c r="CH123" s="785"/>
      <c r="CI123" s="785"/>
      <c r="CJ123" s="870"/>
      <c r="CK123" s="905"/>
      <c r="CL123" s="891"/>
      <c r="CM123" s="891"/>
      <c r="CN123" s="891"/>
      <c r="CO123" s="892"/>
      <c r="CP123" s="871" t="s">
        <v>387</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243671</v>
      </c>
      <c r="AB126" s="816"/>
      <c r="AC126" s="816"/>
      <c r="AD126" s="816"/>
      <c r="AE126" s="817"/>
      <c r="AF126" s="818">
        <v>19333</v>
      </c>
      <c r="AG126" s="816"/>
      <c r="AH126" s="816"/>
      <c r="AI126" s="816"/>
      <c r="AJ126" s="817"/>
      <c r="AK126" s="818">
        <v>204970</v>
      </c>
      <c r="AL126" s="816"/>
      <c r="AM126" s="816"/>
      <c r="AN126" s="816"/>
      <c r="AO126" s="817"/>
      <c r="AP126" s="860">
        <v>2.8</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790</v>
      </c>
      <c r="AB127" s="816"/>
      <c r="AC127" s="816"/>
      <c r="AD127" s="816"/>
      <c r="AE127" s="817"/>
      <c r="AF127" s="818">
        <v>486</v>
      </c>
      <c r="AG127" s="816"/>
      <c r="AH127" s="816"/>
      <c r="AI127" s="816"/>
      <c r="AJ127" s="817"/>
      <c r="AK127" s="818">
        <v>261</v>
      </c>
      <c r="AL127" s="816"/>
      <c r="AM127" s="816"/>
      <c r="AN127" s="816"/>
      <c r="AO127" s="817"/>
      <c r="AP127" s="860">
        <v>0</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193979</v>
      </c>
      <c r="AB128" s="837"/>
      <c r="AC128" s="837"/>
      <c r="AD128" s="837"/>
      <c r="AE128" s="838"/>
      <c r="AF128" s="839">
        <v>188603</v>
      </c>
      <c r="AG128" s="837"/>
      <c r="AH128" s="837"/>
      <c r="AI128" s="837"/>
      <c r="AJ128" s="838"/>
      <c r="AK128" s="839">
        <v>215164</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121</v>
      </c>
      <c r="BG128" s="823"/>
      <c r="BH128" s="823"/>
      <c r="BI128" s="823"/>
      <c r="BJ128" s="823"/>
      <c r="BK128" s="823"/>
      <c r="BL128" s="846"/>
      <c r="BM128" s="822">
        <v>13.68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v>1359</v>
      </c>
      <c r="DH128" s="827"/>
      <c r="DI128" s="827"/>
      <c r="DJ128" s="827"/>
      <c r="DK128" s="827"/>
      <c r="DL128" s="827">
        <v>1265</v>
      </c>
      <c r="DM128" s="827"/>
      <c r="DN128" s="827"/>
      <c r="DO128" s="827"/>
      <c r="DP128" s="827"/>
      <c r="DQ128" s="827">
        <v>3578</v>
      </c>
      <c r="DR128" s="827"/>
      <c r="DS128" s="827"/>
      <c r="DT128" s="827"/>
      <c r="DU128" s="827"/>
      <c r="DV128" s="828">
        <v>0</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8457739</v>
      </c>
      <c r="AB129" s="816"/>
      <c r="AC129" s="816"/>
      <c r="AD129" s="816"/>
      <c r="AE129" s="817"/>
      <c r="AF129" s="818">
        <v>8200810</v>
      </c>
      <c r="AG129" s="816"/>
      <c r="AH129" s="816"/>
      <c r="AI129" s="816"/>
      <c r="AJ129" s="817"/>
      <c r="AK129" s="818">
        <v>8284066</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121</v>
      </c>
      <c r="BG129" s="807"/>
      <c r="BH129" s="807"/>
      <c r="BI129" s="807"/>
      <c r="BJ129" s="807"/>
      <c r="BK129" s="807"/>
      <c r="BL129" s="808"/>
      <c r="BM129" s="806">
        <v>18.68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991469</v>
      </c>
      <c r="AB130" s="816"/>
      <c r="AC130" s="816"/>
      <c r="AD130" s="816"/>
      <c r="AE130" s="817"/>
      <c r="AF130" s="818">
        <v>949717</v>
      </c>
      <c r="AG130" s="816"/>
      <c r="AH130" s="816"/>
      <c r="AI130" s="816"/>
      <c r="AJ130" s="817"/>
      <c r="AK130" s="818">
        <v>881348</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7.1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7466270</v>
      </c>
      <c r="AB131" s="800"/>
      <c r="AC131" s="800"/>
      <c r="AD131" s="800"/>
      <c r="AE131" s="801"/>
      <c r="AF131" s="802">
        <v>7251093</v>
      </c>
      <c r="AG131" s="800"/>
      <c r="AH131" s="800"/>
      <c r="AI131" s="800"/>
      <c r="AJ131" s="801"/>
      <c r="AK131" s="802">
        <v>7402718</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8.0599013970000009</v>
      </c>
      <c r="AB132" s="781"/>
      <c r="AC132" s="781"/>
      <c r="AD132" s="781"/>
      <c r="AE132" s="782"/>
      <c r="AF132" s="783">
        <v>5.6191390730000004</v>
      </c>
      <c r="AG132" s="781"/>
      <c r="AH132" s="781"/>
      <c r="AI132" s="781"/>
      <c r="AJ132" s="782"/>
      <c r="AK132" s="783">
        <v>7.7539829769999997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7.4</v>
      </c>
      <c r="AB133" s="760"/>
      <c r="AC133" s="760"/>
      <c r="AD133" s="760"/>
      <c r="AE133" s="761"/>
      <c r="AF133" s="759">
        <v>6.7</v>
      </c>
      <c r="AG133" s="760"/>
      <c r="AH133" s="760"/>
      <c r="AI133" s="760"/>
      <c r="AJ133" s="761"/>
      <c r="AK133" s="759">
        <v>7.1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hw64p19pfcjyxWbN0pTgUAkjDzWYnP7wTwBHn5zCOJwAGGx6+3L0yVN4oyHnT7M0d39a3NMrDiifZD+iRbyKg==" saltValue="N/6mxoMfPUoL6w8g+nIB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2"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H36N7zEDueWrFdSmx6nc+OdGF4Ystr4tX0gPztsgXGOmhUwe7vfNzmlA2R279RXh5GuFYXNV4Vx87CilAmvw==" saltValue="LGweKRxEtu0mblbb/coZ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O6"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tLFNmkdh07acybFTSgQ2F59LCBZUUWrXgrYS4uAVyVua+TkcKGhCrTxkbO7WR1PrLlYVA/E/G3T2Xlm7Xn9w==" saltValue="P7x86N4j2FbPuHPm7Jsy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1906851</v>
      </c>
      <c r="AP9" s="281">
        <v>47838</v>
      </c>
      <c r="AQ9" s="282">
        <v>67248</v>
      </c>
      <c r="AR9" s="283">
        <v>-28.9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45318</v>
      </c>
      <c r="AP10" s="284">
        <v>1137</v>
      </c>
      <c r="AQ10" s="285">
        <v>9038</v>
      </c>
      <c r="AR10" s="286">
        <v>-87.4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320</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v>22</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172693</v>
      </c>
      <c r="AP13" s="284">
        <v>4332</v>
      </c>
      <c r="AQ13" s="285">
        <v>2764</v>
      </c>
      <c r="AR13" s="286">
        <v>56.7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31553</v>
      </c>
      <c r="AP14" s="284">
        <v>792</v>
      </c>
      <c r="AQ14" s="285">
        <v>1165</v>
      </c>
      <c r="AR14" s="286">
        <v>-32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-111763</v>
      </c>
      <c r="AP15" s="284">
        <v>-2804</v>
      </c>
      <c r="AQ15" s="285">
        <v>-3941</v>
      </c>
      <c r="AR15" s="286">
        <v>-28.9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2044652</v>
      </c>
      <c r="AP16" s="284">
        <v>51295</v>
      </c>
      <c r="AQ16" s="285">
        <v>76616</v>
      </c>
      <c r="AR16" s="286">
        <v>-33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4.8899999999999997</v>
      </c>
      <c r="AP21" s="298">
        <v>6.73</v>
      </c>
      <c r="AQ21" s="299">
        <v>-1.84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99.1</v>
      </c>
      <c r="AP22" s="303">
        <v>96.9</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1305852</v>
      </c>
      <c r="AP32" s="312">
        <v>32760</v>
      </c>
      <c r="AQ32" s="313">
        <v>33390</v>
      </c>
      <c r="AR32" s="314">
        <v>-1.9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45604</v>
      </c>
      <c r="AP35" s="312">
        <v>1144</v>
      </c>
      <c r="AQ35" s="313">
        <v>8851</v>
      </c>
      <c r="AR35" s="314">
        <v>-87.1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104224</v>
      </c>
      <c r="AP36" s="312">
        <v>2615</v>
      </c>
      <c r="AQ36" s="313">
        <v>2033</v>
      </c>
      <c r="AR36" s="314">
        <v>28.6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214312</v>
      </c>
      <c r="AP37" s="312">
        <v>5376</v>
      </c>
      <c r="AQ37" s="313">
        <v>640</v>
      </c>
      <c r="AR37" s="314">
        <v>740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v>525</v>
      </c>
      <c r="AP38" s="315">
        <v>13</v>
      </c>
      <c r="AQ38" s="316">
        <v>1</v>
      </c>
      <c r="AR38" s="304">
        <v>1200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-215164</v>
      </c>
      <c r="AP39" s="312">
        <v>-5398</v>
      </c>
      <c r="AQ39" s="313">
        <v>-3025</v>
      </c>
      <c r="AR39" s="314">
        <v>78.400000000000006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-881348</v>
      </c>
      <c r="AP40" s="312">
        <v>-22111</v>
      </c>
      <c r="AQ40" s="313">
        <v>-26876</v>
      </c>
      <c r="AR40" s="314">
        <v>-17.7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574005</v>
      </c>
      <c r="AP41" s="312">
        <v>14400</v>
      </c>
      <c r="AQ41" s="313">
        <v>15015</v>
      </c>
      <c r="AR41" s="314">
        <v>-4.0999999999999996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1424038</v>
      </c>
      <c r="AN51" s="334">
        <v>34230</v>
      </c>
      <c r="AO51" s="335">
        <v>20.399999999999999</v>
      </c>
      <c r="AP51" s="336">
        <v>51264</v>
      </c>
      <c r="AQ51" s="337">
        <v>8.1999999999999993</v>
      </c>
      <c r="AR51" s="338">
        <v>12.2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642578</v>
      </c>
      <c r="AN52" s="342">
        <v>15446</v>
      </c>
      <c r="AO52" s="343">
        <v>37.4</v>
      </c>
      <c r="AP52" s="344">
        <v>26040</v>
      </c>
      <c r="AQ52" s="345">
        <v>4.5</v>
      </c>
      <c r="AR52" s="346">
        <v>32.9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2066621</v>
      </c>
      <c r="AN53" s="334">
        <v>49956</v>
      </c>
      <c r="AO53" s="335">
        <v>45.9</v>
      </c>
      <c r="AP53" s="336">
        <v>52068</v>
      </c>
      <c r="AQ53" s="337">
        <v>1.6</v>
      </c>
      <c r="AR53" s="338">
        <v>44.3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583752</v>
      </c>
      <c r="AN54" s="342">
        <v>14111</v>
      </c>
      <c r="AO54" s="343">
        <v>-8.6</v>
      </c>
      <c r="AP54" s="344">
        <v>26936</v>
      </c>
      <c r="AQ54" s="345">
        <v>3.4</v>
      </c>
      <c r="AR54" s="346">
        <v>-12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2391018</v>
      </c>
      <c r="AN55" s="334">
        <v>58429</v>
      </c>
      <c r="AO55" s="335">
        <v>17</v>
      </c>
      <c r="AP55" s="336">
        <v>47161</v>
      </c>
      <c r="AQ55" s="337">
        <v>-9.4</v>
      </c>
      <c r="AR55" s="338">
        <v>26.4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669784</v>
      </c>
      <c r="AN56" s="342">
        <v>16367</v>
      </c>
      <c r="AO56" s="343">
        <v>16</v>
      </c>
      <c r="AP56" s="344">
        <v>24595</v>
      </c>
      <c r="AQ56" s="345">
        <v>-8.6999999999999993</v>
      </c>
      <c r="AR56" s="346">
        <v>24.7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2024877</v>
      </c>
      <c r="AN57" s="334">
        <v>50127</v>
      </c>
      <c r="AO57" s="335">
        <v>-14.2</v>
      </c>
      <c r="AP57" s="336">
        <v>43423</v>
      </c>
      <c r="AQ57" s="337">
        <v>-7.9</v>
      </c>
      <c r="AR57" s="338">
        <v>-6.3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690597</v>
      </c>
      <c r="AN58" s="342">
        <v>17096</v>
      </c>
      <c r="AO58" s="343">
        <v>4.5</v>
      </c>
      <c r="AP58" s="344">
        <v>22207</v>
      </c>
      <c r="AQ58" s="345">
        <v>-9.6999999999999993</v>
      </c>
      <c r="AR58" s="346">
        <v>14.2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2094339</v>
      </c>
      <c r="AN59" s="334">
        <v>52541</v>
      </c>
      <c r="AO59" s="335">
        <v>4.8</v>
      </c>
      <c r="AP59" s="336">
        <v>45265</v>
      </c>
      <c r="AQ59" s="337">
        <v>4.2</v>
      </c>
      <c r="AR59" s="338">
        <v>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1313515</v>
      </c>
      <c r="AN60" s="342">
        <v>32952</v>
      </c>
      <c r="AO60" s="343">
        <v>92.7</v>
      </c>
      <c r="AP60" s="344">
        <v>22600</v>
      </c>
      <c r="AQ60" s="345">
        <v>1.8</v>
      </c>
      <c r="AR60" s="346">
        <v>90.9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2000179</v>
      </c>
      <c r="AN61" s="349">
        <v>49057</v>
      </c>
      <c r="AO61" s="350">
        <v>14.8</v>
      </c>
      <c r="AP61" s="351">
        <v>47836</v>
      </c>
      <c r="AQ61" s="352">
        <v>-0.7</v>
      </c>
      <c r="AR61" s="338">
        <v>15.5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780045</v>
      </c>
      <c r="AN62" s="342">
        <v>19194</v>
      </c>
      <c r="AO62" s="343">
        <v>28.4</v>
      </c>
      <c r="AP62" s="344">
        <v>24476</v>
      </c>
      <c r="AQ62" s="345">
        <v>-1.7</v>
      </c>
      <c r="AR62" s="346">
        <v>30.1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8MpksWedZrv+GxGFOP8PGjEHjqX/nN7pYVVjuM/3wHZiwkbX60yadeeVNP8A5bLlO0n02DZHWQOuk6oTNvOdQ==" saltValue="fe2arKMcAHIm7LymnbnW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W14"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7p0IHQKnGFIuscVx7nPa1NGFevxC29dh7J1KiEzC7zBa9o/Y4OekjxOWDKgAl/dg0aGOnfs7Iye41lPkCwEaKg==" saltValue="xtfn1HwBggy5IBVnfk7L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Q6"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rDXSf7oeKNoJbUkhami0ZqF17dpk0tHNo8dKau8OY9dhGy2LOBHPa+12laz+3X+cDDy9q88ZnoZ4F3YmqavILQ==" saltValue="+zbVnt64rLDa3EigEKL3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20.54</v>
      </c>
      <c r="G47" s="12">
        <v>18.73</v>
      </c>
      <c r="H47" s="12">
        <v>17.52</v>
      </c>
      <c r="I47" s="12">
        <v>21.78</v>
      </c>
      <c r="J47" s="13">
        <v>23.45</v>
      </c>
    </row>
    <row r="48" spans="2:10" ht="57.75" customHeight="1" x14ac:dyDescent="0.15">
      <c r="B48" s="14"/>
      <c r="C48" s="1177" t="s">
        <v>4</v>
      </c>
      <c r="D48" s="1177"/>
      <c r="E48" s="1178"/>
      <c r="F48" s="15">
        <v>9.1300000000000008</v>
      </c>
      <c r="G48" s="16">
        <v>11.72</v>
      </c>
      <c r="H48" s="16">
        <v>13.69</v>
      </c>
      <c r="I48" s="16">
        <v>13.78</v>
      </c>
      <c r="J48" s="17">
        <v>12.72</v>
      </c>
    </row>
    <row r="49" spans="2:10" ht="57.75" customHeight="1" thickBot="1" x14ac:dyDescent="0.2">
      <c r="B49" s="18"/>
      <c r="C49" s="1179" t="s">
        <v>5</v>
      </c>
      <c r="D49" s="1179"/>
      <c r="E49" s="1180"/>
      <c r="F49" s="19" t="s">
        <v>530</v>
      </c>
      <c r="G49" s="20" t="s">
        <v>531</v>
      </c>
      <c r="H49" s="20" t="s">
        <v>532</v>
      </c>
      <c r="I49" s="20" t="s">
        <v>533</v>
      </c>
      <c r="J49" s="21" t="s">
        <v>534</v>
      </c>
    </row>
    <row r="50" spans="2:10" x14ac:dyDescent="0.15"/>
  </sheetData>
  <sheetProtection algorithmName="SHA-512" hashValue="mTw3TVABS8+YjVQO8mQaMkxw6RDHGDdaTs7rwSS+eFTDO4Z5IumUyC83BpgmvKYLkgWbLKhHUukaBQaVXpVORQ==" saltValue="cODVYEJAxabIqK/JPwOY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2025-03-10T23:54:14Z</cp:lastPrinted>
  <dcterms:created xsi:type="dcterms:W3CDTF">2025-02-19T05:08:20Z</dcterms:created>
  <dcterms:modified xsi:type="dcterms:W3CDTF">2025-09-19T01:21:47Z</dcterms:modified>
  <cp:category/>
</cp:coreProperties>
</file>