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81DD94CA-82BB-40FE-889B-D835188E4DC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4" i="10"/>
  <c r="BW35" i="10" s="1"/>
  <c r="C34" i="10"/>
  <c r="C35" i="10" s="1"/>
  <c r="CO34" i="10" l="1"/>
  <c r="BW36" i="10"/>
  <c r="BW37" i="10" s="1"/>
  <c r="BW38" i="10" s="1"/>
  <c r="BW39" i="10" s="1"/>
  <c r="BW40" i="10" s="1"/>
  <c r="BW41" i="10" s="1"/>
  <c r="BW42" i="10" s="1"/>
  <c r="BW43"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E35" i="10" s="1"/>
</calcChain>
</file>

<file path=xl/sharedStrings.xml><?xml version="1.0" encoding="utf-8"?>
<sst xmlns="http://schemas.openxmlformats.org/spreadsheetml/2006/main" count="1099" uniqueCount="580">
  <si>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</si>
  <si>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</si>
  <si>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</si>
  <si>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</si>
  <si>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</si>
  <si>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</si>
  <si>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</si>
  <si>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</si>
  <si>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</si>
  <si>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</si>
  <si>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</si>
  <si>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</si>
  <si>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</si>
  <si>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</si>
  <si>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</si>
  <si>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</si>
  <si>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</si>
  <si>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</si>
  <si>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</si>
  <si>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</si>
  <si>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</si>
  <si>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</si>
  <si>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</si>
  <si>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</si>
  <si>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</si>
  <si>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</si>
  <si>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</si>
  <si>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</si>
  <si>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</si>
  <si>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</si>
  <si>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</si>
  <si>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</si>
  <si>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</si>
  <si>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</si>
  <si>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</si>
  <si>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</si>
  <si>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</si>
  <si>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</si>
  <si>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</si>
  <si>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</si>
  <si>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</si>
  <si>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</si>
  <si>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</si>
  <si>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</si>
  <si>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</si>
  <si>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</si>
  <si>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</si>
  <si>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</si>
  <si>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</si>
  <si>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</si>
  <si>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</si>
  <si>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</si>
  <si>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</si>
  <si>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</si>
  <si>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</si>
  <si>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</si>
  <si>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</si>
  <si>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</si>
  <si>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</si>
  <si>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</si>
  <si>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</si>
  <si>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</si>
  <si>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</si>
  <si>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</si>
  <si>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</si>
  <si>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</si>
  <si>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</si>
  <si>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</si>
  <si>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</si>
  <si>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</si>
  <si>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</si>
  <si>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</si>
  <si>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</si>
  <si>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</si>
  <si>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</si>
  <si>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</si>
  <si>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</si>
  <si>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</si>
  <si>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</si>
  <si>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</si>
  <si>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</si>
  <si>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</si>
  <si>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</si>
  <si>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</si>
  <si>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</si>
  <si>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</si>
  <si>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</si>
  <si>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</si>
  <si>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</si>
  <si>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</si>
  <si>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</si>
  <si>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</si>
  <si>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</si>
  <si>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</si>
  <si>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東彼杵町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</si>
  <si>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</si>
  <si>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</si>
  <si>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</si>
  <si>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</si>
  <si>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</si>
  <si>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</si>
  <si>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</si>
  <si>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</si>
  <si>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</si>
  <si>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</si>
  <si>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</si>
  <si>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</si>
  <si>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</si>
  <si>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</si>
  <si>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</si>
  <si>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</si>
  <si>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</si>
  <si>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</si>
  <si>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</si>
  <si>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</si>
  <si>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</si>
  <si>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</si>
  <si>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</si>
  <si>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</si>
  <si>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</si>
  <si>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</si>
  <si>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</si>
  <si>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</si>
  <si>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</si>
  <si>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</si>
  <si>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</si>
  <si>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</si>
  <si>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</si>
  <si>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</si>
  <si>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</si>
  <si>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</si>
  <si>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</si>
  <si>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</si>
  <si>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</si>
  <si>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</si>
  <si>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</si>
  <si>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</si>
  <si>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</si>
  <si>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</si>
  <si>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</si>
  <si>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</si>
  <si>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</si>
  <si>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</si>
  <si>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</si>
  <si>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</si>
  <si>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</si>
  <si>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</si>
  <si>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</si>
  <si>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</si>
  <si>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</si>
  <si>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</si>
  <si>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</si>
  <si>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</si>
  <si>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</si>
  <si>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</si>
  <si>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</si>
  <si>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</si>
  <si>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</si>
  <si>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</si>
  <si>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</si>
  <si>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</si>
  <si>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</si>
  <si>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</si>
  <si>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</si>
  <si>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</si>
  <si>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</si>
  <si>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</si>
  <si>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</si>
  <si>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</si>
  <si>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</si>
  <si>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</si>
  <si>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</si>
  <si>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</si>
  <si>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</si>
  <si>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</si>
  <si>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</si>
  <si>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</si>
  <si>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</si>
  <si>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</si>
  <si>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</si>
  <si>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</si>
  <si>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</si>
  <si>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</si>
  <si>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</si>
  <si>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</si>
  <si>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</si>
  <si>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</si>
  <si>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</si>
  <si>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</si>
  <si>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</si>
  <si>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</si>
  <si>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</si>
  <si>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</si>
  <si>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</si>
  <si>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</si>
  <si>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</si>
  <si>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</si>
  <si>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</si>
  <si>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</si>
  <si>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</si>
  <si>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</si>
  <si>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</si>
  <si>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</si>
  <si>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</si>
  <si>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長崎県東彼杵町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</si>
  <si>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</si>
  <si>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</si>
  <si>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</si>
  <si>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</si>
  <si>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</si>
  <si>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</si>
  <si>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</si>
  <si>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</si>
  <si>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</si>
  <si>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</si>
  <si>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</si>
  <si>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</si>
  <si>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</si>
  <si>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</si>
  <si>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</si>
  <si>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</si>
  <si>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</si>
  <si>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</si>
  <si>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</si>
  <si>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</si>
  <si>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</si>
  <si>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</si>
  <si>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</si>
  <si>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</si>
  <si>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</si>
  <si>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</si>
  <si>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</si>
  <si>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</si>
  <si>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</si>
  <si>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</si>
  <si>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</si>
  <si>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</si>
  <si>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</si>
  <si>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</si>
  <si>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</si>
  <si>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</si>
  <si>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</si>
  <si>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</si>
  <si>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</si>
  <si>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</si>
  <si>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</si>
  <si>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</si>
  <si>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</si>
  <si>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</si>
  <si>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</si>
  <si>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</si>
  <si>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</si>
  <si>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</si>
  <si>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</si>
  <si>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</si>
  <si>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</si>
  <si>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</si>
  <si>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</si>
  <si>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</si>
  <si>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</si>
  <si>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</si>
  <si>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</si>
  <si>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</si>
  <si>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</si>
  <si>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</si>
  <si>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</si>
  <si>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</si>
  <si>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</si>
  <si>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</si>
  <si>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</si>
  <si>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</si>
  <si>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</si>
  <si>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</si>
  <si>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</si>
  <si>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</si>
  <si>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</si>
  <si>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</si>
  <si>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</si>
  <si>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</si>
  <si>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</si>
  <si>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</si>
  <si>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</si>
  <si>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</si>
  <si>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</si>
  <si>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</si>
  <si>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</si>
  <si>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</si>
  <si>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</si>
  <si>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</si>
  <si>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</si>
  <si>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</si>
  <si>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</si>
  <si>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</si>
  <si>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</si>
  <si>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</si>
  <si>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</si>
  <si>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</si>
  <si>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</si>
  <si>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</si>
  <si>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</si>
  <si>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</si>
  <si>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</si>
  <si>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</si>
  <si>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</si>
  <si>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</si>
  <si>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</si>
  <si>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</si>
  <si>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</si>
  <si>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</si>
  <si>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</si>
  <si>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</si>
  <si>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</si>
  <si>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</si>
  <si>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</si>
  <si>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</si>
  <si>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</si>
  <si>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</si>
  <si>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</si>
  <si>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</si>
  <si>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</si>
  <si>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</si>
  <si>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</si>
  <si>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</si>
  <si>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</si>
  <si>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</si>
  <si>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</si>
  <si>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</si>
  <si>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</si>
  <si>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</si>
  <si>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</si>
  <si>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</si>
  <si>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</si>
  <si>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</si>
  <si>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</si>
  <si>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</si>
  <si>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</si>
  <si>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</si>
  <si>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</si>
  <si>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</si>
  <si>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</si>
  <si>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</si>
  <si>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</si>
  <si>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</si>
  <si>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</si>
  <si>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</si>
  <si>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</si>
  <si>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</si>
  <si>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</si>
  <si>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</si>
  <si>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</si>
  <si>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</si>
  <si>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</si>
  <si>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</si>
  <si>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</si>
  <si>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</si>
  <si>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長崎県東彼杵町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</si>
  <si>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</si>
  <si>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</si>
  <si>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</si>
  <si>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</si>
  <si>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</si>
  <si>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</si>
  <si>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</si>
  <si>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</si>
  <si>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</si>
  <si>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</si>
  <si>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</si>
  <si>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</si>
  <si>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</si>
  <si>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</si>
  <si>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</si>
  <si>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</si>
  <si>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</si>
  <si>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</si>
  <si>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</si>
  <si>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</si>
  <si>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公共用地等取得造成事業特別会計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</si>
  <si>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</si>
  <si>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</si>
  <si>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</si>
  <si>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</si>
  <si>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</si>
  <si>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</si>
  <si>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</si>
  <si>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</si>
  <si>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</si>
  <si>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</si>
  <si>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</si>
  <si>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</si>
  <si>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</si>
  <si>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</si>
  <si>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</si>
  <si>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</si>
  <si>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</si>
  <si>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</si>
  <si>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</si>
  <si>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農業集落排水事業特別会計</t>
    <phoneticPr fontId="5"/>
  </si>
  <si>
    <t>法非適用企業</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</si>
  <si>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</si>
  <si>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</si>
  <si>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</si>
  <si>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</si>
  <si>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</si>
  <si>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</si>
  <si>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</si>
  <si>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</si>
  <si>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</si>
  <si>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</si>
  <si>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</si>
  <si>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</si>
  <si>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</si>
  <si>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</si>
  <si>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</si>
  <si>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</si>
  <si>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</si>
  <si>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</si>
  <si>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</si>
  <si>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</si>
  <si>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</si>
  <si>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</si>
  <si>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</si>
  <si>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</si>
  <si>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</si>
  <si>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</si>
  <si>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</si>
  <si>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</si>
  <si>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</si>
  <si>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</si>
  <si>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</si>
  <si>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</si>
  <si>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</si>
  <si>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</si>
  <si>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</si>
  <si>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</si>
  <si>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</si>
  <si>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</si>
  <si>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</si>
  <si>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</si>
  <si>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</si>
  <si>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</si>
  <si>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</si>
  <si>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</si>
  <si>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</si>
  <si>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</si>
  <si>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</si>
  <si>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</si>
  <si>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</si>
  <si>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</si>
  <si>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</si>
  <si>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</si>
  <si>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</si>
  <si>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</si>
  <si>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</si>
  <si>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</si>
  <si>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</si>
  <si>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</si>
  <si>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</si>
  <si>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</si>
  <si>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</si>
  <si>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</si>
  <si>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</si>
  <si>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</si>
  <si>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</si>
  <si>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</si>
  <si>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</si>
  <si>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</si>
  <si>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</si>
  <si>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</si>
  <si>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</si>
  <si>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</si>
  <si>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</si>
  <si>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</si>
  <si>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</si>
  <si>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</si>
  <si>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</si>
  <si>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</si>
  <si>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</si>
  <si>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</si>
  <si>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</si>
  <si>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</si>
  <si>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</si>
  <si>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</si>
  <si>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</si>
  <si>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</si>
  <si>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</si>
  <si>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</si>
  <si>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</si>
  <si>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</si>
  <si>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</si>
  <si>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</si>
  <si>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</si>
  <si>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</si>
  <si>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</si>
  <si>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</si>
  <si>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</si>
  <si>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</si>
  <si>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</si>
  <si>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</si>
  <si>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</si>
  <si>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</si>
  <si>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</si>
  <si>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</si>
  <si>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</si>
  <si>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</si>
  <si>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</si>
  <si>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</si>
  <si>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</si>
  <si>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</si>
  <si>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</si>
  <si>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</si>
  <si>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</si>
  <si>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</si>
  <si>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</si>
  <si>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</si>
  <si>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</si>
  <si>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</si>
  <si>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</si>
  <si>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</si>
  <si>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</si>
  <si>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</si>
  <si>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</si>
  <si>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</si>
  <si>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</si>
  <si>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</si>
  <si>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</si>
  <si>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</si>
  <si>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</si>
  <si>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</si>
  <si>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</si>
  <si>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</si>
  <si>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</si>
  <si>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</si>
  <si>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</si>
  <si>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</si>
  <si>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0.35</t>
  </si>
  <si>
    <t>▲ 2.01</t>
  </si>
  <si>
    <t>水道事業会計</t>
  </si>
  <si>
    <t>一般会計</t>
  </si>
  <si>
    <t>公共下水道事業会計</t>
  </si>
  <si>
    <t>介護保険事業特別会計</t>
  </si>
  <si>
    <t>国民健康保険事業特別会計</t>
  </si>
  <si>
    <t>農業集落排水事業特別会計</t>
  </si>
  <si>
    <t>漁業集落排水事業特別会計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</si>
  <si>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</si>
  <si>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</si>
  <si>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</si>
  <si>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</si>
  <si>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</si>
  <si>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</si>
  <si>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</si>
  <si>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</si>
  <si>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</si>
  <si>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長崎県林業公社</t>
    <phoneticPr fontId="10"/>
  </si>
  <si>
    <t>庁舎整備基金</t>
    <rPh sb="0" eb="4">
      <t>チョウシャセイビ</t>
    </rPh>
    <rPh sb="4" eb="6">
      <t>キキン</t>
    </rPh>
    <phoneticPr fontId="5"/>
  </si>
  <si>
    <t>ふるさと創生事業基金</t>
    <rPh sb="4" eb="6">
      <t>ソウセイ</t>
    </rPh>
    <rPh sb="6" eb="10">
      <t>ジギョウキキン</t>
    </rPh>
    <phoneticPr fontId="2"/>
  </si>
  <si>
    <t>教育文化施設整備基金</t>
    <rPh sb="0" eb="2">
      <t>キョウイク</t>
    </rPh>
    <rPh sb="2" eb="4">
      <t>ブンカ</t>
    </rPh>
    <rPh sb="4" eb="6">
      <t>シセツ</t>
    </rPh>
    <rPh sb="6" eb="8">
      <t>セイビ</t>
    </rPh>
    <rPh sb="8" eb="10">
      <t>キキン</t>
    </rPh>
    <phoneticPr fontId="5"/>
  </si>
  <si>
    <t>下水道事業基金</t>
    <phoneticPr fontId="5"/>
  </si>
  <si>
    <t>地域福祉基金</t>
    <phoneticPr fontId="2"/>
  </si>
  <si>
    <t>東彼地区保健福祉組合（一般会計）</t>
    <rPh sb="0" eb="1">
      <t>トウ</t>
    </rPh>
    <rPh sb="1" eb="2">
      <t>ヒ</t>
    </rPh>
    <rPh sb="2" eb="4">
      <t>チク</t>
    </rPh>
    <rPh sb="4" eb="6">
      <t>ホケン</t>
    </rPh>
    <rPh sb="6" eb="8">
      <t>フクシ</t>
    </rPh>
    <rPh sb="8" eb="10">
      <t>クミアイ</t>
    </rPh>
    <rPh sb="11" eb="13">
      <t>イッパン</t>
    </rPh>
    <rPh sb="13" eb="15">
      <t>カイケイ</t>
    </rPh>
    <phoneticPr fontId="10"/>
  </si>
  <si>
    <t>東彼地区保健福祉組合（介護サービス事業会計）</t>
    <rPh sb="0" eb="1">
      <t>トウ</t>
    </rPh>
    <rPh sb="1" eb="2">
      <t>ヒ</t>
    </rPh>
    <rPh sb="2" eb="4">
      <t>チク</t>
    </rPh>
    <rPh sb="4" eb="6">
      <t>ホケン</t>
    </rPh>
    <rPh sb="6" eb="8">
      <t>フクシ</t>
    </rPh>
    <rPh sb="8" eb="10">
      <t>クミアイ</t>
    </rPh>
    <rPh sb="11" eb="13">
      <t>カイゴ</t>
    </rPh>
    <rPh sb="17" eb="19">
      <t>ジギョウ</t>
    </rPh>
    <rPh sb="19" eb="21">
      <t>カイケイ</t>
    </rPh>
    <phoneticPr fontId="10"/>
  </si>
  <si>
    <t>長崎県後期高齢者広域連合（一般会計）</t>
    <rPh sb="0" eb="3">
      <t>ナガサキケン</t>
    </rPh>
    <rPh sb="3" eb="5">
      <t>コウキ</t>
    </rPh>
    <rPh sb="5" eb="8">
      <t>コウレイシャ</t>
    </rPh>
    <rPh sb="8" eb="10">
      <t>コウイキ</t>
    </rPh>
    <rPh sb="10" eb="12">
      <t>レンゴウ</t>
    </rPh>
    <rPh sb="13" eb="15">
      <t>イッパン</t>
    </rPh>
    <rPh sb="15" eb="17">
      <t>カイケイ</t>
    </rPh>
    <phoneticPr fontId="10"/>
  </si>
  <si>
    <t>長崎県後期高齢者広域連合（後期高齢者医療特別会計）</t>
    <rPh sb="0" eb="3">
      <t>ナガサキケン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10"/>
  </si>
  <si>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10"/>
  </si>
  <si>
    <t>長崎県市町村総合事務組合（市町村会館管理業務特別会計）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ギョウム</t>
    </rPh>
    <rPh sb="22" eb="24">
      <t>トクベツ</t>
    </rPh>
    <rPh sb="24" eb="26">
      <t>カイケイ</t>
    </rPh>
    <phoneticPr fontId="10"/>
  </si>
  <si>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10"/>
  </si>
  <si>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10"/>
  </si>
  <si>
    <t>長崎県市町村総合事務組合（行政不服審査会事業特別会計）</t>
    <rPh sb="13" eb="15">
      <t>ギョウセイ</t>
    </rPh>
    <rPh sb="15" eb="17">
      <t>フフク</t>
    </rPh>
    <rPh sb="17" eb="20">
      <t>シンサカイ</t>
    </rPh>
    <rPh sb="20" eb="22">
      <t>ジギョウ</t>
    </rPh>
    <rPh sb="22" eb="24">
      <t>トクベツ</t>
    </rPh>
    <rPh sb="24" eb="26">
      <t>カイケイ</t>
    </rPh>
    <phoneticPr fontId="10"/>
  </si>
  <si>
    <t>長崎県市町村総合事務組合（市町村交通災害共済事業特別会計）</t>
  </si>
  <si>
    <t>〇</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</si>
  <si>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</si>
  <si>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</si>
  <si>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</si>
  <si>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</si>
  <si>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</si>
  <si>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比率についてはR01以降減少傾向にあったが、R05では元利償還金は減少したものの、一部事務組合等の起こした地方債に充てたと認められる補助金又は負担金51,140千円皆増の影響により0.1ポイント増加の8.9％となった。今後、一部事務組合等の起こした地方債に充てたと認められる補助金又は負担金について、福祉組合のごみ処理施設建設にかかる償還金に関する負担金が本年度と同程度で令和14年度まで継続することや、一般会計においては令和4年度から過疎対策事業債を多く借入れているため、数値の悪化が見込まれるものの、R03まで類似団体と比較して高い水準となっていたがR04以降は類似団体を下回っている。R05の将来負担比率については、公営企業債等繰入見込額や組合等負担見込額の減少が影響し減少しているが、類似団体と比較すると高い水準である。要因としては、類似団体と比較し本町の基金残高が低いことが考えられるが、財政状況から基金の積み増しは厳しく、今後も取崩しは慎重に行っていく必要がある。</t>
    <rPh sb="101" eb="103">
      <t>ゾウカ</t>
    </rPh>
    <rPh sb="154" eb="158">
      <t>フクシクミアイ</t>
    </rPh>
    <rPh sb="161" eb="165">
      <t>ショリシセツ</t>
    </rPh>
    <rPh sb="165" eb="167">
      <t>ケンセツ</t>
    </rPh>
    <rPh sb="171" eb="174">
      <t>ショウカンキン</t>
    </rPh>
    <rPh sb="175" eb="176">
      <t>カン</t>
    </rPh>
    <rPh sb="178" eb="181">
      <t>フタンキン</t>
    </rPh>
    <rPh sb="182" eb="185">
      <t>ホンネンド</t>
    </rPh>
    <rPh sb="186" eb="189">
      <t>ドウテイド</t>
    </rPh>
    <rPh sb="190" eb="192">
      <t>レイワ</t>
    </rPh>
    <rPh sb="194" eb="196">
      <t>ネンド</t>
    </rPh>
    <rPh sb="198" eb="200">
      <t>ケイゾク</t>
    </rPh>
    <rPh sb="284" eb="286">
      <t>イコウ</t>
    </rPh>
    <rPh sb="336" eb="338">
      <t>ゲンショウ</t>
    </rPh>
    <rPh sb="424" eb="426">
      <t>トリクズシ</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</si>
  <si>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</si>
  <si>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</si>
  <si>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</si>
  <si>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平成28～29年度実施の福祉組合のごみ処理場建設影響によりR01は将来負担比率が高い傾向にあるが、起債償還が進み、将来負担額の増に繋がる要因が少なく、毎年将来負担比率は減少している。R5とR4を比較すると、過疎債の多額な借入れにより地方債残高は増加しているが、公営企業債等繰入見込額が減少し、福祉組合のごみ処理場建設に係る起債償還が進み償還元金残高減が減少し、組合負担等見込額が84,256千円減少したこと等の影響で将来負担率が減少傾向にある。今のところ複合化・集約化・廃止等の大きな事業が未実施のため、有形固定資産原価償却率では、各施設の老朽化が進んだ結果1.1ポイント増加となった。</t>
    <rPh sb="286" eb="288">
      <t>ゾウカ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</si>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</sst>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7235784-90D3-4A0D-9C86-19BDDC17898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196914</c:v>
                </c:pt>
                <c:pt idx="3">
                  <c:v>204757</c:v>
                </c:pt>
                <c:pt idx="4">
                  <c:v>194971</c:v>
                </c:pt>
              </c:numCache>
            </c:numRef>
          </c:val>
          <c:smooth val="0"/>
          <c:extLst>
            <c:ext xmlns:c16="http://schemas.microsoft.com/office/drawing/2014/chart" uri="{C3380CC4-5D6E-409C-BE32-E72D297353CC}">
              <c16:uniqueId val="{00000000-83B5-4686-92C8-E9F168230D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54987</c:v>
                </c:pt>
                <c:pt idx="1">
                  <c:v>66816</c:v>
                </c:pt>
                <c:pt idx="2">
                  <c:v>111863</c:v>
                </c:pt>
                <c:pt idx="3">
                  <c:v>98502</c:v>
                </c:pt>
                <c:pt idx="4">
                  <c:v>103966</c:v>
                </c:pt>
              </c:numCache>
            </c:numRef>
          </c:val>
          <c:smooth val="0"/>
          <c:extLst>
            <c:ext xmlns:c16="http://schemas.microsoft.com/office/drawing/2014/chart" uri="{C3380CC4-5D6E-409C-BE32-E72D297353CC}">
              <c16:uniqueId val="{00000001-83B5-4686-92C8-E9F168230D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4.57</c:v>
                </c:pt>
                <c:pt idx="1">
                  <c:v>4.7</c:v>
                </c:pt>
                <c:pt idx="2">
                  <c:v>4</c:v>
                </c:pt>
                <c:pt idx="3">
                  <c:v>6.64</c:v>
                </c:pt>
                <c:pt idx="4">
                  <c:v>4.5</c:v>
                </c:pt>
              </c:numCache>
            </c:numRef>
          </c:val>
          <c:extLst>
            <c:ext xmlns:c16="http://schemas.microsoft.com/office/drawing/2014/chart" uri="{C3380CC4-5D6E-409C-BE32-E72D297353CC}">
              <c16:uniqueId val="{00000000-31BE-4DCC-8473-BB41A3BC73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15.74</c:v>
                </c:pt>
                <c:pt idx="1">
                  <c:v>15.16</c:v>
                </c:pt>
                <c:pt idx="2">
                  <c:v>14.2</c:v>
                </c:pt>
                <c:pt idx="3">
                  <c:v>14.53</c:v>
                </c:pt>
                <c:pt idx="4">
                  <c:v>14.31</c:v>
                </c:pt>
              </c:numCache>
            </c:numRef>
          </c:val>
          <c:extLst>
            <c:ext xmlns:c16="http://schemas.microsoft.com/office/drawing/2014/chart" uri="{C3380CC4-5D6E-409C-BE32-E72D297353CC}">
              <c16:uniqueId val="{00000001-31BE-4DCC-8473-BB41A3BC73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1.1200000000000001</c:v>
                </c:pt>
                <c:pt idx="1">
                  <c:v>0.34</c:v>
                </c:pt>
                <c:pt idx="2">
                  <c:v>-0.35</c:v>
                </c:pt>
                <c:pt idx="3">
                  <c:v>2.58</c:v>
                </c:pt>
                <c:pt idx="4">
                  <c:v>-2.0099999999999998</c:v>
                </c:pt>
              </c:numCache>
            </c:numRef>
          </c:val>
          <c:smooth val="0"/>
          <c:extLst>
            <c:ext xmlns:c16="http://schemas.microsoft.com/office/drawing/2014/chart" uri="{C3380CC4-5D6E-409C-BE32-E72D297353CC}">
              <c16:uniqueId val="{00000002-31BE-4DCC-8473-BB41A3BC73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2.85</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FD12-4438-925B-5EB461DF63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12-4438-925B-5EB461DF637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0.04</c:v>
                </c:pt>
                <c:pt idx="4">
                  <c:v>#N/A</c:v>
                </c:pt>
                <c:pt idx="5">
                  <c:v>0.05</c:v>
                </c:pt>
                <c:pt idx="6">
                  <c:v>#N/A</c:v>
                </c:pt>
                <c:pt idx="7">
                  <c:v>0.05</c:v>
                </c:pt>
                <c:pt idx="8">
                  <c:v>#N/A</c:v>
                </c:pt>
                <c:pt idx="9">
                  <c:v>0.04</c:v>
                </c:pt>
              </c:numCache>
            </c:numRef>
          </c:val>
          <c:extLst>
            <c:ext xmlns:c16="http://schemas.microsoft.com/office/drawing/2014/chart" uri="{C3380CC4-5D6E-409C-BE32-E72D297353CC}">
              <c16:uniqueId val="{00000002-FD12-4438-925B-5EB461DF6375}"/>
            </c:ext>
          </c:extLst>
        </c:ser>
        <c:ser>
          <c:idx val="3"/>
          <c:order val="3"/>
          <c:tx>
            <c:strRef>
              <c:f>データシート!$A$30</c:f>
              <c:strCache>
                <c:ptCount val="1"/>
                <c:pt idx="0">
                  <c:v>漁業集落排水事業特別会計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0.02</c:v>
                </c:pt>
                <c:pt idx="8">
                  <c:v>#N/A</c:v>
                </c:pt>
                <c:pt idx="9">
                  <c:v>0.19</c:v>
                </c:pt>
              </c:numCache>
            </c:numRef>
          </c:val>
          <c:extLst>
            <c:ext xmlns:c16="http://schemas.microsoft.com/office/drawing/2014/chart" uri="{C3380CC4-5D6E-409C-BE32-E72D297353CC}">
              <c16:uniqueId val="{00000003-FD12-4438-925B-5EB461DF6375}"/>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0.05</c:v>
                </c:pt>
                <c:pt idx="6">
                  <c:v>#N/A</c:v>
                </c:pt>
                <c:pt idx="7">
                  <c:v>0.03</c:v>
                </c:pt>
                <c:pt idx="8">
                  <c:v>#N/A</c:v>
                </c:pt>
                <c:pt idx="9">
                  <c:v>0.28000000000000003</c:v>
                </c:pt>
              </c:numCache>
            </c:numRef>
          </c:val>
          <c:extLst>
            <c:ext xmlns:c16="http://schemas.microsoft.com/office/drawing/2014/chart" uri="{C3380CC4-5D6E-409C-BE32-E72D297353CC}">
              <c16:uniqueId val="{00000004-FD12-4438-925B-5EB461DF637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0.84</c:v>
                </c:pt>
                <c:pt idx="2">
                  <c:v>#N/A</c:v>
                </c:pt>
                <c:pt idx="3">
                  <c:v>1.1599999999999999</c:v>
                </c:pt>
                <c:pt idx="4">
                  <c:v>#N/A</c:v>
                </c:pt>
                <c:pt idx="5">
                  <c:v>0.57999999999999996</c:v>
                </c:pt>
                <c:pt idx="6">
                  <c:v>#N/A</c:v>
                </c:pt>
                <c:pt idx="7">
                  <c:v>1.02</c:v>
                </c:pt>
                <c:pt idx="8">
                  <c:v>#N/A</c:v>
                </c:pt>
                <c:pt idx="9">
                  <c:v>0.49</c:v>
                </c:pt>
              </c:numCache>
            </c:numRef>
          </c:val>
          <c:extLst>
            <c:ext xmlns:c16="http://schemas.microsoft.com/office/drawing/2014/chart" uri="{C3380CC4-5D6E-409C-BE32-E72D297353CC}">
              <c16:uniqueId val="{00000005-FD12-4438-925B-5EB461DF637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0.14000000000000001</c:v>
                </c:pt>
                <c:pt idx="2">
                  <c:v>#N/A</c:v>
                </c:pt>
                <c:pt idx="3">
                  <c:v>0.28000000000000003</c:v>
                </c:pt>
                <c:pt idx="4">
                  <c:v>#N/A</c:v>
                </c:pt>
                <c:pt idx="5">
                  <c:v>0.5</c:v>
                </c:pt>
                <c:pt idx="6">
                  <c:v>#N/A</c:v>
                </c:pt>
                <c:pt idx="7">
                  <c:v>1.26</c:v>
                </c:pt>
                <c:pt idx="8">
                  <c:v>#N/A</c:v>
                </c:pt>
                <c:pt idx="9">
                  <c:v>1.2</c:v>
                </c:pt>
              </c:numCache>
            </c:numRef>
          </c:val>
          <c:extLst>
            <c:ext xmlns:c16="http://schemas.microsoft.com/office/drawing/2014/chart" uri="{C3380CC4-5D6E-409C-BE32-E72D297353CC}">
              <c16:uniqueId val="{00000006-FD12-4438-925B-5EB461DF6375}"/>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1.08</c:v>
                </c:pt>
                <c:pt idx="4">
                  <c:v>#N/A</c:v>
                </c:pt>
                <c:pt idx="5">
                  <c:v>1.85</c:v>
                </c:pt>
                <c:pt idx="6">
                  <c:v>#N/A</c:v>
                </c:pt>
                <c:pt idx="7">
                  <c:v>2.57</c:v>
                </c:pt>
                <c:pt idx="8">
                  <c:v>#N/A</c:v>
                </c:pt>
                <c:pt idx="9">
                  <c:v>3.25</c:v>
                </c:pt>
              </c:numCache>
            </c:numRef>
          </c:val>
          <c:extLst>
            <c:ext xmlns:c16="http://schemas.microsoft.com/office/drawing/2014/chart" uri="{C3380CC4-5D6E-409C-BE32-E72D297353CC}">
              <c16:uniqueId val="{00000007-FD12-4438-925B-5EB461DF637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4.5599999999999996</c:v>
                </c:pt>
                <c:pt idx="2">
                  <c:v>#N/A</c:v>
                </c:pt>
                <c:pt idx="3">
                  <c:v>4.68</c:v>
                </c:pt>
                <c:pt idx="4">
                  <c:v>#N/A</c:v>
                </c:pt>
                <c:pt idx="5">
                  <c:v>3.98</c:v>
                </c:pt>
                <c:pt idx="6">
                  <c:v>#N/A</c:v>
                </c:pt>
                <c:pt idx="7">
                  <c:v>6.63</c:v>
                </c:pt>
                <c:pt idx="8">
                  <c:v>#N/A</c:v>
                </c:pt>
                <c:pt idx="9">
                  <c:v>4.49</c:v>
                </c:pt>
              </c:numCache>
            </c:numRef>
          </c:val>
          <c:extLst>
            <c:ext xmlns:c16="http://schemas.microsoft.com/office/drawing/2014/chart" uri="{C3380CC4-5D6E-409C-BE32-E72D297353CC}">
              <c16:uniqueId val="{00000008-FD12-4438-925B-5EB461DF637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4.3600000000000003</c:v>
                </c:pt>
                <c:pt idx="2">
                  <c:v>#N/A</c:v>
                </c:pt>
                <c:pt idx="3">
                  <c:v>8.67</c:v>
                </c:pt>
                <c:pt idx="4">
                  <c:v>#N/A</c:v>
                </c:pt>
                <c:pt idx="5">
                  <c:v>9.02</c:v>
                </c:pt>
                <c:pt idx="6">
                  <c:v>#N/A</c:v>
                </c:pt>
                <c:pt idx="7">
                  <c:v>10.39</c:v>
                </c:pt>
                <c:pt idx="8">
                  <c:v>#N/A</c:v>
                </c:pt>
                <c:pt idx="9">
                  <c:v>12.08</c:v>
                </c:pt>
              </c:numCache>
            </c:numRef>
          </c:val>
          <c:extLst>
            <c:ext xmlns:c16="http://schemas.microsoft.com/office/drawing/2014/chart" uri="{C3380CC4-5D6E-409C-BE32-E72D297353CC}">
              <c16:uniqueId val="{00000009-FD12-4438-925B-5EB461DF63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482</c:v>
                </c:pt>
                <c:pt idx="5">
                  <c:v>450</c:v>
                </c:pt>
                <c:pt idx="8">
                  <c:v>423</c:v>
                </c:pt>
                <c:pt idx="11">
                  <c:v>417</c:v>
                </c:pt>
                <c:pt idx="14">
                  <c:v>388</c:v>
                </c:pt>
              </c:numCache>
            </c:numRef>
          </c:val>
          <c:extLst>
            <c:ext xmlns:c16="http://schemas.microsoft.com/office/drawing/2014/chart" uri="{C3380CC4-5D6E-409C-BE32-E72D297353CC}">
              <c16:uniqueId val="{00000000-26B2-49AA-8DA6-89E55153B2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B2-49AA-8DA6-89E55153B2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6B2-49AA-8DA6-89E55153B2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0</c:v>
                </c:pt>
                <c:pt idx="6">
                  <c:v>0</c:v>
                </c:pt>
                <c:pt idx="9">
                  <c:v>0</c:v>
                </c:pt>
                <c:pt idx="12">
                  <c:v>51</c:v>
                </c:pt>
              </c:numCache>
            </c:numRef>
          </c:val>
          <c:extLst>
            <c:ext xmlns:c16="http://schemas.microsoft.com/office/drawing/2014/chart" uri="{C3380CC4-5D6E-409C-BE32-E72D297353CC}">
              <c16:uniqueId val="{00000003-26B2-49AA-8DA6-89E55153B2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169</c:v>
                </c:pt>
                <c:pt idx="3">
                  <c:v>175</c:v>
                </c:pt>
                <c:pt idx="6">
                  <c:v>169</c:v>
                </c:pt>
                <c:pt idx="9">
                  <c:v>155</c:v>
                </c:pt>
                <c:pt idx="12">
                  <c:v>161</c:v>
                </c:pt>
              </c:numCache>
            </c:numRef>
          </c:val>
          <c:extLst>
            <c:ext xmlns:c16="http://schemas.microsoft.com/office/drawing/2014/chart" uri="{C3380CC4-5D6E-409C-BE32-E72D297353CC}">
              <c16:uniqueId val="{00000004-26B2-49AA-8DA6-89E55153B2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B2-49AA-8DA6-89E55153B2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B2-49AA-8DA6-89E55153B2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565</c:v>
                </c:pt>
                <c:pt idx="3">
                  <c:v>526</c:v>
                </c:pt>
                <c:pt idx="6">
                  <c:v>513</c:v>
                </c:pt>
                <c:pt idx="9">
                  <c:v>488</c:v>
                </c:pt>
                <c:pt idx="12">
                  <c:v>460</c:v>
                </c:pt>
              </c:numCache>
            </c:numRef>
          </c:val>
          <c:extLst>
            <c:ext xmlns:c16="http://schemas.microsoft.com/office/drawing/2014/chart" uri="{C3380CC4-5D6E-409C-BE32-E72D297353CC}">
              <c16:uniqueId val="{00000007-26B2-49AA-8DA6-89E55153B2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261</c:v>
                </c:pt>
                <c:pt idx="2">
                  <c:v>#N/A</c:v>
                </c:pt>
                <c:pt idx="3">
                  <c:v>#N/A</c:v>
                </c:pt>
                <c:pt idx="4">
                  <c:v>251</c:v>
                </c:pt>
                <c:pt idx="5">
                  <c:v>#N/A</c:v>
                </c:pt>
                <c:pt idx="6">
                  <c:v>#N/A</c:v>
                </c:pt>
                <c:pt idx="7">
                  <c:v>259</c:v>
                </c:pt>
                <c:pt idx="8">
                  <c:v>#N/A</c:v>
                </c:pt>
                <c:pt idx="9">
                  <c:v>#N/A</c:v>
                </c:pt>
                <c:pt idx="10">
                  <c:v>226</c:v>
                </c:pt>
                <c:pt idx="11">
                  <c:v>#N/A</c:v>
                </c:pt>
                <c:pt idx="12">
                  <c:v>#N/A</c:v>
                </c:pt>
                <c:pt idx="13">
                  <c:v>284</c:v>
                </c:pt>
                <c:pt idx="14">
                  <c:v>#N/A</c:v>
                </c:pt>
              </c:numCache>
            </c:numRef>
          </c:val>
          <c:smooth val="0"/>
          <c:extLst>
            <c:ext xmlns:c16="http://schemas.microsoft.com/office/drawing/2014/chart" uri="{C3380CC4-5D6E-409C-BE32-E72D297353CC}">
              <c16:uniqueId val="{00000008-26B2-49AA-8DA6-89E55153B2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4705</c:v>
                </c:pt>
                <c:pt idx="5">
                  <c:v>4512</c:v>
                </c:pt>
                <c:pt idx="8">
                  <c:v>4339</c:v>
                </c:pt>
                <c:pt idx="11">
                  <c:v>4225</c:v>
                </c:pt>
                <c:pt idx="14">
                  <c:v>4404</c:v>
                </c:pt>
              </c:numCache>
            </c:numRef>
          </c:val>
          <c:extLst>
            <c:ext xmlns:c16="http://schemas.microsoft.com/office/drawing/2014/chart" uri="{C3380CC4-5D6E-409C-BE32-E72D297353CC}">
              <c16:uniqueId val="{00000000-C3C4-46E6-A06A-9A855C9E4E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65</c:v>
                </c:pt>
                <c:pt idx="5">
                  <c:v>48</c:v>
                </c:pt>
                <c:pt idx="8">
                  <c:v>36</c:v>
                </c:pt>
                <c:pt idx="11">
                  <c:v>42</c:v>
                </c:pt>
                <c:pt idx="14">
                  <c:v>95</c:v>
                </c:pt>
              </c:numCache>
            </c:numRef>
          </c:val>
          <c:extLst>
            <c:ext xmlns:c16="http://schemas.microsoft.com/office/drawing/2014/chart" uri="{C3380CC4-5D6E-409C-BE32-E72D297353CC}">
              <c16:uniqueId val="{00000001-C3C4-46E6-A06A-9A855C9E4E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2428</c:v>
                </c:pt>
                <c:pt idx="5">
                  <c:v>2397</c:v>
                </c:pt>
                <c:pt idx="8">
                  <c:v>2602</c:v>
                </c:pt>
                <c:pt idx="11">
                  <c:v>2741</c:v>
                </c:pt>
                <c:pt idx="14">
                  <c:v>2809</c:v>
                </c:pt>
              </c:numCache>
            </c:numRef>
          </c:val>
          <c:extLst>
            <c:ext xmlns:c16="http://schemas.microsoft.com/office/drawing/2014/chart" uri="{C3380CC4-5D6E-409C-BE32-E72D297353CC}">
              <c16:uniqueId val="{00000002-C3C4-46E6-A06A-9A855C9E4E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C4-46E6-A06A-9A855C9E4E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C4-46E6-A06A-9A855C9E4E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c:v>
                </c:pt>
                <c:pt idx="3">
                  <c:v>12</c:v>
                </c:pt>
                <c:pt idx="6">
                  <c:v>2</c:v>
                </c:pt>
                <c:pt idx="9">
                  <c:v>2</c:v>
                </c:pt>
                <c:pt idx="12">
                  <c:v>4</c:v>
                </c:pt>
              </c:numCache>
            </c:numRef>
          </c:val>
          <c:extLst>
            <c:ext xmlns:c16="http://schemas.microsoft.com/office/drawing/2014/chart" uri="{C3380CC4-5D6E-409C-BE32-E72D297353CC}">
              <c16:uniqueId val="{00000005-C3C4-46E6-A06A-9A855C9E4E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685</c:v>
                </c:pt>
                <c:pt idx="3">
                  <c:v>636</c:v>
                </c:pt>
                <c:pt idx="6">
                  <c:v>652</c:v>
                </c:pt>
                <c:pt idx="9">
                  <c:v>659</c:v>
                </c:pt>
                <c:pt idx="12">
                  <c:v>600</c:v>
                </c:pt>
              </c:numCache>
            </c:numRef>
          </c:val>
          <c:extLst>
            <c:ext xmlns:c16="http://schemas.microsoft.com/office/drawing/2014/chart" uri="{C3380CC4-5D6E-409C-BE32-E72D297353CC}">
              <c16:uniqueId val="{00000006-C3C4-46E6-A06A-9A855C9E4E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1131</c:v>
                </c:pt>
                <c:pt idx="3">
                  <c:v>1106</c:v>
                </c:pt>
                <c:pt idx="6">
                  <c:v>1008</c:v>
                </c:pt>
                <c:pt idx="9">
                  <c:v>908</c:v>
                </c:pt>
                <c:pt idx="12">
                  <c:v>824</c:v>
                </c:pt>
              </c:numCache>
            </c:numRef>
          </c:val>
          <c:extLst>
            <c:ext xmlns:c16="http://schemas.microsoft.com/office/drawing/2014/chart" uri="{C3380CC4-5D6E-409C-BE32-E72D297353CC}">
              <c16:uniqueId val="{00000007-C3C4-46E6-A06A-9A855C9E4E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3054</c:v>
                </c:pt>
                <c:pt idx="3">
                  <c:v>2893</c:v>
                </c:pt>
                <c:pt idx="6">
                  <c:v>2920</c:v>
                </c:pt>
                <c:pt idx="9">
                  <c:v>2587</c:v>
                </c:pt>
                <c:pt idx="12">
                  <c:v>2418</c:v>
                </c:pt>
              </c:numCache>
            </c:numRef>
          </c:val>
          <c:extLst>
            <c:ext xmlns:c16="http://schemas.microsoft.com/office/drawing/2014/chart" uri="{C3380CC4-5D6E-409C-BE32-E72D297353CC}">
              <c16:uniqueId val="{00000008-C3C4-46E6-A06A-9A855C9E4E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C4-46E6-A06A-9A855C9E4E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4275</c:v>
                </c:pt>
                <c:pt idx="3">
                  <c:v>3974</c:v>
                </c:pt>
                <c:pt idx="6">
                  <c:v>3819</c:v>
                </c:pt>
                <c:pt idx="9">
                  <c:v>3898</c:v>
                </c:pt>
                <c:pt idx="12">
                  <c:v>4082</c:v>
                </c:pt>
              </c:numCache>
            </c:numRef>
          </c:val>
          <c:extLst>
            <c:ext xmlns:c16="http://schemas.microsoft.com/office/drawing/2014/chart" uri="{C3380CC4-5D6E-409C-BE32-E72D297353CC}">
              <c16:uniqueId val="{0000000A-C3C4-46E6-A06A-9A855C9E4E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1949</c:v>
                </c:pt>
                <c:pt idx="2">
                  <c:v>#N/A</c:v>
                </c:pt>
                <c:pt idx="3">
                  <c:v>#N/A</c:v>
                </c:pt>
                <c:pt idx="4">
                  <c:v>1664</c:v>
                </c:pt>
                <c:pt idx="5">
                  <c:v>#N/A</c:v>
                </c:pt>
                <c:pt idx="6">
                  <c:v>#N/A</c:v>
                </c:pt>
                <c:pt idx="7">
                  <c:v>1424</c:v>
                </c:pt>
                <c:pt idx="8">
                  <c:v>#N/A</c:v>
                </c:pt>
                <c:pt idx="9">
                  <c:v>#N/A</c:v>
                </c:pt>
                <c:pt idx="10">
                  <c:v>1045</c:v>
                </c:pt>
                <c:pt idx="11">
                  <c:v>#N/A</c:v>
                </c:pt>
                <c:pt idx="12">
                  <c:v>#N/A</c:v>
                </c:pt>
                <c:pt idx="13">
                  <c:v>620</c:v>
                </c:pt>
                <c:pt idx="14">
                  <c:v>#N/A</c:v>
                </c:pt>
              </c:numCache>
            </c:numRef>
          </c:val>
          <c:smooth val="0"/>
          <c:extLst>
            <c:ext xmlns:c16="http://schemas.microsoft.com/office/drawing/2014/chart" uri="{C3380CC4-5D6E-409C-BE32-E72D297353CC}">
              <c16:uniqueId val="{0000000B-C3C4-46E6-A06A-9A855C9E4E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467</c:v>
                </c:pt>
                <c:pt idx="1">
                  <c:v>468</c:v>
                </c:pt>
                <c:pt idx="2">
                  <c:v>468</c:v>
                </c:pt>
              </c:numCache>
            </c:numRef>
          </c:val>
          <c:extLst>
            <c:ext xmlns:c16="http://schemas.microsoft.com/office/drawing/2014/chart" uri="{C3380CC4-5D6E-409C-BE32-E72D297353CC}">
              <c16:uniqueId val="{00000000-9B83-4A7A-82DB-6F087C2E5F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196</c:v>
                </c:pt>
                <c:pt idx="1">
                  <c:v>216</c:v>
                </c:pt>
                <c:pt idx="2">
                  <c:v>236</c:v>
                </c:pt>
              </c:numCache>
            </c:numRef>
          </c:val>
          <c:extLst>
            <c:ext xmlns:c16="http://schemas.microsoft.com/office/drawing/2014/chart" uri="{C3380CC4-5D6E-409C-BE32-E72D297353CC}">
              <c16:uniqueId val="{00000001-9B83-4A7A-82DB-6F087C2E5F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1340</c:v>
                </c:pt>
                <c:pt idx="1">
                  <c:v>1483</c:v>
                </c:pt>
                <c:pt idx="2">
                  <c:v>1548</c:v>
                </c:pt>
              </c:numCache>
            </c:numRef>
          </c:val>
          <c:extLst>
            <c:ext xmlns:c16="http://schemas.microsoft.com/office/drawing/2014/chart" uri="{C3380CC4-5D6E-409C-BE32-E72D297353CC}">
              <c16:uniqueId val="{00000002-9B83-4A7A-82DB-6F087C2E5F4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{124260B3-A21F-499D-8D7C-7684D46772C7}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343-496F-8C7C-CF659A7042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{42DCEABC-D308-4EDF-A0A3-402E1BAC3334}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43-496F-8C7C-CF659A7042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{604B4E34-6C12-4DD6-B9BD-425F3B9C8546}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43-496F-8C7C-CF659A7042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{79CE51B0-5C95-4DD5-8BD2-5AFBB8A01DB3}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43-496F-8C7C-CF659A7042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{494C71CA-5F93-41AD-A714-A0C83B012090}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43-496F-8C7C-CF659A70420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{04312D30-C99A-4C7F-BBF0-C9054B0E5435}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343-496F-8C7C-CF659A704203}"/>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{D0BBE41B-AF21-4060-ADFE-C6BCFAAF3FD1}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343-496F-8C7C-CF659A704203}"/>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{0205F43E-E77A-481B-9249-317829F8E363}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343-496F-8C7C-CF659A704203}"/>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{CA23828D-F247-4C1A-9A9A-C27328795B04}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343-496F-8C7C-CF659A7042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58.5</c:v>
                </c:pt>
                <c:pt idx="16">
                  <c:v>59.5</c:v>
                </c:pt>
                <c:pt idx="24">
                  <c:v>60.5</c:v>
                </c:pt>
                <c:pt idx="32">
                  <c:v>61.6</c:v>
                </c:pt>
              </c:numCache>
            </c:numRef>
          </c:xVal>
          <c:yVal>
            <c:numRef>
              <c:f>公会計指標分析・財政指標組合せ分析表!$BP$51:$DC$51</c:f>
              <c:numCache>
                <c:formatCode>#,##0.0;"▲ "#,##0.0</c:formatCode>
                <c:ptCount val="40"/>
                <c:pt idx="0">
                  <c:v>78.2</c:v>
                </c:pt>
                <c:pt idx="8">
                  <c:v>63</c:v>
                </c:pt>
                <c:pt idx="16">
                  <c:v>49.4</c:v>
                </c:pt>
                <c:pt idx="24">
                  <c:v>37.1</c:v>
                </c:pt>
                <c:pt idx="32">
                  <c:v>21.4</c:v>
                </c:pt>
              </c:numCache>
            </c:numRef>
          </c:yVal>
          <c:smooth val="0"/>
          <c:extLst>
            <c:ext xmlns:c16="http://schemas.microsoft.com/office/drawing/2014/chart" uri="{C3380CC4-5D6E-409C-BE32-E72D297353CC}">
              <c16:uniqueId val="{00000009-7343-496F-8C7C-CF659A7042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{5DCD7FE1-6C60-4707-95B7-E1CEFFB8BC28}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343-496F-8C7C-CF659A7042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{3931B066-FD66-4C8F-BD28-FFA40DCD1FA1}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43-496F-8C7C-CF659A7042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{33B73779-5416-4795-85AC-E403024A9B70}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43-496F-8C7C-CF659A7042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{0A09D281-638D-4B66-93C3-310F0F2E538A}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43-496F-8C7C-CF659A7042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{6AE92F0A-A3FD-4654-AA93-FD338BDEAB24}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43-496F-8C7C-CF659A70420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{43B471D1-7F8F-400E-9731-16DB4B7B7963}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343-496F-8C7C-CF659A70420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{8BE828B8-2C8B-4A9C-9678-8BFE05857D3F}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343-496F-8C7C-CF659A704203}"/>
                </c:ext>
              </c:extLst>
            </c:dLbl>
            <c:dLbl>
              <c:idx val="24"/>
              <c:layout>
                <c:manualLayout>
                  <c:x val="-2.921481476735577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{73575953-799D-4190-8481-439ED77F3057}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343-496F-8C7C-CF659A704203}"/>
                </c:ext>
              </c:extLst>
            </c:dLbl>
            <c:dLbl>
              <c:idx val="32"/>
              <c:layout>
                <c:manualLayout>
                  <c:x val="-3.48166865331125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{5125E4DD-CE56-4BE7-998F-9254C9CCA5B0}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343-496F-8C7C-CF659A7042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343-496F-8C7C-CF659A704203}"/>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{07CF5D50-F2A6-4112-B4F2-AF75B8CA4D12}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36F-46CA-8017-87C496C57C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{294FC753-5DA3-4A35-A8C7-04D96F2ED918}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6F-46CA-8017-87C496C57C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{EA98570A-0D0C-41EE-AE7B-DB66FBFB0F9E}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6F-46CA-8017-87C496C57C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{CF2CBC99-1CA5-42EE-9797-DC28F112EA4D}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6F-46CA-8017-87C496C57C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{76318CF7-2942-44DB-9EC8-CBF76A54C946}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6F-46CA-8017-87C496C57CA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{62D9217C-4D31-427D-BB75-5CD9C5D896AD}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36F-46CA-8017-87C496C57CA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{10642440-BCF6-4E61-A92B-65D15F4E89D8}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36F-46CA-8017-87C496C57CA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{56498849-22D9-4E70-A994-6E8EBC8DA832}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36F-46CA-8017-87C496C57CA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{7DC9C2A3-B2EF-4D2C-9A59-F6C6E9F754D1}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36F-46CA-8017-87C496C57C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10.4</c:v>
                </c:pt>
                <c:pt idx="16">
                  <c:v>9.5</c:v>
                </c:pt>
                <c:pt idx="24">
                  <c:v>8.8000000000000007</c:v>
                </c:pt>
                <c:pt idx="32">
                  <c:v>8.9</c:v>
                </c:pt>
              </c:numCache>
            </c:numRef>
          </c:xVal>
          <c:yVal>
            <c:numRef>
              <c:f>公会計指標分析・財政指標組合せ分析表!$BP$73:$DC$73</c:f>
              <c:numCache>
                <c:formatCode>#,##0.0;"▲ "#,##0.0</c:formatCode>
                <c:ptCount val="40"/>
                <c:pt idx="0">
                  <c:v>78.2</c:v>
                </c:pt>
                <c:pt idx="8">
                  <c:v>63</c:v>
                </c:pt>
                <c:pt idx="16">
                  <c:v>49.4</c:v>
                </c:pt>
                <c:pt idx="24">
                  <c:v>37.1</c:v>
                </c:pt>
                <c:pt idx="32">
                  <c:v>21.4</c:v>
                </c:pt>
              </c:numCache>
            </c:numRef>
          </c:yVal>
          <c:smooth val="0"/>
          <c:extLst>
            <c:ext xmlns:c16="http://schemas.microsoft.com/office/drawing/2014/chart" uri="{C3380CC4-5D6E-409C-BE32-E72D297353CC}">
              <c16:uniqueId val="{00000009-A36F-46CA-8017-87C496C57C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{6EB8396C-4B74-45F6-80C1-6D5A64063372}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36F-46CA-8017-87C496C57CA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{FA443A20-6ED0-4542-BF3E-548A7ED06C5B}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6F-46CA-8017-87C496C57C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{FB513DC3-7FDE-4B0B-B232-64343D2FC802}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6F-46CA-8017-87C496C57C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{25C002FD-71AB-4383-94EF-32934570302F}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6F-46CA-8017-87C496C57C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{C706A174-E661-4D1C-9F7F-D8D98BAC5E5D}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6F-46CA-8017-87C496C57CA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{2FF76232-9E7A-4CFC-8488-67BE3331E745}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36F-46CA-8017-87C496C57CA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{7E50074B-8D0F-46D1-B084-3344D00FF23B}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36F-46CA-8017-87C496C57CA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{E411C101-5E14-42CA-BC45-45C8F6CFB6D7}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36F-46CA-8017-87C496C57CA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{56CDC919-7E12-4C71-938F-5E2D1ABAFB8E}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36F-46CA-8017-87C496C57C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36F-46CA-8017-87C496C57CAF}"/>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年度をピークに年々減少しているが、</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長寿命化事業や公共施設等の老朽化等に</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関する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更新事業を行う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公共下水道事業会計の準元利償還金は高い水準で推移している。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加えて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福祉組合のごみ処理施設更新に係る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地方債の元利償還金への負担金が発生し、これが令和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年度まで継続するため大きな負担となる。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過疎対策事業債の借入増加による元利償還金の増額も見込まれる。同時に算入公債費も順次増額するが、実質公債費比率は徐々に高くなる見込みであるため、繰上償還の実施や余分な新発債の抑制に努めていく。</a:t>
          </a:r>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を占めている一般会計の地方債残高は、新発債の抑制と繰上償還の実施により令和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年度まで着実に減少していたが、過疎対策事業債借入の増大により、今後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増加していくことが見込まれる。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また、将来負担額の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30.5%</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を占めている公営企業債等繰入見込額は、令和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年度は減少しているが、</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農業集落排水事業と漁業集落排水事業が令和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年度から公営企業法適用となるため将来負担額の増加が懸念される</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充当可能財源については、基金積み立て増により、充当可能基金が増額</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、また過疎対策事業債借入増に伴い基準財政需要額算入見込額も増額</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している。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今後、将来負担比率増となりそうな要因が見込まれるため、計画的な事業実施により全体として大きく将来負担比率が増とならないよう配慮していく必要がある。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長崎県東彼杵町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浄化槽設置整備事業補助金や浄化槽維持管理補助金の財源として下水道事業基金を活用したことにより下水道事業基金が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、学校施設や文化施設整備の財源として教育文化施設整備基金を活用したことにより教育文化施設整備基金が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万円減、単独工事や各種補助金の財源としてふるさと創生事業基金を活用したことによりふるさと創生事業基金が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となったが、決算状況により庁舎整備基金に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億円の積み立てができたことに加え、過疎地域持続的発展特別事業基金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ことになり、基金全体で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ふるさと創生事業基金積み立て額の増大が出来なければ、新規ソフト事業等へのふるさと創生事業基金の充当が見込まれること、それ以外にも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学校施設や公共施設の老朽化に伴う改修事業等の財源として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他基金も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充当していくこと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になるため、長期的にみると基金全体は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減少傾向になる。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庁舎整備基金：庁舎の改修、新庁舎建設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ふるさと創生事業基金：自然保護、スポーツ・保健活動、学習・文化活動、景観保全、歴史・伝統文化の保存、地域産業の育成等まちづ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り推進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教育文化施設整備基金：教育・文化・スポーツ・レクリエーション等の施設の整備、振興</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庁舎整備基金：東彼杵町新庁舎整備に係る基本計画策定業務委託や、庁舎電話信通信設備工事等の庁舎整備事業に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当したが、庁舎建て替えに向け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ふるさと創生事業基金：新工業団地関連水源試錐工事や、農水産加工施設整備補助金や持家奨励補助金、出産祝い金や育児報償金等まちづ</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くり事業として、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万円を充当し、ふるさと納税分を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万円積み立てた結果、基金は減となった。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教育文化施設整備基金：千綿小学校教室棟別館解体工事や、彼杵児童体育館拡張用地関連費用等の教育文化施設整備事業に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万円積み立てた結果基金は減となった。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庁舎整備基金：庁舎建て替えが検討されているため、可能な限り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ふるさと創生事業基金：まちづくり事業推進のため積み立てを行っていく。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教育文化施設整備基金：老朽化している学校施設・文化施設・給食センター等の改修事業等に備え積み立てを行っていく。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厳しい財政状況であるため、積み立て額は決算見込みによりその都度判断していく。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利子加蓄及び運用益による増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億円程度を維持していく。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万円及び利子加蓄による増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過疎対策事業債の借り入れにより、今後地方債残高が増大する見込みである。実質公債比率が増加する状況に応じて、一般会計地方債の繰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り上げ償還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等に基金を活用することに備え、決算状況に応じた積み立てを行う。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C4B5760-5ADC-4FEA-82D4-EE06AB8E29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CE8ED6-92C9-4F49-B135-E550AEAAFF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7B03EBE-A363-4375-AD26-80C367B97F4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78E892C-0DC9-4058-ABC9-7618A6FEC687}"/>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2141204-C7AF-4558-99C3-49329BDC3BC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1A9938D-6852-4863-9857-C90907D71A2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9044526-5119-4764-8B94-B969E0DDF3A9}"/>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8EF799E-A7A0-4E47-8316-901CD073F9B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4EFBBF5-B6AD-41D9-8DCA-0DF3490DA8B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B4F542E-7077-4595-8094-2FBD1B5F3FF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9326862-FCA2-4739-BA48-F2DB28CEFEEF}"/>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561F9A0-736B-48BB-B4F8-2D6CE613568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7,453
7,371
74.29
6,569,285
6,223,646
147,259
3,272,656
4,081,841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59D6CCC-E78E-455D-A036-47B1E0996FC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D7A7453-9131-42C1-BCB0-9F9D17FAEF7A}"/>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5DEB803-D01C-49A4-990C-0AD01FB6206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EFE30E2-3F9E-46A9-8D51-3E3D41313F1C}"/>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3C27C3D-D596-4564-A42F-A202C3C3F3B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994FDFF-2263-4C57-A402-AE899ECA870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182F275-B401-4DA5-A3BE-670E04BA451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138BFE3-5F29-469E-B369-88FE72DB0B6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E487C5C-E1A2-4685-9B41-8133CD2AA84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F66B66C-5E4E-40E3-A7B2-D5C2F353DE1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9DB9225-2E53-45EE-8DBC-BB386A28358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1E3CC7D-EC67-4160-88BC-FEF65EAC6DC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6BAE230-AFCA-473D-8098-ACA6BF7FB82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465A77A-7D00-4C0B-B3D9-3D33EB62798C}"/>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11D9768-1A13-463B-B90A-E3668EEDE61A}"/>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88BA711-E8AE-4D4F-9CCF-6422513C7D0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DC21F37-97B2-4257-8142-945D8AA45639}"/>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9A94C59-00E5-4D40-B423-D5C287794A75}"/>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C5D7B99-CBDE-4312-AE32-511E61B5CD1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E945DB1-E4B6-48F6-8F10-4CAD227179D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9B383AB-3510-465A-BEED-FE775656C81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FF43DBC-432C-448E-B891-2E7FC7A54F39}"/>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4C62F6B-9C08-49B9-A8C1-943625C69DE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BBC6AD9-8F09-49A7-841E-600178AF200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A00CC3F-1A03-494F-B9A8-73CFE6B5F1D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A3F5C40-BAAA-4AD4-A6C9-8050CC06FB8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29F37D5-0388-409E-A182-AB00F1B35C3C}"/>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765C356-373F-4FD7-8FDE-84273B95D41D}"/>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48B9269-D250-47A9-99F1-7812DF604DE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3B5400D-417A-4544-8C4B-6CE4E115DEE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36B4B71-63A8-467F-9E09-7AD8F0E4DCB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42ED92A-600B-4D65-AAD3-19E16F34BA0B}"/>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B565042-8E9C-4CF9-83F0-A0EC65EA2F37}"/>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198AE88-7403-45C5-AC03-1E08699E6C29}"/>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F0DA11E-4EA3-42EE-AFF2-D0D1B0D2BCC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本町では、公共施設等総合管理計画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年度改訂版）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において、公共施設等の延べ床面積を今後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％程度削減するという目標を掲げ、複合化・集約化・廃止等を検討しているが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の有形固定資産減価償却率の低下に影響を与えるものがないため、老朽化が進み上昇傾向となっている。数値が高いものとしては、庁舎や学校施設、公営住宅が上げられ、今後施設の更新等を検討していく。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C525B46-9B8A-42B9-83F8-18EC51CD2E7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0BC74CB-AE29-4C9A-8F1D-BFCD1C9CE59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59028AC-553B-4646-908F-617AF6185805}"/>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62DD2A2B-3479-42E5-B810-5375D733D936}"/>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C2BB5C77-D90E-4858-8951-C756C89593BE}"/>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67CB835B-8EAF-4707-B132-BC919295BCED}"/>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D9DBF7CE-CB5F-42CD-831B-83DFB8FE674E}"/>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394EAB0-4813-4614-8A4C-939B4E75B05F}"/>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624B0B16-50D5-4613-B80E-82F8D5BBB5F1}"/>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D8F097EF-5805-41DC-8BDF-A6BB9234BCBA}"/>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6DA43211-DFF9-4156-8AE1-0F8BA26A4F0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501F8229-F59B-4675-83CA-0637125ADA8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3FB8B92A-66A5-4848-89E3-19B7513BF14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0AD24AB-5958-4A95-AB4A-6A47DC8E8CC1}"/>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a:extLst>
            <a:ext uri="{FF2B5EF4-FFF2-40B4-BE49-F238E27FC236}">
              <a16:creationId xmlns:a16="http://schemas.microsoft.com/office/drawing/2014/main" id="{53C49C4A-3EE1-4F4C-829B-ED938E55F312}"/>
            </a:ext>
          </a:extLst>
        </xdr:cNvPr>
        <xdr:cNvCxnSpPr/>
      </xdr:nvCxnSpPr>
      <xdr:spPr>
        <a:xfrm flipV="1">
          <a:off x="4760595" y="4600321"/>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a:extLst>
            <a:ext uri="{FF2B5EF4-FFF2-40B4-BE49-F238E27FC236}">
              <a16:creationId xmlns:a16="http://schemas.microsoft.com/office/drawing/2014/main" id="{05E96D83-F861-4D1F-9A34-3C823A52AD12}"/>
            </a:ext>
          </a:extLst>
        </xdr:cNvPr>
        <xdr:cNvSpPr txBox="1"/>
      </xdr:nvSpPr>
      <xdr:spPr>
        <a:xfrm>
          <a:off x="48133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a:extLst>
            <a:ext uri="{FF2B5EF4-FFF2-40B4-BE49-F238E27FC236}">
              <a16:creationId xmlns:a16="http://schemas.microsoft.com/office/drawing/2014/main" id="{503440D9-EF0C-42E8-884B-B2C314C94ED0}"/>
            </a:ext>
          </a:extLst>
        </xdr:cNvPr>
        <xdr:cNvCxnSpPr/>
      </xdr:nvCxnSpPr>
      <xdr:spPr>
        <a:xfrm>
          <a:off x="4673600" y="601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151F5649-6A71-4490-9CDC-C5C2202D7431}"/>
            </a:ext>
          </a:extLst>
        </xdr:cNvPr>
        <xdr:cNvSpPr txBox="1"/>
      </xdr:nvSpPr>
      <xdr:spPr>
        <a:xfrm>
          <a:off x="4813300" y="43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0DEB3CF4-1D03-4A20-A1F3-BC4D9FBC7556}"/>
            </a:ext>
          </a:extLst>
        </xdr:cNvPr>
        <xdr:cNvCxnSpPr/>
      </xdr:nvCxnSpPr>
      <xdr:spPr>
        <a:xfrm>
          <a:off x="4673600" y="460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68" name="有形固定資産減価償却率平均値テキスト">
          <a:extLst>
            <a:ext uri="{FF2B5EF4-FFF2-40B4-BE49-F238E27FC236}">
              <a16:creationId xmlns:a16="http://schemas.microsoft.com/office/drawing/2014/main" id="{B2F4C2B2-C869-46B2-B736-E90C5C29A613}"/>
            </a:ext>
          </a:extLst>
        </xdr:cNvPr>
        <xdr:cNvSpPr txBox="1"/>
      </xdr:nvSpPr>
      <xdr:spPr>
        <a:xfrm>
          <a:off x="4813300" y="5283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a:extLst>
            <a:ext uri="{FF2B5EF4-FFF2-40B4-BE49-F238E27FC236}">
              <a16:creationId xmlns:a16="http://schemas.microsoft.com/office/drawing/2014/main" id="{5E37E4B4-C698-4D37-A9B8-B7355F373D57}"/>
            </a:ext>
          </a:extLst>
        </xdr:cNvPr>
        <xdr:cNvSpPr/>
      </xdr:nvSpPr>
      <xdr:spPr>
        <a:xfrm>
          <a:off x="4711700" y="530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a:extLst>
            <a:ext uri="{FF2B5EF4-FFF2-40B4-BE49-F238E27FC236}">
              <a16:creationId xmlns:a16="http://schemas.microsoft.com/office/drawing/2014/main" id="{0CAE2B36-BD99-408D-B4F9-DF38FD63010A}"/>
            </a:ext>
          </a:extLst>
        </xdr:cNvPr>
        <xdr:cNvSpPr/>
      </xdr:nvSpPr>
      <xdr:spPr>
        <a:xfrm>
          <a:off x="4000500" y="528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6C85E54B-00BA-47F7-9C2E-9FF81CA24339}"/>
            </a:ext>
          </a:extLst>
        </xdr:cNvPr>
        <xdr:cNvSpPr/>
      </xdr:nvSpPr>
      <xdr:spPr>
        <a:xfrm>
          <a:off x="3238500" y="52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2" name="フローチャート: 判断 71">
          <a:extLst>
            <a:ext uri="{FF2B5EF4-FFF2-40B4-BE49-F238E27FC236}">
              <a16:creationId xmlns:a16="http://schemas.microsoft.com/office/drawing/2014/main" id="{E2AFA153-3ED1-446B-817A-6F24236F9934}"/>
            </a:ext>
          </a:extLst>
        </xdr:cNvPr>
        <xdr:cNvSpPr/>
      </xdr:nvSpPr>
      <xdr:spPr>
        <a:xfrm>
          <a:off x="2476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143129</xdr:rowOff>
    </xdr:from>
    <xdr:to>
      <xdr:col>7</xdr:col>
      <xdr:colOff>187325</xdr:colOff>
      <xdr:row>30</xdr:row>
      <xdr:rowOff>73279</xdr:rowOff>
    </xdr:to>
    <xdr:sp macro="" textlink="">
      <xdr:nvSpPr>
        <xdr:cNvPr id="73" name="フローチャート: 判断 72">
          <a:extLst>
            <a:ext uri="{FF2B5EF4-FFF2-40B4-BE49-F238E27FC236}">
              <a16:creationId xmlns:a16="http://schemas.microsoft.com/office/drawing/2014/main" id="{256A135D-8DEC-4598-B0EC-1F8B641E743B}"/>
            </a:ext>
          </a:extLst>
        </xdr:cNvPr>
        <xdr:cNvSpPr/>
      </xdr:nvSpPr>
      <xdr:spPr>
        <a:xfrm>
          <a:off x="1714500" y="511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10A8DB0-D654-45D3-911D-E963791711AA}"/>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88B914B2-EBCB-4455-9157-424668810F3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8205330-6DF6-4D6B-B62A-EA1CA507487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60E9932-4834-43EB-B099-AC4DD7DC70BC}"/>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6974D27-3641-48A6-9333-8335B06FA70C}"/>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91313</xdr:rowOff>
    </xdr:from>
    <xdr:to>
      <xdr:col>23</xdr:col>
      <xdr:colOff>136525</xdr:colOff>
      <xdr:row>30</xdr:row>
      <xdr:rowOff>21463</xdr:rowOff>
    </xdr:to>
    <xdr:sp macro="" textlink="">
      <xdr:nvSpPr>
        <xdr:cNvPr id="79" name="楕円 78">
          <a:extLst>
            <a:ext uri="{FF2B5EF4-FFF2-40B4-BE49-F238E27FC236}">
              <a16:creationId xmlns:a16="http://schemas.microsoft.com/office/drawing/2014/main" id="{2126A20E-9624-4B2A-AFF1-7FC5D13AEAE5}"/>
            </a:ext>
          </a:extLst>
        </xdr:cNvPr>
        <xdr:cNvSpPr/>
      </xdr:nvSpPr>
      <xdr:spPr>
        <a:xfrm>
          <a:off x="4711700" y="506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114190</xdr:rowOff>
    </xdr:from>
    <xdr:ext cx="405111" cy="259045"/>
    <xdr:sp macro="" textlink="">
      <xdr:nvSpPr>
        <xdr:cNvPr id="80" name="有形固定資産減価償却率該当値テキスト">
          <a:extLst>
            <a:ext uri="{FF2B5EF4-FFF2-40B4-BE49-F238E27FC236}">
              <a16:creationId xmlns:a16="http://schemas.microsoft.com/office/drawing/2014/main" id="{8BBF80BB-A0D3-448B-B361-10C33834A839}"/>
            </a:ext>
          </a:extLst>
        </xdr:cNvPr>
        <xdr:cNvSpPr txBox="1"/>
      </xdr:nvSpPr>
      <xdr:spPr>
        <a:xfrm>
          <a:off x="4813300" y="491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81" name="楕円 80">
          <a:extLst>
            <a:ext uri="{FF2B5EF4-FFF2-40B4-BE49-F238E27FC236}">
              <a16:creationId xmlns:a16="http://schemas.microsoft.com/office/drawing/2014/main" id="{39ADCF86-331C-45B5-A0E5-119BC15CC16E}"/>
            </a:ext>
          </a:extLst>
        </xdr:cNvPr>
        <xdr:cNvSpPr/>
      </xdr:nvSpPr>
      <xdr:spPr>
        <a:xfrm>
          <a:off x="4000500" y="50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142113</xdr:rowOff>
    </xdr:to>
    <xdr:cxnSp macro="">
      <xdr:nvCxnSpPr>
        <xdr:cNvPr id="82" name="直線コネクタ 81">
          <a:extLst>
            <a:ext uri="{FF2B5EF4-FFF2-40B4-BE49-F238E27FC236}">
              <a16:creationId xmlns:a16="http://schemas.microsoft.com/office/drawing/2014/main" id="{1F61DE05-A466-4D41-A375-157B11E22453}"/>
            </a:ext>
          </a:extLst>
        </xdr:cNvPr>
        <xdr:cNvCxnSpPr/>
      </xdr:nvCxnSpPr>
      <xdr:spPr>
        <a:xfrm>
          <a:off x="4051300" y="5066665"/>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83" name="楕円 82">
          <a:extLst>
            <a:ext uri="{FF2B5EF4-FFF2-40B4-BE49-F238E27FC236}">
              <a16:creationId xmlns:a16="http://schemas.microsoft.com/office/drawing/2014/main" id="{F7630E24-4808-486F-901E-7B3F2D0F48B6}"/>
            </a:ext>
          </a:extLst>
        </xdr:cNvPr>
        <xdr:cNvSpPr/>
      </xdr:nvSpPr>
      <xdr:spPr>
        <a:xfrm>
          <a:off x="3238500" y="49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94615</xdr:rowOff>
    </xdr:to>
    <xdr:cxnSp macro="">
      <xdr:nvCxnSpPr>
        <xdr:cNvPr id="84" name="直線コネクタ 83">
          <a:extLst>
            <a:ext uri="{FF2B5EF4-FFF2-40B4-BE49-F238E27FC236}">
              <a16:creationId xmlns:a16="http://schemas.microsoft.com/office/drawing/2014/main" id="{1B58A7C9-5165-4590-9E7A-A33B51AD3665}"/>
            </a:ext>
          </a:extLst>
        </xdr:cNvPr>
        <xdr:cNvCxnSpPr/>
      </xdr:nvCxnSpPr>
      <xdr:spPr>
        <a:xfrm>
          <a:off x="3289300" y="502348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5" name="楕円 84">
          <a:extLst>
            <a:ext uri="{FF2B5EF4-FFF2-40B4-BE49-F238E27FC236}">
              <a16:creationId xmlns:a16="http://schemas.microsoft.com/office/drawing/2014/main" id="{B4310B85-5AD7-409D-9EB2-FAAF78128A73}"/>
            </a:ext>
          </a:extLst>
        </xdr:cNvPr>
        <xdr:cNvSpPr/>
      </xdr:nvSpPr>
      <xdr:spPr>
        <a:xfrm>
          <a:off x="2476500" y="49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8255</xdr:rowOff>
    </xdr:from>
    <xdr:to>
      <xdr:col>15</xdr:col>
      <xdr:colOff>136525</xdr:colOff>
      <xdr:row>29</xdr:row>
      <xdr:rowOff>51435</xdr:rowOff>
    </xdr:to>
    <xdr:cxnSp macro="">
      <xdr:nvCxnSpPr>
        <xdr:cNvPr id="86" name="直線コネクタ 85">
          <a:extLst>
            <a:ext uri="{FF2B5EF4-FFF2-40B4-BE49-F238E27FC236}">
              <a16:creationId xmlns:a16="http://schemas.microsoft.com/office/drawing/2014/main" id="{7D15039D-CCA7-4308-9C4A-E73A0E760355}"/>
            </a:ext>
          </a:extLst>
        </xdr:cNvPr>
        <xdr:cNvCxnSpPr/>
      </xdr:nvCxnSpPr>
      <xdr:spPr>
        <a:xfrm>
          <a:off x="2527300" y="498030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64135</xdr:rowOff>
    </xdr:from>
    <xdr:to>
      <xdr:col>7</xdr:col>
      <xdr:colOff>187325</xdr:colOff>
      <xdr:row>28</xdr:row>
      <xdr:rowOff>165735</xdr:rowOff>
    </xdr:to>
    <xdr:sp macro="" textlink="">
      <xdr:nvSpPr>
        <xdr:cNvPr id="87" name="楕円 86">
          <a:extLst>
            <a:ext uri="{FF2B5EF4-FFF2-40B4-BE49-F238E27FC236}">
              <a16:creationId xmlns:a16="http://schemas.microsoft.com/office/drawing/2014/main" id="{16FA6C91-C5FD-4883-B11E-6EE3EA319E42}"/>
            </a:ext>
          </a:extLst>
        </xdr:cNvPr>
        <xdr:cNvSpPr/>
      </xdr:nvSpPr>
      <xdr:spPr>
        <a:xfrm>
          <a:off x="1714500" y="486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114935</xdr:rowOff>
    </xdr:from>
    <xdr:to>
      <xdr:col>11</xdr:col>
      <xdr:colOff>136525</xdr:colOff>
      <xdr:row>29</xdr:row>
      <xdr:rowOff>8255</xdr:rowOff>
    </xdr:to>
    <xdr:cxnSp macro="">
      <xdr:nvCxnSpPr>
        <xdr:cNvPr id="88" name="直線コネクタ 87">
          <a:extLst>
            <a:ext uri="{FF2B5EF4-FFF2-40B4-BE49-F238E27FC236}">
              <a16:creationId xmlns:a16="http://schemas.microsoft.com/office/drawing/2014/main" id="{A5959C18-DB6E-4E1F-B3BE-84A8452A1573}"/>
            </a:ext>
          </a:extLst>
        </xdr:cNvPr>
        <xdr:cNvCxnSpPr/>
      </xdr:nvCxnSpPr>
      <xdr:spPr>
        <a:xfrm>
          <a:off x="1765300" y="491553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89" name="n_1aveValue有形固定資産減価償却率">
          <a:extLst>
            <a:ext uri="{FF2B5EF4-FFF2-40B4-BE49-F238E27FC236}">
              <a16:creationId xmlns:a16="http://schemas.microsoft.com/office/drawing/2014/main" id="{08073BC8-B646-4127-8042-D951B54D3B6F}"/>
            </a:ext>
          </a:extLst>
        </xdr:cNvPr>
        <xdr:cNvSpPr txBox="1"/>
      </xdr:nvSpPr>
      <xdr:spPr>
        <a:xfrm>
          <a:off x="3836044" y="5376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0" name="n_2aveValue有形固定資産減価償却率">
          <a:extLst>
            <a:ext uri="{FF2B5EF4-FFF2-40B4-BE49-F238E27FC236}">
              <a16:creationId xmlns:a16="http://schemas.microsoft.com/office/drawing/2014/main" id="{A66BAD61-612C-4B9B-A251-340BAD542897}"/>
            </a:ext>
          </a:extLst>
        </xdr:cNvPr>
        <xdr:cNvSpPr txBox="1"/>
      </xdr:nvSpPr>
      <xdr:spPr>
        <a:xfrm>
          <a:off x="3086744" y="5315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91" name="n_3aveValue有形固定資産減価償却率">
          <a:extLst>
            <a:ext uri="{FF2B5EF4-FFF2-40B4-BE49-F238E27FC236}">
              <a16:creationId xmlns:a16="http://schemas.microsoft.com/office/drawing/2014/main" id="{00185A50-1FBA-490E-9DB9-33244A4AE18F}"/>
            </a:ext>
          </a:extLst>
        </xdr:cNvPr>
        <xdr:cNvSpPr txBox="1"/>
      </xdr:nvSpPr>
      <xdr:spPr>
        <a:xfrm>
          <a:off x="2324744"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64406</xdr:rowOff>
    </xdr:from>
    <xdr:ext cx="405111" cy="259045"/>
    <xdr:sp macro="" textlink="">
      <xdr:nvSpPr>
        <xdr:cNvPr id="92" name="n_4aveValue有形固定資産減価償却率">
          <a:extLst>
            <a:ext uri="{FF2B5EF4-FFF2-40B4-BE49-F238E27FC236}">
              <a16:creationId xmlns:a16="http://schemas.microsoft.com/office/drawing/2014/main" id="{DD20D1B5-874F-4EF9-9BEC-099CE7296E64}"/>
            </a:ext>
          </a:extLst>
        </xdr:cNvPr>
        <xdr:cNvSpPr txBox="1"/>
      </xdr:nvSpPr>
      <xdr:spPr>
        <a:xfrm>
          <a:off x="1562744" y="5207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161942</xdr:rowOff>
    </xdr:from>
    <xdr:ext cx="405111" cy="259045"/>
    <xdr:sp macro="" textlink="">
      <xdr:nvSpPr>
        <xdr:cNvPr id="93" name="n_1mainValue有形固定資産減価償却率">
          <a:extLst>
            <a:ext uri="{FF2B5EF4-FFF2-40B4-BE49-F238E27FC236}">
              <a16:creationId xmlns:a16="http://schemas.microsoft.com/office/drawing/2014/main" id="{58455813-1D4B-49CE-97B3-007E83B956D9}"/>
            </a:ext>
          </a:extLst>
        </xdr:cNvPr>
        <xdr:cNvSpPr txBox="1"/>
      </xdr:nvSpPr>
      <xdr:spPr>
        <a:xfrm>
          <a:off x="38360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94" name="n_2mainValue有形固定資産減価償却率">
          <a:extLst>
            <a:ext uri="{FF2B5EF4-FFF2-40B4-BE49-F238E27FC236}">
              <a16:creationId xmlns:a16="http://schemas.microsoft.com/office/drawing/2014/main" id="{805AB668-97F4-4FE1-9182-86B11F9FB52A}"/>
            </a:ext>
          </a:extLst>
        </xdr:cNvPr>
        <xdr:cNvSpPr txBox="1"/>
      </xdr:nvSpPr>
      <xdr:spPr>
        <a:xfrm>
          <a:off x="3086744" y="474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5" name="n_3mainValue有形固定資産減価償却率">
          <a:extLst>
            <a:ext uri="{FF2B5EF4-FFF2-40B4-BE49-F238E27FC236}">
              <a16:creationId xmlns:a16="http://schemas.microsoft.com/office/drawing/2014/main" id="{50258D6B-2212-467E-A2C6-841757F167C2}"/>
            </a:ext>
          </a:extLst>
        </xdr:cNvPr>
        <xdr:cNvSpPr txBox="1"/>
      </xdr:nvSpPr>
      <xdr:spPr>
        <a:xfrm>
          <a:off x="23247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10812</xdr:rowOff>
    </xdr:from>
    <xdr:ext cx="405111" cy="259045"/>
    <xdr:sp macro="" textlink="">
      <xdr:nvSpPr>
        <xdr:cNvPr id="96" name="n_4mainValue有形固定資産減価償却率">
          <a:extLst>
            <a:ext uri="{FF2B5EF4-FFF2-40B4-BE49-F238E27FC236}">
              <a16:creationId xmlns:a16="http://schemas.microsoft.com/office/drawing/2014/main" id="{806253D2-5E05-44E7-94A5-CB596BDC5ED4}"/>
            </a:ext>
          </a:extLst>
        </xdr:cNvPr>
        <xdr:cNvSpPr txBox="1"/>
      </xdr:nvSpPr>
      <xdr:spPr>
        <a:xfrm>
          <a:off x="1562744" y="463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AF46C82-54BD-4728-AD78-D9B650D018AC}"/>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970F5A4E-4EF6-4D78-AF85-713EA01E8B7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8033D19C-1130-4A81-9483-AAB49EAFF53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EE1B2C19-8110-4C6E-90DC-299BBD62B5F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8265FFA7-EA10-4160-97CE-9073FAE0BC77}"/>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DCB8CF87-BC70-4DD1-8DD1-25A6D4FFEE5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8A9FC806-D5D7-4191-A5B6-6DCF1FFA45B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F7A3E68A-4946-4CE8-8D50-D800DB786922}"/>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17257F28-1A9B-48A4-969C-C18489130ABE}"/>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271341AC-F45B-4B27-8C8A-9044EB5231A8}"/>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4D1B255F-024A-4973-AFB1-D591D881308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C87CE253-2BCB-47D9-A0A3-353C844B36B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46A02DE-2FF3-4A29-BB8A-A7A360A36DB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一般会計において、令和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過疎債を多く借入れ地方債の残高が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184,224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千円増加したものの、償還が進み公営企業債等繰入見込額が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168,451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千円減少したこと、同様の理由で組合負担金が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84,256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千円減少したことが大きく影響し将来負担額は減少した。一方、臨時財政対策債が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90,663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したことなどにより分母の減もあったが、将来負担額の減少の影響が大きく、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債務償還比率は昨年より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し、類似団体との差も昨年より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縮まる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という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結果となっている。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C348D37C-8FBB-46F8-9756-D61CD5F1F3D9}"/>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B827756-71DB-4354-B6A6-B3C943144B1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3CF6C310-86C9-4F70-B16C-C1ACAF4D02C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7237A61E-8316-408A-AEDB-A5A552B776E6}"/>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94AEE5D2-D728-4942-91D4-54530B5E0542}"/>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C562EECC-7DFD-41FA-8A90-F084A7EFDC32}"/>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BF42A5BF-8597-4864-87C5-D9766C15E981}"/>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88B4CFA-490F-4231-9BC0-C6C5B6EE851E}"/>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5C040765-7556-421E-BED9-A0A5A4F4C82B}"/>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2DAA1D54-CF08-487A-B9C1-C502C95A516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E90388BD-F34E-455B-B835-39237AFC30C6}"/>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DF61B67-6D52-484D-B1F7-0408DF97567B}"/>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5B46902E-6A00-469A-BAC4-0C36BF77A458}"/>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C794E1B0-EE92-4699-8EC6-07E8FD3CD2D8}"/>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206D3364-C73F-45D6-B714-CD18B0407378}"/>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5" name="直線コネクタ 124">
          <a:extLst>
            <a:ext uri="{FF2B5EF4-FFF2-40B4-BE49-F238E27FC236}">
              <a16:creationId xmlns:a16="http://schemas.microsoft.com/office/drawing/2014/main" id="{DA9E07C5-0013-4769-A0E4-051D3FD88CD8}"/>
            </a:ext>
          </a:extLst>
        </xdr:cNvPr>
        <xdr:cNvCxnSpPr/>
      </xdr:nvCxnSpPr>
      <xdr:spPr>
        <a:xfrm flipV="1">
          <a:off x="14793595" y="4541308"/>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6" name="債務償還比率最小値テキスト">
          <a:extLst>
            <a:ext uri="{FF2B5EF4-FFF2-40B4-BE49-F238E27FC236}">
              <a16:creationId xmlns:a16="http://schemas.microsoft.com/office/drawing/2014/main" id="{8AADEBC8-35ED-4FE0-9BC7-66DB2971DD3F}"/>
            </a:ext>
          </a:extLst>
        </xdr:cNvPr>
        <xdr:cNvSpPr txBox="1"/>
      </xdr:nvSpPr>
      <xdr:spPr>
        <a:xfrm>
          <a:off x="14846300" y="57846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7" name="直線コネクタ 126">
          <a:extLst>
            <a:ext uri="{FF2B5EF4-FFF2-40B4-BE49-F238E27FC236}">
              <a16:creationId xmlns:a16="http://schemas.microsoft.com/office/drawing/2014/main" id="{C09B4C11-B458-4A28-9CFD-9DE5B254CBB5}"/>
            </a:ext>
          </a:extLst>
        </xdr:cNvPr>
        <xdr:cNvCxnSpPr/>
      </xdr:nvCxnSpPr>
      <xdr:spPr>
        <a:xfrm>
          <a:off x="14706600" y="578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ECD4B13A-3817-4AAB-B5E6-293F99EA3463}"/>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5C716647-711F-426F-B81B-1F73C4CC1D2F}"/>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0" name="債務償還比率平均値テキスト">
          <a:extLst>
            <a:ext uri="{FF2B5EF4-FFF2-40B4-BE49-F238E27FC236}">
              <a16:creationId xmlns:a16="http://schemas.microsoft.com/office/drawing/2014/main" id="{3820833C-94BC-4443-9352-9FE4ABDA3079}"/>
            </a:ext>
          </a:extLst>
        </xdr:cNvPr>
        <xdr:cNvSpPr txBox="1"/>
      </xdr:nvSpPr>
      <xdr:spPr>
        <a:xfrm>
          <a:off x="14846300" y="4734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1" name="フローチャート: 判断 130">
          <a:extLst>
            <a:ext uri="{FF2B5EF4-FFF2-40B4-BE49-F238E27FC236}">
              <a16:creationId xmlns:a16="http://schemas.microsoft.com/office/drawing/2014/main" id="{6E16E6C7-5AC8-446A-9D10-989F5F29C107}"/>
            </a:ext>
          </a:extLst>
        </xdr:cNvPr>
        <xdr:cNvSpPr/>
      </xdr:nvSpPr>
      <xdr:spPr>
        <a:xfrm>
          <a:off x="14744700" y="488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2" name="フローチャート: 判断 131">
          <a:extLst>
            <a:ext uri="{FF2B5EF4-FFF2-40B4-BE49-F238E27FC236}">
              <a16:creationId xmlns:a16="http://schemas.microsoft.com/office/drawing/2014/main" id="{BAD6C8A6-EFFD-42BE-8FA7-71BDD7DD5D45}"/>
            </a:ext>
          </a:extLst>
        </xdr:cNvPr>
        <xdr:cNvSpPr/>
      </xdr:nvSpPr>
      <xdr:spPr>
        <a:xfrm>
          <a:off x="14033500" y="489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3" name="フローチャート: 判断 132">
          <a:extLst>
            <a:ext uri="{FF2B5EF4-FFF2-40B4-BE49-F238E27FC236}">
              <a16:creationId xmlns:a16="http://schemas.microsoft.com/office/drawing/2014/main" id="{2020F2D4-3D40-42D7-9AE8-982B0AB9BC6C}"/>
            </a:ext>
          </a:extLst>
        </xdr:cNvPr>
        <xdr:cNvSpPr/>
      </xdr:nvSpPr>
      <xdr:spPr>
        <a:xfrm>
          <a:off x="13271500" y="487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42495</xdr:rowOff>
    </xdr:from>
    <xdr:to>
      <xdr:col>64</xdr:col>
      <xdr:colOff>123825</xdr:colOff>
      <xdr:row>29</xdr:row>
      <xdr:rowOff>144095</xdr:rowOff>
    </xdr:to>
    <xdr:sp macro="" textlink="">
      <xdr:nvSpPr>
        <xdr:cNvPr id="134" name="フローチャート: 判断 133">
          <a:extLst>
            <a:ext uri="{FF2B5EF4-FFF2-40B4-BE49-F238E27FC236}">
              <a16:creationId xmlns:a16="http://schemas.microsoft.com/office/drawing/2014/main" id="{E49C9356-36F0-4C8E-B629-2BF0303FEE1C}"/>
            </a:ext>
          </a:extLst>
        </xdr:cNvPr>
        <xdr:cNvSpPr/>
      </xdr:nvSpPr>
      <xdr:spPr>
        <a:xfrm>
          <a:off x="12509500" y="501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86035</xdr:rowOff>
    </xdr:from>
    <xdr:to>
      <xdr:col>60</xdr:col>
      <xdr:colOff>123825</xdr:colOff>
      <xdr:row>30</xdr:row>
      <xdr:rowOff>16185</xdr:rowOff>
    </xdr:to>
    <xdr:sp macro="" textlink="">
      <xdr:nvSpPr>
        <xdr:cNvPr id="135" name="フローチャート: 判断 134">
          <a:extLst>
            <a:ext uri="{FF2B5EF4-FFF2-40B4-BE49-F238E27FC236}">
              <a16:creationId xmlns:a16="http://schemas.microsoft.com/office/drawing/2014/main" id="{698C7B51-0093-4BF3-9A05-3B2B0651125A}"/>
            </a:ext>
          </a:extLst>
        </xdr:cNvPr>
        <xdr:cNvSpPr/>
      </xdr:nvSpPr>
      <xdr:spPr>
        <a:xfrm>
          <a:off x="11747500" y="50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99D05A5F-7233-4009-9BB5-F739445FF19A}"/>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22986566-A4F8-4B48-9CB9-777A2659775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8750DDE-D9C7-465E-8D3F-5A765B04023E}"/>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7049CAA-70D9-45A7-BDD5-AC6EDBAFCDC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7333480-9606-4517-9EBC-5172BB9FF0B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148767</xdr:rowOff>
    </xdr:from>
    <xdr:to>
      <xdr:col>76</xdr:col>
      <xdr:colOff>73025</xdr:colOff>
      <xdr:row>30</xdr:row>
      <xdr:rowOff>78917</xdr:rowOff>
    </xdr:to>
    <xdr:sp macro="" textlink="">
      <xdr:nvSpPr>
        <xdr:cNvPr id="141" name="楕円 140">
          <a:extLst>
            <a:ext uri="{FF2B5EF4-FFF2-40B4-BE49-F238E27FC236}">
              <a16:creationId xmlns:a16="http://schemas.microsoft.com/office/drawing/2014/main" id="{78BAF81A-3B67-4A1F-89DD-B405C3767325}"/>
            </a:ext>
          </a:extLst>
        </xdr:cNvPr>
        <xdr:cNvSpPr/>
      </xdr:nvSpPr>
      <xdr:spPr>
        <a:xfrm>
          <a:off x="14744700" y="512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127194</xdr:rowOff>
    </xdr:from>
    <xdr:ext cx="469744" cy="259045"/>
    <xdr:sp macro="" textlink="">
      <xdr:nvSpPr>
        <xdr:cNvPr id="142" name="債務償還比率該当値テキスト">
          <a:extLst>
            <a:ext uri="{FF2B5EF4-FFF2-40B4-BE49-F238E27FC236}">
              <a16:creationId xmlns:a16="http://schemas.microsoft.com/office/drawing/2014/main" id="{297E0CA9-08CC-49DC-933D-101516CE8A94}"/>
            </a:ext>
          </a:extLst>
        </xdr:cNvPr>
        <xdr:cNvSpPr txBox="1"/>
      </xdr:nvSpPr>
      <xdr:spPr>
        <a:xfrm>
          <a:off x="14846300" y="509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164479</xdr:rowOff>
    </xdr:from>
    <xdr:to>
      <xdr:col>72</xdr:col>
      <xdr:colOff>123825</xdr:colOff>
      <xdr:row>30</xdr:row>
      <xdr:rowOff>94629</xdr:rowOff>
    </xdr:to>
    <xdr:sp macro="" textlink="">
      <xdr:nvSpPr>
        <xdr:cNvPr id="143" name="楕円 142">
          <a:extLst>
            <a:ext uri="{FF2B5EF4-FFF2-40B4-BE49-F238E27FC236}">
              <a16:creationId xmlns:a16="http://schemas.microsoft.com/office/drawing/2014/main" id="{526BFA7E-7BF4-4129-9FF8-6910CAB0BF48}"/>
            </a:ext>
          </a:extLst>
        </xdr:cNvPr>
        <xdr:cNvSpPr/>
      </xdr:nvSpPr>
      <xdr:spPr>
        <a:xfrm>
          <a:off x="14033500" y="513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28117</xdr:rowOff>
    </xdr:from>
    <xdr:to>
      <xdr:col>76</xdr:col>
      <xdr:colOff>22225</xdr:colOff>
      <xdr:row>30</xdr:row>
      <xdr:rowOff>43829</xdr:rowOff>
    </xdr:to>
    <xdr:cxnSp macro="">
      <xdr:nvCxnSpPr>
        <xdr:cNvPr id="144" name="直線コネクタ 143">
          <a:extLst>
            <a:ext uri="{FF2B5EF4-FFF2-40B4-BE49-F238E27FC236}">
              <a16:creationId xmlns:a16="http://schemas.microsoft.com/office/drawing/2014/main" id="{5BA4C01A-2FCF-4368-97C4-B6992069069D}"/>
            </a:ext>
          </a:extLst>
        </xdr:cNvPr>
        <xdr:cNvCxnSpPr/>
      </xdr:nvCxnSpPr>
      <xdr:spPr>
        <a:xfrm flipV="1">
          <a:off x="14084300" y="5171617"/>
          <a:ext cx="711200" cy="1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66125</xdr:rowOff>
    </xdr:from>
    <xdr:to>
      <xdr:col>68</xdr:col>
      <xdr:colOff>123825</xdr:colOff>
      <xdr:row>29</xdr:row>
      <xdr:rowOff>167725</xdr:rowOff>
    </xdr:to>
    <xdr:sp macro="" textlink="">
      <xdr:nvSpPr>
        <xdr:cNvPr id="145" name="楕円 144">
          <a:extLst>
            <a:ext uri="{FF2B5EF4-FFF2-40B4-BE49-F238E27FC236}">
              <a16:creationId xmlns:a16="http://schemas.microsoft.com/office/drawing/2014/main" id="{461E3324-C62B-4D4C-8F09-C4543E1C0741}"/>
            </a:ext>
          </a:extLst>
        </xdr:cNvPr>
        <xdr:cNvSpPr/>
      </xdr:nvSpPr>
      <xdr:spPr>
        <a:xfrm>
          <a:off x="13271500" y="50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116925</xdr:rowOff>
    </xdr:from>
    <xdr:to>
      <xdr:col>72</xdr:col>
      <xdr:colOff>73025</xdr:colOff>
      <xdr:row>30</xdr:row>
      <xdr:rowOff>43829</xdr:rowOff>
    </xdr:to>
    <xdr:cxnSp macro="">
      <xdr:nvCxnSpPr>
        <xdr:cNvPr id="146" name="直線コネクタ 145">
          <a:extLst>
            <a:ext uri="{FF2B5EF4-FFF2-40B4-BE49-F238E27FC236}">
              <a16:creationId xmlns:a16="http://schemas.microsoft.com/office/drawing/2014/main" id="{0CE47254-E2D4-4D9A-B1F5-D4A7A5DEF99F}"/>
            </a:ext>
          </a:extLst>
        </xdr:cNvPr>
        <xdr:cNvCxnSpPr/>
      </xdr:nvCxnSpPr>
      <xdr:spPr>
        <a:xfrm>
          <a:off x="13322300" y="5088975"/>
          <a:ext cx="762000" cy="9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24095</xdr:rowOff>
    </xdr:from>
    <xdr:to>
      <xdr:col>64</xdr:col>
      <xdr:colOff>123825</xdr:colOff>
      <xdr:row>30</xdr:row>
      <xdr:rowOff>125695</xdr:rowOff>
    </xdr:to>
    <xdr:sp macro="" textlink="">
      <xdr:nvSpPr>
        <xdr:cNvPr id="147" name="楕円 146">
          <a:extLst>
            <a:ext uri="{FF2B5EF4-FFF2-40B4-BE49-F238E27FC236}">
              <a16:creationId xmlns:a16="http://schemas.microsoft.com/office/drawing/2014/main" id="{B7CDC721-F636-4821-9FE7-FBF48162FA35}"/>
            </a:ext>
          </a:extLst>
        </xdr:cNvPr>
        <xdr:cNvSpPr/>
      </xdr:nvSpPr>
      <xdr:spPr>
        <a:xfrm>
          <a:off x="12509500" y="51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116925</xdr:rowOff>
    </xdr:from>
    <xdr:to>
      <xdr:col>68</xdr:col>
      <xdr:colOff>73025</xdr:colOff>
      <xdr:row>30</xdr:row>
      <xdr:rowOff>74895</xdr:rowOff>
    </xdr:to>
    <xdr:cxnSp macro="">
      <xdr:nvCxnSpPr>
        <xdr:cNvPr id="148" name="直線コネクタ 147">
          <a:extLst>
            <a:ext uri="{FF2B5EF4-FFF2-40B4-BE49-F238E27FC236}">
              <a16:creationId xmlns:a16="http://schemas.microsoft.com/office/drawing/2014/main" id="{8A02EC46-17C8-438B-AA0A-DA46B183CA08}"/>
            </a:ext>
          </a:extLst>
        </xdr:cNvPr>
        <xdr:cNvCxnSpPr/>
      </xdr:nvCxnSpPr>
      <xdr:spPr>
        <a:xfrm flipV="1">
          <a:off x="12560300" y="5088975"/>
          <a:ext cx="762000" cy="12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123169</xdr:rowOff>
    </xdr:from>
    <xdr:to>
      <xdr:col>60</xdr:col>
      <xdr:colOff>123825</xdr:colOff>
      <xdr:row>31</xdr:row>
      <xdr:rowOff>53319</xdr:rowOff>
    </xdr:to>
    <xdr:sp macro="" textlink="">
      <xdr:nvSpPr>
        <xdr:cNvPr id="149" name="楕円 148">
          <a:extLst>
            <a:ext uri="{FF2B5EF4-FFF2-40B4-BE49-F238E27FC236}">
              <a16:creationId xmlns:a16="http://schemas.microsoft.com/office/drawing/2014/main" id="{3BC411EA-34F6-44B9-9BF2-26860D1F781E}"/>
            </a:ext>
          </a:extLst>
        </xdr:cNvPr>
        <xdr:cNvSpPr/>
      </xdr:nvSpPr>
      <xdr:spPr>
        <a:xfrm>
          <a:off x="11747500" y="526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74895</xdr:rowOff>
    </xdr:from>
    <xdr:to>
      <xdr:col>64</xdr:col>
      <xdr:colOff>73025</xdr:colOff>
      <xdr:row>31</xdr:row>
      <xdr:rowOff>2519</xdr:rowOff>
    </xdr:to>
    <xdr:cxnSp macro="">
      <xdr:nvCxnSpPr>
        <xdr:cNvPr id="150" name="直線コネクタ 149">
          <a:extLst>
            <a:ext uri="{FF2B5EF4-FFF2-40B4-BE49-F238E27FC236}">
              <a16:creationId xmlns:a16="http://schemas.microsoft.com/office/drawing/2014/main" id="{A99F2AC4-FDB4-4334-AA6C-70F02E0D5504}"/>
            </a:ext>
          </a:extLst>
        </xdr:cNvPr>
        <xdr:cNvCxnSpPr/>
      </xdr:nvCxnSpPr>
      <xdr:spPr>
        <a:xfrm flipV="1">
          <a:off x="11798300" y="5218395"/>
          <a:ext cx="762000" cy="9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1" name="n_1aveValue債務償還比率">
          <a:extLst>
            <a:ext uri="{FF2B5EF4-FFF2-40B4-BE49-F238E27FC236}">
              <a16:creationId xmlns:a16="http://schemas.microsoft.com/office/drawing/2014/main" id="{A544768A-2F81-4670-ACA5-426F1434EE95}"/>
            </a:ext>
          </a:extLst>
        </xdr:cNvPr>
        <xdr:cNvSpPr txBox="1"/>
      </xdr:nvSpPr>
      <xdr:spPr>
        <a:xfrm>
          <a:off x="13836727" y="467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a:extLst>
            <a:ext uri="{FF2B5EF4-FFF2-40B4-BE49-F238E27FC236}">
              <a16:creationId xmlns:a16="http://schemas.microsoft.com/office/drawing/2014/main" id="{95714000-4D2E-4A95-9EA7-AB5F53450FFD}"/>
            </a:ext>
          </a:extLst>
        </xdr:cNvPr>
        <xdr:cNvSpPr txBox="1"/>
      </xdr:nvSpPr>
      <xdr:spPr>
        <a:xfrm>
          <a:off x="13087427" y="465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160622</xdr:rowOff>
    </xdr:from>
    <xdr:ext cx="469744" cy="259045"/>
    <xdr:sp macro="" textlink="">
      <xdr:nvSpPr>
        <xdr:cNvPr id="153" name="n_3aveValue債務償還比率">
          <a:extLst>
            <a:ext uri="{FF2B5EF4-FFF2-40B4-BE49-F238E27FC236}">
              <a16:creationId xmlns:a16="http://schemas.microsoft.com/office/drawing/2014/main" id="{E38B9136-DA06-41B7-A569-C2BE380B74E4}"/>
            </a:ext>
          </a:extLst>
        </xdr:cNvPr>
        <xdr:cNvSpPr txBox="1"/>
      </xdr:nvSpPr>
      <xdr:spPr>
        <a:xfrm>
          <a:off x="12325427" y="478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32712</xdr:rowOff>
    </xdr:from>
    <xdr:ext cx="469744" cy="259045"/>
    <xdr:sp macro="" textlink="">
      <xdr:nvSpPr>
        <xdr:cNvPr id="154" name="n_4aveValue債務償還比率">
          <a:extLst>
            <a:ext uri="{FF2B5EF4-FFF2-40B4-BE49-F238E27FC236}">
              <a16:creationId xmlns:a16="http://schemas.microsoft.com/office/drawing/2014/main" id="{BEA75842-76EA-43A0-8E0C-34BA8E87E408}"/>
            </a:ext>
          </a:extLst>
        </xdr:cNvPr>
        <xdr:cNvSpPr txBox="1"/>
      </xdr:nvSpPr>
      <xdr:spPr>
        <a:xfrm>
          <a:off x="11563427" y="483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85756</xdr:rowOff>
    </xdr:from>
    <xdr:ext cx="469744" cy="259045"/>
    <xdr:sp macro="" textlink="">
      <xdr:nvSpPr>
        <xdr:cNvPr id="155" name="n_1mainValue債務償還比率">
          <a:extLst>
            <a:ext uri="{FF2B5EF4-FFF2-40B4-BE49-F238E27FC236}">
              <a16:creationId xmlns:a16="http://schemas.microsoft.com/office/drawing/2014/main" id="{EE93231A-B0B8-48C4-AA02-1559F9DD1814}"/>
            </a:ext>
          </a:extLst>
        </xdr:cNvPr>
        <xdr:cNvSpPr txBox="1"/>
      </xdr:nvSpPr>
      <xdr:spPr>
        <a:xfrm>
          <a:off x="13836727" y="522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158852</xdr:rowOff>
    </xdr:from>
    <xdr:ext cx="469744" cy="259045"/>
    <xdr:sp macro="" textlink="">
      <xdr:nvSpPr>
        <xdr:cNvPr id="156" name="n_2mainValue債務償還比率">
          <a:extLst>
            <a:ext uri="{FF2B5EF4-FFF2-40B4-BE49-F238E27FC236}">
              <a16:creationId xmlns:a16="http://schemas.microsoft.com/office/drawing/2014/main" id="{148A74CD-2714-4B96-80B6-64E237929A3C}"/>
            </a:ext>
          </a:extLst>
        </xdr:cNvPr>
        <xdr:cNvSpPr txBox="1"/>
      </xdr:nvSpPr>
      <xdr:spPr>
        <a:xfrm>
          <a:off x="13087427" y="51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116822</xdr:rowOff>
    </xdr:from>
    <xdr:ext cx="469744" cy="259045"/>
    <xdr:sp macro="" textlink="">
      <xdr:nvSpPr>
        <xdr:cNvPr id="157" name="n_3mainValue債務償還比率">
          <a:extLst>
            <a:ext uri="{FF2B5EF4-FFF2-40B4-BE49-F238E27FC236}">
              <a16:creationId xmlns:a16="http://schemas.microsoft.com/office/drawing/2014/main" id="{E42B7A2E-11A5-4F03-8A55-3C2E3FD289B5}"/>
            </a:ext>
          </a:extLst>
        </xdr:cNvPr>
        <xdr:cNvSpPr txBox="1"/>
      </xdr:nvSpPr>
      <xdr:spPr>
        <a:xfrm>
          <a:off x="12325427" y="526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44446</xdr:rowOff>
    </xdr:from>
    <xdr:ext cx="469744" cy="259045"/>
    <xdr:sp macro="" textlink="">
      <xdr:nvSpPr>
        <xdr:cNvPr id="158" name="n_4mainValue債務償還比率">
          <a:extLst>
            <a:ext uri="{FF2B5EF4-FFF2-40B4-BE49-F238E27FC236}">
              <a16:creationId xmlns:a16="http://schemas.microsoft.com/office/drawing/2014/main" id="{EA21F205-ECF6-4ED7-8490-82FC2F4EA153}"/>
            </a:ext>
          </a:extLst>
        </xdr:cNvPr>
        <xdr:cNvSpPr txBox="1"/>
      </xdr:nvSpPr>
      <xdr:spPr>
        <a:xfrm>
          <a:off x="11563427" y="535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27E4C417-1F3F-441F-AA81-645C3A6C339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FCB24581-1721-4509-9D31-87E3B994D58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5D55196E-1D33-4C5E-AA9C-F0F0CCD92DB8}"/>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9F667DE0-08DE-4802-8843-859A69C4AF8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76960DBC-DC88-4EDB-B338-AF633A9E266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15B9501B-974A-4745-B25A-F5248F34DD7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4CB510-1613-48FD-B4CB-9B47DFB4303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92BEB8-B890-4EDE-80AC-4531ADFA4B2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E1A933-1E69-49F7-899A-3ADC9C68AE7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615512-214B-46AF-9A52-5E7FFB5C357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AB7AB83-1600-4E7B-9533-2B3071DFADF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947C8E8-8F8E-4328-8FB0-6622DF481A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E56940-ECAF-458E-A3CB-419E175CA6F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3D48DA-05DE-4CFA-8CF0-8B6C620570E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ECA909-D2F0-4251-808E-4462BE0F76E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07AB869-30F0-4120-8439-F65E6FAE079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7,453
7,371
74.29
6,569,285
6,223,646
147,259
3,272,656
4,081,841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727CF1-7892-45A2-9CE7-3F486568B0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6D2D3DB-C12F-4725-98AC-5427D84E860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018C14-8F60-4D26-AEBD-9346C67AF9C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4CDEC5-1A89-41BC-AF8D-9EA58CE8DC8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D49247-A6A9-466E-A5B2-C7CE3E57FAA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774A86C-B505-41F0-BE5B-46363EE6E82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A7515F-FA78-4235-9B87-894B3DE66C4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CFFD8F-4C34-4BC8-8EA7-F00C4161DC9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F90DAD-45A3-43D1-B31F-64C8BE2D0E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ED9D37-AAF4-4ADE-A18E-0E4C0F66CA7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25CCA3-043C-4324-B842-CEFFDF098BE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E5EF6F-53FE-442A-96F2-ECE774A1F3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B425A6-7D9A-4B8D-B5E3-DD03BEC4459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3247FC-FD1A-4B76-AACF-7744C050F6D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7D751B-2554-4ADB-A008-35D430D1668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4F2CC65-5CD9-4A1C-9DAA-D61BAE8E805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8A7EBF7-9EF4-4792-88A8-E7DDB1776ED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96629E0-5890-471B-A8DC-A49B894A824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99F745-D817-4967-8458-B5D3EBAF35B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80870CE-E266-44CB-B998-EC287733CA3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A187DD-49E6-43D5-A7DB-8A80AD5114E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1721543-456D-470D-A2DC-5874948E46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886BF95-FBD2-4614-9591-B91D4D57F8A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DDC1080-F8BE-46B6-ADAF-582E43813BE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8FDE104-1F41-4DE5-8B10-4695D782B7C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817FE86-EBCF-4EC7-BC33-62B9EB8C27F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19B3341-03B5-4A91-990E-83DC844036D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6685AE0-374C-421C-AB45-13F273D2611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A382CC9-5661-48E0-B4D4-2B5EE2008BF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DDC4EC-2097-4740-B5C9-B71A941904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88263DE-61D5-449D-9E67-6200B092010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6AB73AC-7190-4AF8-85F4-3B135EB7ED4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EC93D53-5DDF-4BD2-AF43-750C1B0BAE1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FF201B3-0A1D-4204-87CE-8425220CC09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5D17E4F-5012-4A0E-B081-E1BC745CEE5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F2E6E41-C9C1-4417-8B1F-B24FA81BD67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D0AB4F7-8141-4CBC-9248-5EC35EDDB14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1379A30-C954-4297-979B-06A1176DA53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7427CE3-4711-4304-BEE9-CF35D2B08C4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A88E037-E85F-417B-9A0F-A8352E52278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4762DBF-046C-4022-9657-CB82B7EBBAE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B54DC15-1A65-4E09-B63C-36F59E2F7AE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0C0D525-9536-40D6-AF96-E36DE0A4DC4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4A4B66A-3ECE-40F8-A8FE-8E2F718CE6B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7501DAB-6C83-42C8-AD90-9CEE9A3665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685D9E74-A4A4-4F2C-8E4C-A54099A49229}"/>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5B598DAB-7A37-4ACF-B9D8-943D2570B19C}"/>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4D489139-9A0A-4DBF-B76F-5E4E6D644316}"/>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DDAC3620-D029-4B31-8310-22CA48136DA4}"/>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666C918E-0355-49B8-96AD-CDB76B2E9E3A}"/>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FC434980-66F8-4F9E-A426-F8F0BFF96E82}"/>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7262EA0C-D7FA-485C-9918-41449C3F39EA}"/>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A5EE6467-C92F-4A06-8E48-9584AD62C4D3}"/>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8883F2A0-1639-4441-AE1E-92112AC3CBCE}"/>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15AF97FD-597C-41F7-877B-ABAA794BD4D8}"/>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05EB8263-B91B-4A29-A6D0-1C8F6A0C3DC7}"/>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5AE4419-D4D8-4B68-9882-245CC5DAD4C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E75A006-4084-44FD-BD37-8C42484EAA1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53F4DE-7A07-4083-AAD0-62522C01C64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B7DC2A0-9DC4-4BD4-AB44-FDF9E23128D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C2DDDFE-6A64-469F-9482-AA63A449A8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3" name="楕円 72">
          <a:extLst>
            <a:ext uri="{FF2B5EF4-FFF2-40B4-BE49-F238E27FC236}">
              <a16:creationId xmlns:a16="http://schemas.microsoft.com/office/drawing/2014/main" id="{0161DBFF-F097-42DC-A71B-92C9FB5DD744}"/>
            </a:ext>
          </a:extLst>
        </xdr:cNvPr>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4" name="【道路】&#10;有形固定資産減価償却率該当値テキスト">
          <a:extLst>
            <a:ext uri="{FF2B5EF4-FFF2-40B4-BE49-F238E27FC236}">
              <a16:creationId xmlns:a16="http://schemas.microsoft.com/office/drawing/2014/main" id="{27E02AA7-C0AE-43D7-949A-646872017E14}"/>
            </a:ext>
          </a:extLst>
        </xdr:cNvPr>
        <xdr:cNvSpPr txBox="1"/>
      </xdr:nvSpPr>
      <xdr:spPr>
        <a:xfrm>
          <a:off x="4673600"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69215</xdr:rowOff>
    </xdr:from>
    <xdr:to>
      <xdr:col>20</xdr:col>
      <xdr:colOff>38100</xdr:colOff>
      <xdr:row>37</xdr:row>
      <xdr:rowOff>170815</xdr:rowOff>
    </xdr:to>
    <xdr:sp macro="" textlink="">
      <xdr:nvSpPr>
        <xdr:cNvPr id="75" name="楕円 74">
          <a:extLst>
            <a:ext uri="{FF2B5EF4-FFF2-40B4-BE49-F238E27FC236}">
              <a16:creationId xmlns:a16="http://schemas.microsoft.com/office/drawing/2014/main" id="{D13955D5-3DC1-42C7-A930-B3FDB05AE7C9}"/>
            </a:ext>
          </a:extLst>
        </xdr:cNvPr>
        <xdr:cNvSpPr/>
      </xdr:nvSpPr>
      <xdr:spPr>
        <a:xfrm>
          <a:off x="3746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120015</xdr:rowOff>
    </xdr:from>
    <xdr:to>
      <xdr:col>24</xdr:col>
      <xdr:colOff>63500</xdr:colOff>
      <xdr:row>37</xdr:row>
      <xdr:rowOff>144780</xdr:rowOff>
    </xdr:to>
    <xdr:cxnSp macro="">
      <xdr:nvCxnSpPr>
        <xdr:cNvPr id="76" name="直線コネクタ 75">
          <a:extLst>
            <a:ext uri="{FF2B5EF4-FFF2-40B4-BE49-F238E27FC236}">
              <a16:creationId xmlns:a16="http://schemas.microsoft.com/office/drawing/2014/main" id="{350F192F-BDAF-4E42-B31F-6238ACB468B8}"/>
            </a:ext>
          </a:extLst>
        </xdr:cNvPr>
        <xdr:cNvCxnSpPr/>
      </xdr:nvCxnSpPr>
      <xdr:spPr>
        <a:xfrm>
          <a:off x="3797300" y="64636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7" name="楕円 76">
          <a:extLst>
            <a:ext uri="{FF2B5EF4-FFF2-40B4-BE49-F238E27FC236}">
              <a16:creationId xmlns:a16="http://schemas.microsoft.com/office/drawing/2014/main" id="{9B7B6201-D052-468D-B84A-635EA5684392}"/>
            </a:ext>
          </a:extLst>
        </xdr:cNvPr>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120015</xdr:rowOff>
    </xdr:to>
    <xdr:cxnSp macro="">
      <xdr:nvCxnSpPr>
        <xdr:cNvPr id="78" name="直線コネクタ 77">
          <a:extLst>
            <a:ext uri="{FF2B5EF4-FFF2-40B4-BE49-F238E27FC236}">
              <a16:creationId xmlns:a16="http://schemas.microsoft.com/office/drawing/2014/main" id="{688941F3-224F-4BF4-9A68-1646BDC26CCA}"/>
            </a:ext>
          </a:extLst>
        </xdr:cNvPr>
        <xdr:cNvCxnSpPr/>
      </xdr:nvCxnSpPr>
      <xdr:spPr>
        <a:xfrm>
          <a:off x="2908300" y="64427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21590</xdr:rowOff>
    </xdr:from>
    <xdr:to>
      <xdr:col>10</xdr:col>
      <xdr:colOff>165100</xdr:colOff>
      <xdr:row>37</xdr:row>
      <xdr:rowOff>123190</xdr:rowOff>
    </xdr:to>
    <xdr:sp macro="" textlink="">
      <xdr:nvSpPr>
        <xdr:cNvPr id="79" name="楕円 78">
          <a:extLst>
            <a:ext uri="{FF2B5EF4-FFF2-40B4-BE49-F238E27FC236}">
              <a16:creationId xmlns:a16="http://schemas.microsoft.com/office/drawing/2014/main" id="{B5964F8E-6DE3-4BC0-81A4-F7BC7118B97B}"/>
            </a:ext>
          </a:extLst>
        </xdr:cNvPr>
        <xdr:cNvSpPr/>
      </xdr:nvSpPr>
      <xdr:spPr>
        <a:xfrm>
          <a:off x="1968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72390</xdr:rowOff>
    </xdr:from>
    <xdr:to>
      <xdr:col>15</xdr:col>
      <xdr:colOff>50800</xdr:colOff>
      <xdr:row>37</xdr:row>
      <xdr:rowOff>99060</xdr:rowOff>
    </xdr:to>
    <xdr:cxnSp macro="">
      <xdr:nvCxnSpPr>
        <xdr:cNvPr id="80" name="直線コネクタ 79">
          <a:extLst>
            <a:ext uri="{FF2B5EF4-FFF2-40B4-BE49-F238E27FC236}">
              <a16:creationId xmlns:a16="http://schemas.microsoft.com/office/drawing/2014/main" id="{62A08C0B-3250-4551-8205-5505BCEF2667}"/>
            </a:ext>
          </a:extLst>
        </xdr:cNvPr>
        <xdr:cNvCxnSpPr/>
      </xdr:nvCxnSpPr>
      <xdr:spPr>
        <a:xfrm>
          <a:off x="2019300" y="64160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160655</xdr:rowOff>
    </xdr:from>
    <xdr:to>
      <xdr:col>6</xdr:col>
      <xdr:colOff>38100</xdr:colOff>
      <xdr:row>37</xdr:row>
      <xdr:rowOff>90805</xdr:rowOff>
    </xdr:to>
    <xdr:sp macro="" textlink="">
      <xdr:nvSpPr>
        <xdr:cNvPr id="81" name="楕円 80">
          <a:extLst>
            <a:ext uri="{FF2B5EF4-FFF2-40B4-BE49-F238E27FC236}">
              <a16:creationId xmlns:a16="http://schemas.microsoft.com/office/drawing/2014/main" id="{F28D3F46-B566-4330-8D3F-D6EA9298389A}"/>
            </a:ext>
          </a:extLst>
        </xdr:cNvPr>
        <xdr:cNvSpPr/>
      </xdr:nvSpPr>
      <xdr:spPr>
        <a:xfrm>
          <a:off x="1079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40005</xdr:rowOff>
    </xdr:from>
    <xdr:to>
      <xdr:col>10</xdr:col>
      <xdr:colOff>114300</xdr:colOff>
      <xdr:row>37</xdr:row>
      <xdr:rowOff>72390</xdr:rowOff>
    </xdr:to>
    <xdr:cxnSp macro="">
      <xdr:nvCxnSpPr>
        <xdr:cNvPr id="82" name="直線コネクタ 81">
          <a:extLst>
            <a:ext uri="{FF2B5EF4-FFF2-40B4-BE49-F238E27FC236}">
              <a16:creationId xmlns:a16="http://schemas.microsoft.com/office/drawing/2014/main" id="{5C2392EE-B291-4F25-B1E3-87BB25BA7221}"/>
            </a:ext>
          </a:extLst>
        </xdr:cNvPr>
        <xdr:cNvCxnSpPr/>
      </xdr:nvCxnSpPr>
      <xdr:spPr>
        <a:xfrm>
          <a:off x="1130300" y="63836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F3527753-4265-4FDA-B9D4-97F0A1A40DDB}"/>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9C12B3BB-7316-4E84-B9E0-F88E347878E1}"/>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65FBDD53-67EF-4858-999E-C31154970DC8}"/>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F48EDED9-1DF2-4CD9-A200-62B6E65490D3}"/>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15892</xdr:rowOff>
    </xdr:from>
    <xdr:ext cx="405111" cy="259045"/>
    <xdr:sp macro="" textlink="">
      <xdr:nvSpPr>
        <xdr:cNvPr id="87" name="n_1mainValue【道路】&#10;有形固定資産減価償却率">
          <a:extLst>
            <a:ext uri="{FF2B5EF4-FFF2-40B4-BE49-F238E27FC236}">
              <a16:creationId xmlns:a16="http://schemas.microsoft.com/office/drawing/2014/main" id="{A3054F1F-DE6B-4907-AAEE-0824E8A62D83}"/>
            </a:ext>
          </a:extLst>
        </xdr:cNvPr>
        <xdr:cNvSpPr txBox="1"/>
      </xdr:nvSpPr>
      <xdr:spPr>
        <a:xfrm>
          <a:off x="3582044"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8" name="n_2mainValue【道路】&#10;有形固定資産減価償却率">
          <a:extLst>
            <a:ext uri="{FF2B5EF4-FFF2-40B4-BE49-F238E27FC236}">
              <a16:creationId xmlns:a16="http://schemas.microsoft.com/office/drawing/2014/main" id="{D5E5BBDB-73D8-43B4-8168-384EC97C1B1E}"/>
            </a:ext>
          </a:extLst>
        </xdr:cNvPr>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139717</xdr:rowOff>
    </xdr:from>
    <xdr:ext cx="405111" cy="259045"/>
    <xdr:sp macro="" textlink="">
      <xdr:nvSpPr>
        <xdr:cNvPr id="89" name="n_3mainValue【道路】&#10;有形固定資産減価償却率">
          <a:extLst>
            <a:ext uri="{FF2B5EF4-FFF2-40B4-BE49-F238E27FC236}">
              <a16:creationId xmlns:a16="http://schemas.microsoft.com/office/drawing/2014/main" id="{B439D7E2-73DE-4431-81D2-FFC4356035FB}"/>
            </a:ext>
          </a:extLst>
        </xdr:cNvPr>
        <xdr:cNvSpPr txBox="1"/>
      </xdr:nvSpPr>
      <xdr:spPr>
        <a:xfrm>
          <a:off x="1816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107332</xdr:rowOff>
    </xdr:from>
    <xdr:ext cx="405111" cy="259045"/>
    <xdr:sp macro="" textlink="">
      <xdr:nvSpPr>
        <xdr:cNvPr id="90" name="n_4mainValue【道路】&#10;有形固定資産減価償却率">
          <a:extLst>
            <a:ext uri="{FF2B5EF4-FFF2-40B4-BE49-F238E27FC236}">
              <a16:creationId xmlns:a16="http://schemas.microsoft.com/office/drawing/2014/main" id="{35393973-540A-446D-86FE-BB50BE347DD2}"/>
            </a:ext>
          </a:extLst>
        </xdr:cNvPr>
        <xdr:cNvSpPr txBox="1"/>
      </xdr:nvSpPr>
      <xdr:spPr>
        <a:xfrm>
          <a:off x="927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048E5B3-7954-4D28-B900-2FB497C714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B009BA7-C6F9-40EB-B30D-E9209E42538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4E97626-73B5-42B4-9188-820F7C081E7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365AE5B-96EB-474C-BC95-4801311F4E8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004FB6F-D528-415E-A7BC-0B571564C64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6DE2861-AC2D-48DF-825D-C5FF223775A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BE902E9-D75F-405C-BA3E-5B4646DCA56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524EAB7-9709-4949-8B19-41D9D1341F9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079B044-7A55-4B13-A787-DF77D4FABD4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7F85B07-8214-44DE-B49F-CBB11CD3E1C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C64261B-9C7D-4A6C-ABE2-8CAD1F56466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DED5CA5-3B11-4117-A513-34B57F3F572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5EA56F9-7B10-4479-9F22-61D207BD16B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70B72EA-AC7E-4ACF-A55F-E71E3A4F44A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C8B8285-6C08-4FF6-8B51-837EC4A6610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AF183931-A703-441C-903C-9DC3B9FD6D0F}"/>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D6AEF8E-4D3A-43AE-8474-1FFC042188E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C57733D4-EA8B-410B-AC93-176519B9869E}"/>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AC6225F-D994-4ADA-8B64-6A1A262E3EE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CB3C796C-1846-46EC-AFD7-B594AEF81F6B}"/>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0E8E4CC-53DF-4FBC-8BB1-E415AEEAAFE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6B49AD67-6636-4890-B77E-64CC0EA91CA7}"/>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ECBE2F3-845D-4333-B1C1-9D2AF0C1B56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4E6AAAEF-C0B8-46B2-96DA-21C171A0D1AE}"/>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689FFEAE-59AF-4CA3-8E3B-7A4929527F52}"/>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B6BEB54D-17F0-4C74-9183-0671D4DA0596}"/>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DF498871-C310-47DA-8DB6-C61E4DF0E651}"/>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CE688CD4-72B7-4AB5-9BE4-256137B5C7CC}"/>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CA892BD8-A312-44E6-A95E-B113A60DC346}"/>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4E34E715-BD55-4523-9D28-14E1EAA54049}"/>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C0C856B4-FB3D-4211-BD72-829660FEF43C}"/>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1107351D-BD41-420A-BE66-D4CA49459DD5}"/>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115654</xdr:rowOff>
    </xdr:from>
    <xdr:to>
      <xdr:col>41</xdr:col>
      <xdr:colOff>101600</xdr:colOff>
      <xdr:row>42</xdr:row>
      <xdr:rowOff>45804</xdr:rowOff>
    </xdr:to>
    <xdr:sp macro="" textlink="">
      <xdr:nvSpPr>
        <xdr:cNvPr id="123" name="フローチャート: 判断 122">
          <a:extLst>
            <a:ext uri="{FF2B5EF4-FFF2-40B4-BE49-F238E27FC236}">
              <a16:creationId xmlns:a16="http://schemas.microsoft.com/office/drawing/2014/main" id="{D1613BC1-76D4-4CFF-8780-18435FD25C8D}"/>
            </a:ext>
          </a:extLst>
        </xdr:cNvPr>
        <xdr:cNvSpPr/>
      </xdr:nvSpPr>
      <xdr:spPr>
        <a:xfrm>
          <a:off x="7810500" y="714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118701</xdr:rowOff>
    </xdr:from>
    <xdr:to>
      <xdr:col>36</xdr:col>
      <xdr:colOff>165100</xdr:colOff>
      <xdr:row>42</xdr:row>
      <xdr:rowOff>48851</xdr:rowOff>
    </xdr:to>
    <xdr:sp macro="" textlink="">
      <xdr:nvSpPr>
        <xdr:cNvPr id="124" name="フローチャート: 判断 123">
          <a:extLst>
            <a:ext uri="{FF2B5EF4-FFF2-40B4-BE49-F238E27FC236}">
              <a16:creationId xmlns:a16="http://schemas.microsoft.com/office/drawing/2014/main" id="{9524D936-40EB-49E9-A8E1-C4DAC74AB70D}"/>
            </a:ext>
          </a:extLst>
        </xdr:cNvPr>
        <xdr:cNvSpPr/>
      </xdr:nvSpPr>
      <xdr:spPr>
        <a:xfrm>
          <a:off x="6921500" y="71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AC49005-B756-4E70-A459-5CB63E85FC1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48606AD-C415-4198-9CD4-6ED11DD9E1D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A54CC5D-5900-4E3F-8299-BE98FC83696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CC96819-F643-4CF6-AB0D-6676174706B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26DA9AD-3766-4CDB-B01A-8654B1839CD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114365</xdr:rowOff>
    </xdr:from>
    <xdr:to>
      <xdr:col>55</xdr:col>
      <xdr:colOff>50800</xdr:colOff>
      <xdr:row>42</xdr:row>
      <xdr:rowOff>44515</xdr:rowOff>
    </xdr:to>
    <xdr:sp macro="" textlink="">
      <xdr:nvSpPr>
        <xdr:cNvPr id="130" name="楕円 129">
          <a:extLst>
            <a:ext uri="{FF2B5EF4-FFF2-40B4-BE49-F238E27FC236}">
              <a16:creationId xmlns:a16="http://schemas.microsoft.com/office/drawing/2014/main" id="{98FD6AF5-090B-427B-9EB3-FD35AD0E5B44}"/>
            </a:ext>
          </a:extLst>
        </xdr:cNvPr>
        <xdr:cNvSpPr/>
      </xdr:nvSpPr>
      <xdr:spPr>
        <a:xfrm>
          <a:off x="10426700" y="714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29292</xdr:rowOff>
    </xdr:from>
    <xdr:ext cx="534377" cy="259045"/>
    <xdr:sp macro="" textlink="">
      <xdr:nvSpPr>
        <xdr:cNvPr id="131" name="【道路】&#10;一人当たり延長該当値テキスト">
          <a:extLst>
            <a:ext uri="{FF2B5EF4-FFF2-40B4-BE49-F238E27FC236}">
              <a16:creationId xmlns:a16="http://schemas.microsoft.com/office/drawing/2014/main" id="{97EDD151-2ADA-44A7-B9C6-6B61C14DE4B7}"/>
            </a:ext>
          </a:extLst>
        </xdr:cNvPr>
        <xdr:cNvSpPr txBox="1"/>
      </xdr:nvSpPr>
      <xdr:spPr>
        <a:xfrm>
          <a:off x="10515600" y="70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114973</xdr:rowOff>
    </xdr:from>
    <xdr:to>
      <xdr:col>50</xdr:col>
      <xdr:colOff>165100</xdr:colOff>
      <xdr:row>42</xdr:row>
      <xdr:rowOff>45123</xdr:rowOff>
    </xdr:to>
    <xdr:sp macro="" textlink="">
      <xdr:nvSpPr>
        <xdr:cNvPr id="132" name="楕円 131">
          <a:extLst>
            <a:ext uri="{FF2B5EF4-FFF2-40B4-BE49-F238E27FC236}">
              <a16:creationId xmlns:a16="http://schemas.microsoft.com/office/drawing/2014/main" id="{C5705435-A18E-4CA0-B9FD-58DC3F5F569F}"/>
            </a:ext>
          </a:extLst>
        </xdr:cNvPr>
        <xdr:cNvSpPr/>
      </xdr:nvSpPr>
      <xdr:spPr>
        <a:xfrm>
          <a:off x="9588500" y="71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165165</xdr:rowOff>
    </xdr:from>
    <xdr:to>
      <xdr:col>55</xdr:col>
      <xdr:colOff>0</xdr:colOff>
      <xdr:row>41</xdr:row>
      <xdr:rowOff>165773</xdr:rowOff>
    </xdr:to>
    <xdr:cxnSp macro="">
      <xdr:nvCxnSpPr>
        <xdr:cNvPr id="133" name="直線コネクタ 132">
          <a:extLst>
            <a:ext uri="{FF2B5EF4-FFF2-40B4-BE49-F238E27FC236}">
              <a16:creationId xmlns:a16="http://schemas.microsoft.com/office/drawing/2014/main" id="{D3EF93AD-3432-4D46-918A-9884D130CB8A}"/>
            </a:ext>
          </a:extLst>
        </xdr:cNvPr>
        <xdr:cNvCxnSpPr/>
      </xdr:nvCxnSpPr>
      <xdr:spPr>
        <a:xfrm flipV="1">
          <a:off x="9639300" y="7194615"/>
          <a:ext cx="8382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115517</xdr:rowOff>
    </xdr:from>
    <xdr:to>
      <xdr:col>46</xdr:col>
      <xdr:colOff>38100</xdr:colOff>
      <xdr:row>42</xdr:row>
      <xdr:rowOff>45667</xdr:rowOff>
    </xdr:to>
    <xdr:sp macro="" textlink="">
      <xdr:nvSpPr>
        <xdr:cNvPr id="134" name="楕円 133">
          <a:extLst>
            <a:ext uri="{FF2B5EF4-FFF2-40B4-BE49-F238E27FC236}">
              <a16:creationId xmlns:a16="http://schemas.microsoft.com/office/drawing/2014/main" id="{50933132-0AF7-4E12-92D7-B19A29E9BEE8}"/>
            </a:ext>
          </a:extLst>
        </xdr:cNvPr>
        <xdr:cNvSpPr/>
      </xdr:nvSpPr>
      <xdr:spPr>
        <a:xfrm>
          <a:off x="8699500" y="714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165773</xdr:rowOff>
    </xdr:from>
    <xdr:to>
      <xdr:col>50</xdr:col>
      <xdr:colOff>114300</xdr:colOff>
      <xdr:row>41</xdr:row>
      <xdr:rowOff>166317</xdr:rowOff>
    </xdr:to>
    <xdr:cxnSp macro="">
      <xdr:nvCxnSpPr>
        <xdr:cNvPr id="135" name="直線コネクタ 134">
          <a:extLst>
            <a:ext uri="{FF2B5EF4-FFF2-40B4-BE49-F238E27FC236}">
              <a16:creationId xmlns:a16="http://schemas.microsoft.com/office/drawing/2014/main" id="{47B943C0-3347-465B-B88A-84EE30C989AB}"/>
            </a:ext>
          </a:extLst>
        </xdr:cNvPr>
        <xdr:cNvCxnSpPr/>
      </xdr:nvCxnSpPr>
      <xdr:spPr>
        <a:xfrm flipV="1">
          <a:off x="8750300" y="7195223"/>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115970</xdr:rowOff>
    </xdr:from>
    <xdr:to>
      <xdr:col>41</xdr:col>
      <xdr:colOff>101600</xdr:colOff>
      <xdr:row>42</xdr:row>
      <xdr:rowOff>46120</xdr:rowOff>
    </xdr:to>
    <xdr:sp macro="" textlink="">
      <xdr:nvSpPr>
        <xdr:cNvPr id="136" name="楕円 135">
          <a:extLst>
            <a:ext uri="{FF2B5EF4-FFF2-40B4-BE49-F238E27FC236}">
              <a16:creationId xmlns:a16="http://schemas.microsoft.com/office/drawing/2014/main" id="{DB84B78D-8EF1-43D0-9456-B64CD4E443B0}"/>
            </a:ext>
          </a:extLst>
        </xdr:cNvPr>
        <xdr:cNvSpPr/>
      </xdr:nvSpPr>
      <xdr:spPr>
        <a:xfrm>
          <a:off x="7810500" y="71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166317</xdr:rowOff>
    </xdr:from>
    <xdr:to>
      <xdr:col>45</xdr:col>
      <xdr:colOff>177800</xdr:colOff>
      <xdr:row>41</xdr:row>
      <xdr:rowOff>166770</xdr:rowOff>
    </xdr:to>
    <xdr:cxnSp macro="">
      <xdr:nvCxnSpPr>
        <xdr:cNvPr id="137" name="直線コネクタ 136">
          <a:extLst>
            <a:ext uri="{FF2B5EF4-FFF2-40B4-BE49-F238E27FC236}">
              <a16:creationId xmlns:a16="http://schemas.microsoft.com/office/drawing/2014/main" id="{3A237960-022E-44E2-8E6C-7642B2769709}"/>
            </a:ext>
          </a:extLst>
        </xdr:cNvPr>
        <xdr:cNvCxnSpPr/>
      </xdr:nvCxnSpPr>
      <xdr:spPr>
        <a:xfrm flipV="1">
          <a:off x="7861300" y="7195767"/>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116613</xdr:rowOff>
    </xdr:from>
    <xdr:to>
      <xdr:col>36</xdr:col>
      <xdr:colOff>165100</xdr:colOff>
      <xdr:row>42</xdr:row>
      <xdr:rowOff>46763</xdr:rowOff>
    </xdr:to>
    <xdr:sp macro="" textlink="">
      <xdr:nvSpPr>
        <xdr:cNvPr id="138" name="楕円 137">
          <a:extLst>
            <a:ext uri="{FF2B5EF4-FFF2-40B4-BE49-F238E27FC236}">
              <a16:creationId xmlns:a16="http://schemas.microsoft.com/office/drawing/2014/main" id="{B6441787-F495-4366-AA3E-35A14FD812E1}"/>
            </a:ext>
          </a:extLst>
        </xdr:cNvPr>
        <xdr:cNvSpPr/>
      </xdr:nvSpPr>
      <xdr:spPr>
        <a:xfrm>
          <a:off x="6921500" y="71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166770</xdr:rowOff>
    </xdr:from>
    <xdr:to>
      <xdr:col>41</xdr:col>
      <xdr:colOff>50800</xdr:colOff>
      <xdr:row>41</xdr:row>
      <xdr:rowOff>167413</xdr:rowOff>
    </xdr:to>
    <xdr:cxnSp macro="">
      <xdr:nvCxnSpPr>
        <xdr:cNvPr id="139" name="直線コネクタ 138">
          <a:extLst>
            <a:ext uri="{FF2B5EF4-FFF2-40B4-BE49-F238E27FC236}">
              <a16:creationId xmlns:a16="http://schemas.microsoft.com/office/drawing/2014/main" id="{DE040BD6-B697-4050-9CDB-8E11D2698992}"/>
            </a:ext>
          </a:extLst>
        </xdr:cNvPr>
        <xdr:cNvCxnSpPr/>
      </xdr:nvCxnSpPr>
      <xdr:spPr>
        <a:xfrm flipV="1">
          <a:off x="6972300" y="7196220"/>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4DCCF54E-4736-4475-BE34-6A6DA6AF1CED}"/>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18A5BFD0-D514-4008-91FB-A1CD36A03589}"/>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62331</xdr:rowOff>
    </xdr:from>
    <xdr:ext cx="534377" cy="259045"/>
    <xdr:sp macro="" textlink="">
      <xdr:nvSpPr>
        <xdr:cNvPr id="142" name="n_3aveValue【道路】&#10;一人当たり延長">
          <a:extLst>
            <a:ext uri="{FF2B5EF4-FFF2-40B4-BE49-F238E27FC236}">
              <a16:creationId xmlns:a16="http://schemas.microsoft.com/office/drawing/2014/main" id="{479D2266-6508-4BF1-AB99-46C256D74F24}"/>
            </a:ext>
          </a:extLst>
        </xdr:cNvPr>
        <xdr:cNvSpPr txBox="1"/>
      </xdr:nvSpPr>
      <xdr:spPr>
        <a:xfrm>
          <a:off x="7594111" y="692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39978</xdr:rowOff>
    </xdr:from>
    <xdr:ext cx="534377" cy="259045"/>
    <xdr:sp macro="" textlink="">
      <xdr:nvSpPr>
        <xdr:cNvPr id="143" name="n_4aveValue【道路】&#10;一人当たり延長">
          <a:extLst>
            <a:ext uri="{FF2B5EF4-FFF2-40B4-BE49-F238E27FC236}">
              <a16:creationId xmlns:a16="http://schemas.microsoft.com/office/drawing/2014/main" id="{2024779B-1696-43CA-B68D-5DA44B02898F}"/>
            </a:ext>
          </a:extLst>
        </xdr:cNvPr>
        <xdr:cNvSpPr txBox="1"/>
      </xdr:nvSpPr>
      <xdr:spPr>
        <a:xfrm>
          <a:off x="6705111" y="724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36250</xdr:rowOff>
    </xdr:from>
    <xdr:ext cx="534377" cy="259045"/>
    <xdr:sp macro="" textlink="">
      <xdr:nvSpPr>
        <xdr:cNvPr id="144" name="n_1mainValue【道路】&#10;一人当たり延長">
          <a:extLst>
            <a:ext uri="{FF2B5EF4-FFF2-40B4-BE49-F238E27FC236}">
              <a16:creationId xmlns:a16="http://schemas.microsoft.com/office/drawing/2014/main" id="{DCA756D2-4D6C-493E-BA97-6864723F7733}"/>
            </a:ext>
          </a:extLst>
        </xdr:cNvPr>
        <xdr:cNvSpPr txBox="1"/>
      </xdr:nvSpPr>
      <xdr:spPr>
        <a:xfrm>
          <a:off x="9359411" y="723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36794</xdr:rowOff>
    </xdr:from>
    <xdr:ext cx="534377" cy="259045"/>
    <xdr:sp macro="" textlink="">
      <xdr:nvSpPr>
        <xdr:cNvPr id="145" name="n_2mainValue【道路】&#10;一人当たり延長">
          <a:extLst>
            <a:ext uri="{FF2B5EF4-FFF2-40B4-BE49-F238E27FC236}">
              <a16:creationId xmlns:a16="http://schemas.microsoft.com/office/drawing/2014/main" id="{5CC5AD55-CD37-410E-B227-D95866D07FB9}"/>
            </a:ext>
          </a:extLst>
        </xdr:cNvPr>
        <xdr:cNvSpPr txBox="1"/>
      </xdr:nvSpPr>
      <xdr:spPr>
        <a:xfrm>
          <a:off x="8483111" y="72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37247</xdr:rowOff>
    </xdr:from>
    <xdr:ext cx="534377" cy="259045"/>
    <xdr:sp macro="" textlink="">
      <xdr:nvSpPr>
        <xdr:cNvPr id="146" name="n_3mainValue【道路】&#10;一人当たり延長">
          <a:extLst>
            <a:ext uri="{FF2B5EF4-FFF2-40B4-BE49-F238E27FC236}">
              <a16:creationId xmlns:a16="http://schemas.microsoft.com/office/drawing/2014/main" id="{5976C50E-BDD3-4F35-B254-CBE38B0432F2}"/>
            </a:ext>
          </a:extLst>
        </xdr:cNvPr>
        <xdr:cNvSpPr txBox="1"/>
      </xdr:nvSpPr>
      <xdr:spPr>
        <a:xfrm>
          <a:off x="7594111" y="723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63290</xdr:rowOff>
    </xdr:from>
    <xdr:ext cx="534377" cy="259045"/>
    <xdr:sp macro="" textlink="">
      <xdr:nvSpPr>
        <xdr:cNvPr id="147" name="n_4mainValue【道路】&#10;一人当たり延長">
          <a:extLst>
            <a:ext uri="{FF2B5EF4-FFF2-40B4-BE49-F238E27FC236}">
              <a16:creationId xmlns:a16="http://schemas.microsoft.com/office/drawing/2014/main" id="{5108138D-EF72-4221-96F7-856649F7B564}"/>
            </a:ext>
          </a:extLst>
        </xdr:cNvPr>
        <xdr:cNvSpPr txBox="1"/>
      </xdr:nvSpPr>
      <xdr:spPr>
        <a:xfrm>
          <a:off x="6705111" y="692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DFDF8EC-3523-4525-B860-37B2D0787E3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1BDC1EA-8BED-444B-9E7F-C58A0E823A0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E341D05-BAB0-439E-990C-0637A3B91A5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DE8840D-4315-4AFE-B9C7-8CC23782D3F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380D4F8-FCF8-4388-ADD4-35512CD45FA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33F5EAE-A3F0-4B7D-95F6-F6E9087D256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0362B0B-7C6C-47DC-A884-E6B23EE18F7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A36C97C-2A14-4DA8-8320-C4622CE168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02062EE-69D8-4445-8A7B-FF331D698BC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44E2BC8-C1C2-48BF-9359-28C27DA16C0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7F4C316-FBE5-4466-8941-A1E12C992A2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0EAB77F-DBCF-4DFF-A794-7833A789CC8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B8A4F85-FF9E-452F-9815-A23B06ABCCB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127A413-3281-4C5A-A0E6-C77CB010DEF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7988DB7-8B4B-44C7-9A25-37F0A50821F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C35D2EB-7DB1-4ABF-842F-2723FD8954B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1DC8D21-4267-462A-BAE3-E58AEC37D68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66DFD19-931A-4028-A8D9-2C00145419A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E8319C9-DEDE-42CD-9E81-98101EB729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D0DCBC0-62B1-49ED-AD22-058457F9325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EE30F1A-96BF-4BC4-97F1-9A61F24FC70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0D56090-1EE6-4333-808B-DE41F98158C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9BB0C3A-7040-45AD-940E-3A29C94DDDB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1316E7C-7FA1-490A-8E22-30724A618B6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7242700-1AB0-4F46-B6E7-46EE402D3EF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0EE50B0F-63FA-4C4C-9D04-E562F2DEA331}"/>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3F0135B-DBC1-4E79-89E3-94274DD3539E}"/>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762F2EAC-21D1-4098-B14D-3DD36A792C35}"/>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F36C3FC-46EC-40E6-B1F2-716DCFB5AAAF}"/>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8DDC9900-90CA-4E64-92FD-DAB7ACD223CF}"/>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C254851-69BF-4E94-B5B8-60F7C8803BE6}"/>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8B0BE74F-C253-45C8-AA94-E8D68E3F0921}"/>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3258F621-88F3-4E99-90F9-54D98EBA1EAD}"/>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1DBDAA95-B5D2-49EC-9824-82078F596B47}"/>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2" name="フローチャート: 判断 181">
          <a:extLst>
            <a:ext uri="{FF2B5EF4-FFF2-40B4-BE49-F238E27FC236}">
              <a16:creationId xmlns:a16="http://schemas.microsoft.com/office/drawing/2014/main" id="{C6FFB63E-F56A-4A82-9D17-34132DC19110}"/>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3" name="フローチャート: 判断 182">
          <a:extLst>
            <a:ext uri="{FF2B5EF4-FFF2-40B4-BE49-F238E27FC236}">
              <a16:creationId xmlns:a16="http://schemas.microsoft.com/office/drawing/2014/main" id="{891E74DA-843F-4FDA-B95C-7708AF1D8136}"/>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46E2D55-B0A7-4437-8F58-FCEC3D59C87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F03AE97-5A27-44C4-A1C1-E7A7C71739C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D6A3074-9F67-4DF2-AD02-1E1A7C2221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4983C26-BE0A-402D-8CCF-1CF8D646F59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744B06E-72FB-4CCB-BDD9-70B937897EE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89" name="楕円 188">
          <a:extLst>
            <a:ext uri="{FF2B5EF4-FFF2-40B4-BE49-F238E27FC236}">
              <a16:creationId xmlns:a16="http://schemas.microsoft.com/office/drawing/2014/main" id="{20EC381D-C2D3-4102-A1E6-483224C06572}"/>
            </a:ext>
          </a:extLst>
        </xdr:cNvPr>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109237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B7C7AA6-69FE-4CA2-998B-7B6FDC83A5A2}"/>
            </a:ext>
          </a:extLst>
        </xdr:cNvPr>
        <xdr:cNvSpPr txBox="1"/>
      </xdr:nvSpPr>
      <xdr:spPr>
        <a:xfrm>
          <a:off x="4673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66766</xdr:rowOff>
    </xdr:from>
    <xdr:to>
      <xdr:col>20</xdr:col>
      <xdr:colOff>38100</xdr:colOff>
      <xdr:row>59</xdr:row>
      <xdr:rowOff>168366</xdr:rowOff>
    </xdr:to>
    <xdr:sp macro="" textlink="">
      <xdr:nvSpPr>
        <xdr:cNvPr id="191" name="楕円 190">
          <a:extLst>
            <a:ext uri="{FF2B5EF4-FFF2-40B4-BE49-F238E27FC236}">
              <a16:creationId xmlns:a16="http://schemas.microsoft.com/office/drawing/2014/main" id="{6674D674-B085-456D-991A-59548341735A}"/>
            </a:ext>
          </a:extLst>
        </xdr:cNvPr>
        <xdr:cNvSpPr/>
      </xdr:nvSpPr>
      <xdr:spPr>
        <a:xfrm>
          <a:off x="3746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117566</xdr:rowOff>
    </xdr:from>
    <xdr:to>
      <xdr:col>24</xdr:col>
      <xdr:colOff>63500</xdr:colOff>
      <xdr:row>59</xdr:row>
      <xdr:rowOff>137160</xdr:rowOff>
    </xdr:to>
    <xdr:cxnSp macro="">
      <xdr:nvCxnSpPr>
        <xdr:cNvPr id="192" name="直線コネクタ 191">
          <a:extLst>
            <a:ext uri="{FF2B5EF4-FFF2-40B4-BE49-F238E27FC236}">
              <a16:creationId xmlns:a16="http://schemas.microsoft.com/office/drawing/2014/main" id="{04014D4E-E858-45D6-98C5-7798D09D699E}"/>
            </a:ext>
          </a:extLst>
        </xdr:cNvPr>
        <xdr:cNvCxnSpPr/>
      </xdr:nvCxnSpPr>
      <xdr:spPr>
        <a:xfrm>
          <a:off x="3797300" y="1023311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42273</xdr:rowOff>
    </xdr:from>
    <xdr:to>
      <xdr:col>15</xdr:col>
      <xdr:colOff>101600</xdr:colOff>
      <xdr:row>59</xdr:row>
      <xdr:rowOff>143873</xdr:rowOff>
    </xdr:to>
    <xdr:sp macro="" textlink="">
      <xdr:nvSpPr>
        <xdr:cNvPr id="193" name="楕円 192">
          <a:extLst>
            <a:ext uri="{FF2B5EF4-FFF2-40B4-BE49-F238E27FC236}">
              <a16:creationId xmlns:a16="http://schemas.microsoft.com/office/drawing/2014/main" id="{B82B57B4-2EAC-470B-A310-EDF56D838BE6}"/>
            </a:ext>
          </a:extLst>
        </xdr:cNvPr>
        <xdr:cNvSpPr/>
      </xdr:nvSpPr>
      <xdr:spPr>
        <a:xfrm>
          <a:off x="2857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93073</xdr:rowOff>
    </xdr:from>
    <xdr:to>
      <xdr:col>19</xdr:col>
      <xdr:colOff>177800</xdr:colOff>
      <xdr:row>59</xdr:row>
      <xdr:rowOff>117566</xdr:rowOff>
    </xdr:to>
    <xdr:cxnSp macro="">
      <xdr:nvCxnSpPr>
        <xdr:cNvPr id="194" name="直線コネクタ 193">
          <a:extLst>
            <a:ext uri="{FF2B5EF4-FFF2-40B4-BE49-F238E27FC236}">
              <a16:creationId xmlns:a16="http://schemas.microsoft.com/office/drawing/2014/main" id="{205064B6-4258-48A5-9BDE-436E13932842}"/>
            </a:ext>
          </a:extLst>
        </xdr:cNvPr>
        <xdr:cNvCxnSpPr/>
      </xdr:nvCxnSpPr>
      <xdr:spPr>
        <a:xfrm>
          <a:off x="2908300" y="102086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21046</xdr:rowOff>
    </xdr:from>
    <xdr:to>
      <xdr:col>10</xdr:col>
      <xdr:colOff>165100</xdr:colOff>
      <xdr:row>59</xdr:row>
      <xdr:rowOff>122646</xdr:rowOff>
    </xdr:to>
    <xdr:sp macro="" textlink="">
      <xdr:nvSpPr>
        <xdr:cNvPr id="195" name="楕円 194">
          <a:extLst>
            <a:ext uri="{FF2B5EF4-FFF2-40B4-BE49-F238E27FC236}">
              <a16:creationId xmlns:a16="http://schemas.microsoft.com/office/drawing/2014/main" id="{D10C90BB-F851-4BD8-AE7D-81FCF05FE612}"/>
            </a:ext>
          </a:extLst>
        </xdr:cNvPr>
        <xdr:cNvSpPr/>
      </xdr:nvSpPr>
      <xdr:spPr>
        <a:xfrm>
          <a:off x="1968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71846</xdr:rowOff>
    </xdr:from>
    <xdr:to>
      <xdr:col>15</xdr:col>
      <xdr:colOff>50800</xdr:colOff>
      <xdr:row>59</xdr:row>
      <xdr:rowOff>93073</xdr:rowOff>
    </xdr:to>
    <xdr:cxnSp macro="">
      <xdr:nvCxnSpPr>
        <xdr:cNvPr id="196" name="直線コネクタ 195">
          <a:extLst>
            <a:ext uri="{FF2B5EF4-FFF2-40B4-BE49-F238E27FC236}">
              <a16:creationId xmlns:a16="http://schemas.microsoft.com/office/drawing/2014/main" id="{0E061168-CA2D-4D45-924D-1F178B922904}"/>
            </a:ext>
          </a:extLst>
        </xdr:cNvPr>
        <xdr:cNvCxnSpPr/>
      </xdr:nvCxnSpPr>
      <xdr:spPr>
        <a:xfrm>
          <a:off x="2019300" y="1018739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169635</xdr:rowOff>
    </xdr:from>
    <xdr:to>
      <xdr:col>6</xdr:col>
      <xdr:colOff>38100</xdr:colOff>
      <xdr:row>59</xdr:row>
      <xdr:rowOff>99785</xdr:rowOff>
    </xdr:to>
    <xdr:sp macro="" textlink="">
      <xdr:nvSpPr>
        <xdr:cNvPr id="197" name="楕円 196">
          <a:extLst>
            <a:ext uri="{FF2B5EF4-FFF2-40B4-BE49-F238E27FC236}">
              <a16:creationId xmlns:a16="http://schemas.microsoft.com/office/drawing/2014/main" id="{96E82584-295F-4BE5-9351-33F3627B46AC}"/>
            </a:ext>
          </a:extLst>
        </xdr:cNvPr>
        <xdr:cNvSpPr/>
      </xdr:nvSpPr>
      <xdr:spPr>
        <a:xfrm>
          <a:off x="1079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48985</xdr:rowOff>
    </xdr:from>
    <xdr:to>
      <xdr:col>10</xdr:col>
      <xdr:colOff>114300</xdr:colOff>
      <xdr:row>59</xdr:row>
      <xdr:rowOff>71846</xdr:rowOff>
    </xdr:to>
    <xdr:cxnSp macro="">
      <xdr:nvCxnSpPr>
        <xdr:cNvPr id="198" name="直線コネクタ 197">
          <a:extLst>
            <a:ext uri="{FF2B5EF4-FFF2-40B4-BE49-F238E27FC236}">
              <a16:creationId xmlns:a16="http://schemas.microsoft.com/office/drawing/2014/main" id="{C2DC93E1-643E-4B79-93AC-844885086191}"/>
            </a:ext>
          </a:extLst>
        </xdr:cNvPr>
        <xdr:cNvCxnSpPr/>
      </xdr:nvCxnSpPr>
      <xdr:spPr>
        <a:xfrm>
          <a:off x="1130300" y="1016453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F0F4986-BD64-4E5F-9CAE-77F4B7CCEB91}"/>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B7EBCBD-B07B-494B-8328-E4C594C29AB6}"/>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C4364EE-6FEF-4A12-94C4-85492D48081E}"/>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113EA82-232D-4779-B190-A493EB8C756D}"/>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13443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24E7ABC-D597-4B77-8726-47016B952388}"/>
            </a:ext>
          </a:extLst>
        </xdr:cNvPr>
        <xdr:cNvSpPr txBox="1"/>
      </xdr:nvSpPr>
      <xdr:spPr>
        <a:xfrm>
          <a:off x="3582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160400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64F98E7-67B4-4A62-951F-5B76B1045DAF}"/>
            </a:ext>
          </a:extLst>
        </xdr:cNvPr>
        <xdr:cNvSpPr txBox="1"/>
      </xdr:nvSpPr>
      <xdr:spPr>
        <a:xfrm>
          <a:off x="2705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139173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5C334D4-D93E-4F1C-96FC-7C8336F0EB08}"/>
            </a:ext>
          </a:extLst>
        </xdr:cNvPr>
        <xdr:cNvSpPr txBox="1"/>
      </xdr:nvSpPr>
      <xdr:spPr>
        <a:xfrm>
          <a:off x="1816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116312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6C7E12A-6925-4FE8-BE18-9F545F83185C}"/>
            </a:ext>
          </a:extLst>
        </xdr:cNvPr>
        <xdr:cNvSpPr txBox="1"/>
      </xdr:nvSpPr>
      <xdr:spPr>
        <a:xfrm>
          <a:off x="927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CABB3C1-226F-4F21-ADE1-ED0766486A5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8865B8F-5301-40E0-9FD9-05CBFA4557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FD0FFC2-9A5A-41F3-B747-5CB49F5935A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B58F831-6212-4B81-B136-695FD35686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8A69E8F-E9C8-4687-8BE9-A5B21D69383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C2B3677-6E66-417E-838E-3FA2390C932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375CA32-4910-40AA-8B84-B3654513F3C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A61337-E0AC-4A77-B4EA-E626DB1DE67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7BBA7D9-C2EB-4789-A941-32F6F22ABA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B0EC373-B074-4A8B-BCD5-C224E4739C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895C70F-444B-4915-9FD4-114E9837C51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6F9BC2D-B9F5-478D-8AE7-349FC1FF3EB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C9406AD-8C1C-43B6-A785-617536A846E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68E4920D-F3CC-4664-8672-5FB8EAD9195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D3DFD07-D9A2-438A-AD03-3E16E0D00C5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E9743DA8-6DC6-4559-BB9F-2CE70C2FA30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4610F3A-D1C7-4EFD-9019-E24FAB739C6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E60FC9EF-11B8-48A4-A57D-5408497E05C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FB0696C-8C82-4E67-A7F7-38BF5F77FEE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C8C14AD-C4F7-45A1-B5BC-A90ED0DDF27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586AA05-DA7E-445C-BE32-BFDB03102D9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4769646-8697-49A5-9A1B-CC0574DFC71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2B67902-5989-4F3B-80F1-9362EAC95AF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19AEEAF6-070E-4951-B26D-3530987B9447}"/>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CCC5C7F4-30E9-4DCA-86D5-851C17C3586B}"/>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6B9E9AE5-E50D-4BB7-95C9-5A5346DEEF75}"/>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9D9BEDE-E6A2-4CE8-8D11-56C049B2769E}"/>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062A78D0-C8C1-4797-AD49-01E3BE07EA77}"/>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E4839A2-DF1A-45E8-9743-5732B31A920C}"/>
            </a:ext>
          </a:extLst>
        </xdr:cNvPr>
        <xdr:cNvSpPr txBox="1"/>
      </xdr:nvSpPr>
      <xdr:spPr>
        <a:xfrm>
          <a:off x="10515600" y="10645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840BACFC-EE72-420E-845A-2BE5F1927195}"/>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C7EC95B3-521B-45EF-B55A-E2240AC605B8}"/>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EBFDAE9B-3654-4267-B94A-81AE7225743E}"/>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9" name="フローチャート: 判断 238">
          <a:extLst>
            <a:ext uri="{FF2B5EF4-FFF2-40B4-BE49-F238E27FC236}">
              <a16:creationId xmlns:a16="http://schemas.microsoft.com/office/drawing/2014/main" id="{93E3D3BE-589E-4613-B26A-94A95FAD94BC}"/>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0" name="フローチャート: 判断 239">
          <a:extLst>
            <a:ext uri="{FF2B5EF4-FFF2-40B4-BE49-F238E27FC236}">
              <a16:creationId xmlns:a16="http://schemas.microsoft.com/office/drawing/2014/main" id="{D7CA6C46-A68C-441A-A191-473BD5417249}"/>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6F2D087-0A1E-4E6D-B383-EBC79E0213D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95C61AC-2FEE-4F86-BCEF-48BE708D80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B8D05F2-9E11-4C40-AA5D-7B988CA434B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D4552CF-8E31-4C5B-87FA-47C1F6CB79A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E67890C-385D-4295-8809-1E3BD9CF05D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145968</xdr:rowOff>
    </xdr:from>
    <xdr:to>
      <xdr:col>55</xdr:col>
      <xdr:colOff>50800</xdr:colOff>
      <xdr:row>62</xdr:row>
      <xdr:rowOff>76118</xdr:rowOff>
    </xdr:to>
    <xdr:sp macro="" textlink="">
      <xdr:nvSpPr>
        <xdr:cNvPr id="246" name="楕円 245">
          <a:extLst>
            <a:ext uri="{FF2B5EF4-FFF2-40B4-BE49-F238E27FC236}">
              <a16:creationId xmlns:a16="http://schemas.microsoft.com/office/drawing/2014/main" id="{9F2DDC0E-29A2-42DC-A2F0-2C07C10546A7}"/>
            </a:ext>
          </a:extLst>
        </xdr:cNvPr>
        <xdr:cNvSpPr/>
      </xdr:nvSpPr>
      <xdr:spPr>
        <a:xfrm>
          <a:off x="10426700" y="1060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168845</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E570CE01-76AC-4A2D-99D3-E587D9E632A9}"/>
            </a:ext>
          </a:extLst>
        </xdr:cNvPr>
        <xdr:cNvSpPr txBox="1"/>
      </xdr:nvSpPr>
      <xdr:spPr>
        <a:xfrm>
          <a:off x="10515600" y="10455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152809</xdr:rowOff>
    </xdr:from>
    <xdr:to>
      <xdr:col>50</xdr:col>
      <xdr:colOff>165100</xdr:colOff>
      <xdr:row>62</xdr:row>
      <xdr:rowOff>82959</xdr:rowOff>
    </xdr:to>
    <xdr:sp macro="" textlink="">
      <xdr:nvSpPr>
        <xdr:cNvPr id="248" name="楕円 247">
          <a:extLst>
            <a:ext uri="{FF2B5EF4-FFF2-40B4-BE49-F238E27FC236}">
              <a16:creationId xmlns:a16="http://schemas.microsoft.com/office/drawing/2014/main" id="{B6206D0C-7AFB-4926-B70A-2C12C1B18FBF}"/>
            </a:ext>
          </a:extLst>
        </xdr:cNvPr>
        <xdr:cNvSpPr/>
      </xdr:nvSpPr>
      <xdr:spPr>
        <a:xfrm>
          <a:off x="9588500" y="1061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25318</xdr:rowOff>
    </xdr:from>
    <xdr:to>
      <xdr:col>55</xdr:col>
      <xdr:colOff>0</xdr:colOff>
      <xdr:row>62</xdr:row>
      <xdr:rowOff>32159</xdr:rowOff>
    </xdr:to>
    <xdr:cxnSp macro="">
      <xdr:nvCxnSpPr>
        <xdr:cNvPr id="249" name="直線コネクタ 248">
          <a:extLst>
            <a:ext uri="{FF2B5EF4-FFF2-40B4-BE49-F238E27FC236}">
              <a16:creationId xmlns:a16="http://schemas.microsoft.com/office/drawing/2014/main" id="{29A90D9B-1849-4923-827E-53B6B7B48A18}"/>
            </a:ext>
          </a:extLst>
        </xdr:cNvPr>
        <xdr:cNvCxnSpPr/>
      </xdr:nvCxnSpPr>
      <xdr:spPr>
        <a:xfrm flipV="1">
          <a:off x="9639300" y="10655218"/>
          <a:ext cx="838200" cy="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157873</xdr:rowOff>
    </xdr:from>
    <xdr:to>
      <xdr:col>46</xdr:col>
      <xdr:colOff>38100</xdr:colOff>
      <xdr:row>62</xdr:row>
      <xdr:rowOff>88023</xdr:rowOff>
    </xdr:to>
    <xdr:sp macro="" textlink="">
      <xdr:nvSpPr>
        <xdr:cNvPr id="250" name="楕円 249">
          <a:extLst>
            <a:ext uri="{FF2B5EF4-FFF2-40B4-BE49-F238E27FC236}">
              <a16:creationId xmlns:a16="http://schemas.microsoft.com/office/drawing/2014/main" id="{A7DDC867-F0A4-4D68-92B0-6D7FEA636C90}"/>
            </a:ext>
          </a:extLst>
        </xdr:cNvPr>
        <xdr:cNvSpPr/>
      </xdr:nvSpPr>
      <xdr:spPr>
        <a:xfrm>
          <a:off x="8699500" y="1061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32159</xdr:rowOff>
    </xdr:from>
    <xdr:to>
      <xdr:col>50</xdr:col>
      <xdr:colOff>114300</xdr:colOff>
      <xdr:row>62</xdr:row>
      <xdr:rowOff>37223</xdr:rowOff>
    </xdr:to>
    <xdr:cxnSp macro="">
      <xdr:nvCxnSpPr>
        <xdr:cNvPr id="251" name="直線コネクタ 250">
          <a:extLst>
            <a:ext uri="{FF2B5EF4-FFF2-40B4-BE49-F238E27FC236}">
              <a16:creationId xmlns:a16="http://schemas.microsoft.com/office/drawing/2014/main" id="{A3806D26-C328-4747-872A-46B86BC3ED70}"/>
            </a:ext>
          </a:extLst>
        </xdr:cNvPr>
        <xdr:cNvCxnSpPr/>
      </xdr:nvCxnSpPr>
      <xdr:spPr>
        <a:xfrm flipV="1">
          <a:off x="8750300" y="10662059"/>
          <a:ext cx="889000" cy="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163544</xdr:rowOff>
    </xdr:from>
    <xdr:to>
      <xdr:col>41</xdr:col>
      <xdr:colOff>101600</xdr:colOff>
      <xdr:row>62</xdr:row>
      <xdr:rowOff>93694</xdr:rowOff>
    </xdr:to>
    <xdr:sp macro="" textlink="">
      <xdr:nvSpPr>
        <xdr:cNvPr id="252" name="楕円 251">
          <a:extLst>
            <a:ext uri="{FF2B5EF4-FFF2-40B4-BE49-F238E27FC236}">
              <a16:creationId xmlns:a16="http://schemas.microsoft.com/office/drawing/2014/main" id="{904E861A-89B3-49DD-BC66-3C4EF99DBAC7}"/>
            </a:ext>
          </a:extLst>
        </xdr:cNvPr>
        <xdr:cNvSpPr/>
      </xdr:nvSpPr>
      <xdr:spPr>
        <a:xfrm>
          <a:off x="7810500" y="106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37223</xdr:rowOff>
    </xdr:from>
    <xdr:to>
      <xdr:col>45</xdr:col>
      <xdr:colOff>177800</xdr:colOff>
      <xdr:row>62</xdr:row>
      <xdr:rowOff>42894</xdr:rowOff>
    </xdr:to>
    <xdr:cxnSp macro="">
      <xdr:nvCxnSpPr>
        <xdr:cNvPr id="253" name="直線コネクタ 252">
          <a:extLst>
            <a:ext uri="{FF2B5EF4-FFF2-40B4-BE49-F238E27FC236}">
              <a16:creationId xmlns:a16="http://schemas.microsoft.com/office/drawing/2014/main" id="{148103C0-7862-4F48-BF57-451E832854A7}"/>
            </a:ext>
          </a:extLst>
        </xdr:cNvPr>
        <xdr:cNvCxnSpPr/>
      </xdr:nvCxnSpPr>
      <xdr:spPr>
        <a:xfrm flipV="1">
          <a:off x="7861300" y="10667123"/>
          <a:ext cx="889000" cy="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169556</xdr:rowOff>
    </xdr:from>
    <xdr:to>
      <xdr:col>36</xdr:col>
      <xdr:colOff>165100</xdr:colOff>
      <xdr:row>62</xdr:row>
      <xdr:rowOff>99706</xdr:rowOff>
    </xdr:to>
    <xdr:sp macro="" textlink="">
      <xdr:nvSpPr>
        <xdr:cNvPr id="254" name="楕円 253">
          <a:extLst>
            <a:ext uri="{FF2B5EF4-FFF2-40B4-BE49-F238E27FC236}">
              <a16:creationId xmlns:a16="http://schemas.microsoft.com/office/drawing/2014/main" id="{ABDF82DA-AF30-4AF9-A04E-345A0C5F74A3}"/>
            </a:ext>
          </a:extLst>
        </xdr:cNvPr>
        <xdr:cNvSpPr/>
      </xdr:nvSpPr>
      <xdr:spPr>
        <a:xfrm>
          <a:off x="6921500" y="1062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42894</xdr:rowOff>
    </xdr:from>
    <xdr:to>
      <xdr:col>41</xdr:col>
      <xdr:colOff>50800</xdr:colOff>
      <xdr:row>62</xdr:row>
      <xdr:rowOff>48906</xdr:rowOff>
    </xdr:to>
    <xdr:cxnSp macro="">
      <xdr:nvCxnSpPr>
        <xdr:cNvPr id="255" name="直線コネクタ 254">
          <a:extLst>
            <a:ext uri="{FF2B5EF4-FFF2-40B4-BE49-F238E27FC236}">
              <a16:creationId xmlns:a16="http://schemas.microsoft.com/office/drawing/2014/main" id="{5C2A4550-320B-4B1B-92D7-3B59B27853D4}"/>
            </a:ext>
          </a:extLst>
        </xdr:cNvPr>
        <xdr:cNvCxnSpPr/>
      </xdr:nvCxnSpPr>
      <xdr:spPr>
        <a:xfrm flipV="1">
          <a:off x="6972300" y="10672794"/>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FA3436F-C84D-45EB-8009-84192A04D42F}"/>
            </a:ext>
          </a:extLst>
        </xdr:cNvPr>
        <xdr:cNvSpPr txBox="1"/>
      </xdr:nvSpPr>
      <xdr:spPr>
        <a:xfrm>
          <a:off x="9327095" y="107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DA90417-6894-400E-8399-D33BE81D29FB}"/>
            </a:ext>
          </a:extLst>
        </xdr:cNvPr>
        <xdr:cNvSpPr txBox="1"/>
      </xdr:nvSpPr>
      <xdr:spPr>
        <a:xfrm>
          <a:off x="84507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A91A731-1020-4B6E-B6C1-1209D383697E}"/>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F1CAA91-8D5B-463A-AC42-DD89AE5532FF}"/>
            </a:ext>
          </a:extLst>
        </xdr:cNvPr>
        <xdr:cNvSpPr txBox="1"/>
      </xdr:nvSpPr>
      <xdr:spPr>
        <a:xfrm>
          <a:off x="6672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99486</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B15D9A4C-9334-4410-9031-123386771170}"/>
            </a:ext>
          </a:extLst>
        </xdr:cNvPr>
        <xdr:cNvSpPr txBox="1"/>
      </xdr:nvSpPr>
      <xdr:spPr>
        <a:xfrm>
          <a:off x="9281505" y="10386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104550</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E8D0098D-B740-429C-836D-DF4D3DF31D2A}"/>
            </a:ext>
          </a:extLst>
        </xdr:cNvPr>
        <xdr:cNvSpPr txBox="1"/>
      </xdr:nvSpPr>
      <xdr:spPr>
        <a:xfrm>
          <a:off x="8405205" y="10391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110221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06705F6-6FCB-4047-A9F6-AAA140E55B7B}"/>
            </a:ext>
          </a:extLst>
        </xdr:cNvPr>
        <xdr:cNvSpPr txBox="1"/>
      </xdr:nvSpPr>
      <xdr:spPr>
        <a:xfrm>
          <a:off x="7561795" y="1039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116233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29C747D-72DC-493B-89A6-778AB2B4CE8E}"/>
            </a:ext>
          </a:extLst>
        </xdr:cNvPr>
        <xdr:cNvSpPr txBox="1"/>
      </xdr:nvSpPr>
      <xdr:spPr>
        <a:xfrm>
          <a:off x="6672795" y="1040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7B084B0-C6E2-4046-856F-827DB84F3B5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794A8BD-C9EF-47AC-BB5E-DE4DFB95CC9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B8AD772-2FAE-4380-8946-E2B6F390983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D6AFAC7-C248-49E8-90A8-F22A3D25166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09CED72-11DF-4F81-8A49-ABEC3BA98B1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5B47A94-6F89-49C6-9484-F6A7FAFCDC3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8E4BD35-C052-477C-A123-5B130F940ED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5988D42-7274-4A7F-BC7A-54212380DE0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303FE5F-29A4-4808-8544-BCEEC802D0D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F77790E-FB98-4C6B-BA0E-0A32157C2C9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C4B7669-B709-4915-B7DD-441D0806266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83ABD49-53C8-463D-BB29-6A7C377BB2A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5387DF1-625B-49FC-9983-D1C6B4BA868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5E30414-1EAE-4FC2-A4CD-C6E14E47FA3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B464CBDB-AB73-415C-9D0D-183F71BA473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BAE585D-DC67-4753-963F-E1B3D828E89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E750DAE-D194-498C-866D-906A88C78CB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087BAF9-EAC0-4CA1-AFF8-AFACF04E129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2D98FCF-32E2-4772-A4CD-507831C32DE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431A64E-4B6B-431C-9754-214ACEFE71B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0373A28-E23E-47D9-90C6-A229041E813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979E003-7CBA-4E4E-BCA8-9A1903D8CB9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F1744EE-2AE1-4224-B58F-3205C6FE7FB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6279733-22AF-4DDA-8F19-340C78C5DB3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EA0996F-2EEB-4244-90F5-21176F1C0D2A}"/>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75594E4-472B-49C8-B9D8-5DE0854A6A8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F2748241-BB94-4CE1-8DD5-24ECAA34587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FBEE90B-99CA-4C2F-AE28-1649FFBABA38}"/>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986BE29E-320A-4A6A-983D-960DA93C1374}"/>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0D1DCAD-6AA8-4989-8D62-388208028061}"/>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AB8C15E6-A6F7-4192-B725-B5B47A2BC893}"/>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7E79E7AD-5A93-4A5C-AA8A-EEAB98D88D13}"/>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4B2FC899-49F6-47D0-A1F0-1DE6E9C31B68}"/>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7" name="フローチャート: 判断 296">
          <a:extLst>
            <a:ext uri="{FF2B5EF4-FFF2-40B4-BE49-F238E27FC236}">
              <a16:creationId xmlns:a16="http://schemas.microsoft.com/office/drawing/2014/main" id="{6B0E4CA3-5D40-4D7A-84EE-595717AB0EE9}"/>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B762F6FE-D3FB-44CA-B70C-20ED5BA96648}"/>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AB6F010-2809-428E-A4D6-23874121505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657BDF7-93BC-453C-8CB0-07317AEF506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4ECDCA3-062D-4965-B0BF-BB67ACB7F24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83DF3EE-50EF-4194-A235-E3E4EBC129C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06EA84A-9B73-48E5-A3CB-64AF7894F88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304" name="楕円 303">
          <a:extLst>
            <a:ext uri="{FF2B5EF4-FFF2-40B4-BE49-F238E27FC236}">
              <a16:creationId xmlns:a16="http://schemas.microsoft.com/office/drawing/2014/main" id="{81AD8AE0-65FA-4328-AAD1-54C329575F71}"/>
            </a:ext>
          </a:extLst>
        </xdr:cNvPr>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DDB5076-6C8F-4760-BB87-E7ADC0FA8679}"/>
            </a:ext>
          </a:extLst>
        </xdr:cNvPr>
        <xdr:cNvSpPr txBox="1"/>
      </xdr:nvSpPr>
      <xdr:spPr>
        <a:xfrm>
          <a:off x="4673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162561</xdr:rowOff>
    </xdr:from>
    <xdr:to>
      <xdr:col>20</xdr:col>
      <xdr:colOff>38100</xdr:colOff>
      <xdr:row>83</xdr:row>
      <xdr:rowOff>92711</xdr:rowOff>
    </xdr:to>
    <xdr:sp macro="" textlink="">
      <xdr:nvSpPr>
        <xdr:cNvPr id="306" name="楕円 305">
          <a:extLst>
            <a:ext uri="{FF2B5EF4-FFF2-40B4-BE49-F238E27FC236}">
              <a16:creationId xmlns:a16="http://schemas.microsoft.com/office/drawing/2014/main" id="{3D66F607-45A1-42D8-94D1-F41830361F97}"/>
            </a:ext>
          </a:extLst>
        </xdr:cNvPr>
        <xdr:cNvSpPr/>
      </xdr:nvSpPr>
      <xdr:spPr>
        <a:xfrm>
          <a:off x="3746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41911</xdr:rowOff>
    </xdr:from>
    <xdr:to>
      <xdr:col>24</xdr:col>
      <xdr:colOff>63500</xdr:colOff>
      <xdr:row>83</xdr:row>
      <xdr:rowOff>72389</xdr:rowOff>
    </xdr:to>
    <xdr:cxnSp macro="">
      <xdr:nvCxnSpPr>
        <xdr:cNvPr id="307" name="直線コネクタ 306">
          <a:extLst>
            <a:ext uri="{FF2B5EF4-FFF2-40B4-BE49-F238E27FC236}">
              <a16:creationId xmlns:a16="http://schemas.microsoft.com/office/drawing/2014/main" id="{A5617FB0-52E1-4049-AF09-448F569B38AF}"/>
            </a:ext>
          </a:extLst>
        </xdr:cNvPr>
        <xdr:cNvCxnSpPr/>
      </xdr:nvCxnSpPr>
      <xdr:spPr>
        <a:xfrm>
          <a:off x="3797300" y="142722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128270</xdr:rowOff>
    </xdr:from>
    <xdr:to>
      <xdr:col>15</xdr:col>
      <xdr:colOff>101600</xdr:colOff>
      <xdr:row>83</xdr:row>
      <xdr:rowOff>58420</xdr:rowOff>
    </xdr:to>
    <xdr:sp macro="" textlink="">
      <xdr:nvSpPr>
        <xdr:cNvPr id="308" name="楕円 307">
          <a:extLst>
            <a:ext uri="{FF2B5EF4-FFF2-40B4-BE49-F238E27FC236}">
              <a16:creationId xmlns:a16="http://schemas.microsoft.com/office/drawing/2014/main" id="{6C84DF5F-9FED-468E-A3F5-1761A4D93B65}"/>
            </a:ext>
          </a:extLst>
        </xdr:cNvPr>
        <xdr:cNvSpPr/>
      </xdr:nvSpPr>
      <xdr:spPr>
        <a:xfrm>
          <a:off x="2857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xdr:rowOff>
    </xdr:from>
    <xdr:to>
      <xdr:col>19</xdr:col>
      <xdr:colOff>177800</xdr:colOff>
      <xdr:row>83</xdr:row>
      <xdr:rowOff>41911</xdr:rowOff>
    </xdr:to>
    <xdr:cxnSp macro="">
      <xdr:nvCxnSpPr>
        <xdr:cNvPr id="309" name="直線コネクタ 308">
          <a:extLst>
            <a:ext uri="{FF2B5EF4-FFF2-40B4-BE49-F238E27FC236}">
              <a16:creationId xmlns:a16="http://schemas.microsoft.com/office/drawing/2014/main" id="{85C678EE-346A-4F80-80CB-F9F31D5CC85E}"/>
            </a:ext>
          </a:extLst>
        </xdr:cNvPr>
        <xdr:cNvCxnSpPr/>
      </xdr:nvCxnSpPr>
      <xdr:spPr>
        <a:xfrm>
          <a:off x="2908300" y="142379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114936</xdr:rowOff>
    </xdr:from>
    <xdr:to>
      <xdr:col>10</xdr:col>
      <xdr:colOff>165100</xdr:colOff>
      <xdr:row>83</xdr:row>
      <xdr:rowOff>45086</xdr:rowOff>
    </xdr:to>
    <xdr:sp macro="" textlink="">
      <xdr:nvSpPr>
        <xdr:cNvPr id="310" name="楕円 309">
          <a:extLst>
            <a:ext uri="{FF2B5EF4-FFF2-40B4-BE49-F238E27FC236}">
              <a16:creationId xmlns:a16="http://schemas.microsoft.com/office/drawing/2014/main" id="{9A1C4139-4221-44E7-B5BD-D2A6FE7BA311}"/>
            </a:ext>
          </a:extLst>
        </xdr:cNvPr>
        <xdr:cNvSpPr/>
      </xdr:nvSpPr>
      <xdr:spPr>
        <a:xfrm>
          <a:off x="1968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165736</xdr:rowOff>
    </xdr:from>
    <xdr:to>
      <xdr:col>15</xdr:col>
      <xdr:colOff>50800</xdr:colOff>
      <xdr:row>83</xdr:row>
      <xdr:rowOff>7620</xdr:rowOff>
    </xdr:to>
    <xdr:cxnSp macro="">
      <xdr:nvCxnSpPr>
        <xdr:cNvPr id="311" name="直線コネクタ 310">
          <a:extLst>
            <a:ext uri="{FF2B5EF4-FFF2-40B4-BE49-F238E27FC236}">
              <a16:creationId xmlns:a16="http://schemas.microsoft.com/office/drawing/2014/main" id="{5BD02B3E-83F7-4948-9DB5-2E496AEBFAE0}"/>
            </a:ext>
          </a:extLst>
        </xdr:cNvPr>
        <xdr:cNvCxnSpPr/>
      </xdr:nvCxnSpPr>
      <xdr:spPr>
        <a:xfrm>
          <a:off x="2019300" y="1422463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82550</xdr:rowOff>
    </xdr:from>
    <xdr:to>
      <xdr:col>6</xdr:col>
      <xdr:colOff>38100</xdr:colOff>
      <xdr:row>83</xdr:row>
      <xdr:rowOff>12700</xdr:rowOff>
    </xdr:to>
    <xdr:sp macro="" textlink="">
      <xdr:nvSpPr>
        <xdr:cNvPr id="312" name="楕円 311">
          <a:extLst>
            <a:ext uri="{FF2B5EF4-FFF2-40B4-BE49-F238E27FC236}">
              <a16:creationId xmlns:a16="http://schemas.microsoft.com/office/drawing/2014/main" id="{E3012DB3-90E7-46CD-9F84-7A4E28850F07}"/>
            </a:ext>
          </a:extLst>
        </xdr:cNvPr>
        <xdr:cNvSpPr/>
      </xdr:nvSpPr>
      <xdr:spPr>
        <a:xfrm>
          <a:off x="1079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133350</xdr:rowOff>
    </xdr:from>
    <xdr:to>
      <xdr:col>10</xdr:col>
      <xdr:colOff>114300</xdr:colOff>
      <xdr:row>82</xdr:row>
      <xdr:rowOff>165736</xdr:rowOff>
    </xdr:to>
    <xdr:cxnSp macro="">
      <xdr:nvCxnSpPr>
        <xdr:cNvPr id="313" name="直線コネクタ 312">
          <a:extLst>
            <a:ext uri="{FF2B5EF4-FFF2-40B4-BE49-F238E27FC236}">
              <a16:creationId xmlns:a16="http://schemas.microsoft.com/office/drawing/2014/main" id="{E7A88FA9-8DA7-4E6E-A739-7AF1FD84D781}"/>
            </a:ext>
          </a:extLst>
        </xdr:cNvPr>
        <xdr:cNvCxnSpPr/>
      </xdr:nvCxnSpPr>
      <xdr:spPr>
        <a:xfrm>
          <a:off x="1130300" y="141922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2DF2EE27-F039-42D4-BD6B-AC58EEDEFC52}"/>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E1F2EF7C-62F9-4B82-9FAC-F124C85EEBB9}"/>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6" name="n_3aveValue【公営住宅】&#10;有形固定資産減価償却率">
          <a:extLst>
            <a:ext uri="{FF2B5EF4-FFF2-40B4-BE49-F238E27FC236}">
              <a16:creationId xmlns:a16="http://schemas.microsoft.com/office/drawing/2014/main" id="{91EF8ACA-98D9-4C9E-B6F5-E47DE967824B}"/>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A23284E6-09DF-4EC1-A149-246619231594}"/>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83838</xdr:rowOff>
    </xdr:from>
    <xdr:ext cx="405111" cy="259045"/>
    <xdr:sp macro="" textlink="">
      <xdr:nvSpPr>
        <xdr:cNvPr id="318" name="n_1mainValue【公営住宅】&#10;有形固定資産減価償却率">
          <a:extLst>
            <a:ext uri="{FF2B5EF4-FFF2-40B4-BE49-F238E27FC236}">
              <a16:creationId xmlns:a16="http://schemas.microsoft.com/office/drawing/2014/main" id="{A098DD90-644A-4FD8-9B17-835AFA6F73F2}"/>
            </a:ext>
          </a:extLst>
        </xdr:cNvPr>
        <xdr:cNvSpPr txBox="1"/>
      </xdr:nvSpPr>
      <xdr:spPr>
        <a:xfrm>
          <a:off x="35820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9" name="n_2mainValue【公営住宅】&#10;有形固定資産減価償却率">
          <a:extLst>
            <a:ext uri="{FF2B5EF4-FFF2-40B4-BE49-F238E27FC236}">
              <a16:creationId xmlns:a16="http://schemas.microsoft.com/office/drawing/2014/main" id="{9963D8AB-5781-491D-94BD-8E78C4868E06}"/>
            </a:ext>
          </a:extLst>
        </xdr:cNvPr>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36213</xdr:rowOff>
    </xdr:from>
    <xdr:ext cx="405111" cy="259045"/>
    <xdr:sp macro="" textlink="">
      <xdr:nvSpPr>
        <xdr:cNvPr id="320" name="n_3mainValue【公営住宅】&#10;有形固定資産減価償却率">
          <a:extLst>
            <a:ext uri="{FF2B5EF4-FFF2-40B4-BE49-F238E27FC236}">
              <a16:creationId xmlns:a16="http://schemas.microsoft.com/office/drawing/2014/main" id="{05AF76D7-C598-4D38-B995-CB1198A5506B}"/>
            </a:ext>
          </a:extLst>
        </xdr:cNvPr>
        <xdr:cNvSpPr txBox="1"/>
      </xdr:nvSpPr>
      <xdr:spPr>
        <a:xfrm>
          <a:off x="1816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21" name="n_4mainValue【公営住宅】&#10;有形固定資産減価償却率">
          <a:extLst>
            <a:ext uri="{FF2B5EF4-FFF2-40B4-BE49-F238E27FC236}">
              <a16:creationId xmlns:a16="http://schemas.microsoft.com/office/drawing/2014/main" id="{32C3CBE5-8786-4DD8-8D9B-9D937D51BDFA}"/>
            </a:ext>
          </a:extLst>
        </xdr:cNvPr>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A5B4A24-CA8E-4699-9E62-4608EC5AF1F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D6AD684-C4E5-46B1-AE63-00754A4D9E7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8CA5BD7-9E20-4DBA-9766-8EEBC1E36E5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0C92F57-34DC-40AB-8B48-6329C7C135C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FE38BD2-E42A-454C-8FAC-730E919276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58DA4A9-0619-4CCA-A71E-50A860F85DA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0D4DBB6-EC0B-4B3D-A1DF-9802E2BA266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8B3A457-E403-4CB5-AA3C-4DA3E497D5C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E067FF1-EEF6-48C1-841B-B68656BFD6D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C54239E-15CB-48AC-8D5C-DE104A575B9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DB0C763-B5FE-4280-A7C6-BFFEA20248D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4CBE694-AB71-4524-8F36-732454B30C6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B871DC4F-B214-4098-A4AD-22F7A531823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8766F037-9280-4985-97A7-A215D120533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84939297-9B81-44CA-B728-04FE4BD5AC4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D613EF85-96D3-4E84-9CB2-72ED24251844}"/>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F792941-A97C-4D81-9E00-EC2C61456C5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8F4B6592-5159-456D-B57D-6FB65BBBBD67}"/>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DBC3E3E2-96A8-474E-8663-BD3624A8BD9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1ED2662C-7FB8-4D1F-BE5D-6948595151FC}"/>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67451D5-AE95-4E45-A556-BB2D2505081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A49001DD-027E-4F94-B87C-A4060436E3F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6DD4D2D3-8B74-40FA-861A-A4B544240C8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6D38E51C-485B-49D5-A8F5-E9F395E29334}"/>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9931AA94-FC8C-4694-8B9B-2880303293BC}"/>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A67DEF5D-396B-4845-ACE7-A94E65423A1A}"/>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172D633A-C5D3-4339-A2A1-1ACCA68A38E2}"/>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CCE53464-41C2-4576-BD5D-1089FA64A7B0}"/>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8839C249-295B-4ED0-9973-D8D4B2E3BB6A}"/>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670FF3E9-B46B-4952-9D1F-449D05392098}"/>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6F340495-2F6B-40D7-8601-339ABF39CB03}"/>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AE9A98AE-1B2C-496C-B7EE-FA29C3931C14}"/>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124155</xdr:rowOff>
    </xdr:from>
    <xdr:to>
      <xdr:col>41</xdr:col>
      <xdr:colOff>101600</xdr:colOff>
      <xdr:row>86</xdr:row>
      <xdr:rowOff>54305</xdr:rowOff>
    </xdr:to>
    <xdr:sp macro="" textlink="">
      <xdr:nvSpPr>
        <xdr:cNvPr id="354" name="フローチャート: 判断 353">
          <a:extLst>
            <a:ext uri="{FF2B5EF4-FFF2-40B4-BE49-F238E27FC236}">
              <a16:creationId xmlns:a16="http://schemas.microsoft.com/office/drawing/2014/main" id="{F77BE788-66A4-492E-954D-1C9AF70B782C}"/>
            </a:ext>
          </a:extLst>
        </xdr:cNvPr>
        <xdr:cNvSpPr/>
      </xdr:nvSpPr>
      <xdr:spPr>
        <a:xfrm>
          <a:off x="7810500" y="1469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132538</xdr:rowOff>
    </xdr:from>
    <xdr:to>
      <xdr:col>36</xdr:col>
      <xdr:colOff>165100</xdr:colOff>
      <xdr:row>86</xdr:row>
      <xdr:rowOff>62688</xdr:rowOff>
    </xdr:to>
    <xdr:sp macro="" textlink="">
      <xdr:nvSpPr>
        <xdr:cNvPr id="355" name="フローチャート: 判断 354">
          <a:extLst>
            <a:ext uri="{FF2B5EF4-FFF2-40B4-BE49-F238E27FC236}">
              <a16:creationId xmlns:a16="http://schemas.microsoft.com/office/drawing/2014/main" id="{58FE0535-AD5A-4B82-B55E-53DE2E615485}"/>
            </a:ext>
          </a:extLst>
        </xdr:cNvPr>
        <xdr:cNvSpPr/>
      </xdr:nvSpPr>
      <xdr:spPr>
        <a:xfrm>
          <a:off x="6921500" y="1470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A9EA975-D12C-4570-B62A-4F18CFBD745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DA715FC-CA2F-4E8A-8897-3D9C135DCBE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D590819-95E0-438C-979C-A0E8F7A0D42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F6DFE8C-4767-4753-98CF-D93426AB72B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9AD2F3F-DFA2-4066-8214-9DDB8945561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138709</xdr:rowOff>
    </xdr:from>
    <xdr:to>
      <xdr:col>55</xdr:col>
      <xdr:colOff>50800</xdr:colOff>
      <xdr:row>86</xdr:row>
      <xdr:rowOff>68859</xdr:rowOff>
    </xdr:to>
    <xdr:sp macro="" textlink="">
      <xdr:nvSpPr>
        <xdr:cNvPr id="361" name="楕円 360">
          <a:extLst>
            <a:ext uri="{FF2B5EF4-FFF2-40B4-BE49-F238E27FC236}">
              <a16:creationId xmlns:a16="http://schemas.microsoft.com/office/drawing/2014/main" id="{72645C24-DA77-4E55-A124-BD2E1AF77605}"/>
            </a:ext>
          </a:extLst>
        </xdr:cNvPr>
        <xdr:cNvSpPr/>
      </xdr:nvSpPr>
      <xdr:spPr>
        <a:xfrm>
          <a:off x="10426700" y="1471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53636</xdr:rowOff>
    </xdr:from>
    <xdr:ext cx="469744" cy="259045"/>
    <xdr:sp macro="" textlink="">
      <xdr:nvSpPr>
        <xdr:cNvPr id="362" name="【公営住宅】&#10;一人当たり面積該当値テキスト">
          <a:extLst>
            <a:ext uri="{FF2B5EF4-FFF2-40B4-BE49-F238E27FC236}">
              <a16:creationId xmlns:a16="http://schemas.microsoft.com/office/drawing/2014/main" id="{9596875A-2500-4D14-A13C-6E884E701F0E}"/>
            </a:ext>
          </a:extLst>
        </xdr:cNvPr>
        <xdr:cNvSpPr txBox="1"/>
      </xdr:nvSpPr>
      <xdr:spPr>
        <a:xfrm>
          <a:off x="10515600" y="146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140005</xdr:rowOff>
    </xdr:from>
    <xdr:to>
      <xdr:col>50</xdr:col>
      <xdr:colOff>165100</xdr:colOff>
      <xdr:row>86</xdr:row>
      <xdr:rowOff>70155</xdr:rowOff>
    </xdr:to>
    <xdr:sp macro="" textlink="">
      <xdr:nvSpPr>
        <xdr:cNvPr id="363" name="楕円 362">
          <a:extLst>
            <a:ext uri="{FF2B5EF4-FFF2-40B4-BE49-F238E27FC236}">
              <a16:creationId xmlns:a16="http://schemas.microsoft.com/office/drawing/2014/main" id="{8340AC32-1698-4E1E-B9C7-20297B3067E2}"/>
            </a:ext>
          </a:extLst>
        </xdr:cNvPr>
        <xdr:cNvSpPr/>
      </xdr:nvSpPr>
      <xdr:spPr>
        <a:xfrm>
          <a:off x="9588500" y="1471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18059</xdr:rowOff>
    </xdr:from>
    <xdr:to>
      <xdr:col>55</xdr:col>
      <xdr:colOff>0</xdr:colOff>
      <xdr:row>86</xdr:row>
      <xdr:rowOff>19355</xdr:rowOff>
    </xdr:to>
    <xdr:cxnSp macro="">
      <xdr:nvCxnSpPr>
        <xdr:cNvPr id="364" name="直線コネクタ 363">
          <a:extLst>
            <a:ext uri="{FF2B5EF4-FFF2-40B4-BE49-F238E27FC236}">
              <a16:creationId xmlns:a16="http://schemas.microsoft.com/office/drawing/2014/main" id="{8065435E-2117-42E7-879E-5712180C0BC4}"/>
            </a:ext>
          </a:extLst>
        </xdr:cNvPr>
        <xdr:cNvCxnSpPr/>
      </xdr:nvCxnSpPr>
      <xdr:spPr>
        <a:xfrm flipV="1">
          <a:off x="9639300" y="14762759"/>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140843</xdr:rowOff>
    </xdr:from>
    <xdr:to>
      <xdr:col>46</xdr:col>
      <xdr:colOff>38100</xdr:colOff>
      <xdr:row>86</xdr:row>
      <xdr:rowOff>70993</xdr:rowOff>
    </xdr:to>
    <xdr:sp macro="" textlink="">
      <xdr:nvSpPr>
        <xdr:cNvPr id="365" name="楕円 364">
          <a:extLst>
            <a:ext uri="{FF2B5EF4-FFF2-40B4-BE49-F238E27FC236}">
              <a16:creationId xmlns:a16="http://schemas.microsoft.com/office/drawing/2014/main" id="{D8D82556-6C30-477F-96CE-DAD564BEDD32}"/>
            </a:ext>
          </a:extLst>
        </xdr:cNvPr>
        <xdr:cNvSpPr/>
      </xdr:nvSpPr>
      <xdr:spPr>
        <a:xfrm>
          <a:off x="8699500" y="1471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19355</xdr:rowOff>
    </xdr:from>
    <xdr:to>
      <xdr:col>50</xdr:col>
      <xdr:colOff>114300</xdr:colOff>
      <xdr:row>86</xdr:row>
      <xdr:rowOff>20193</xdr:rowOff>
    </xdr:to>
    <xdr:cxnSp macro="">
      <xdr:nvCxnSpPr>
        <xdr:cNvPr id="366" name="直線コネクタ 365">
          <a:extLst>
            <a:ext uri="{FF2B5EF4-FFF2-40B4-BE49-F238E27FC236}">
              <a16:creationId xmlns:a16="http://schemas.microsoft.com/office/drawing/2014/main" id="{0D8D6C7E-1966-494A-9F92-D1BEF29449E2}"/>
            </a:ext>
          </a:extLst>
        </xdr:cNvPr>
        <xdr:cNvCxnSpPr/>
      </xdr:nvCxnSpPr>
      <xdr:spPr>
        <a:xfrm flipV="1">
          <a:off x="8750300" y="14764055"/>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138100</xdr:rowOff>
    </xdr:from>
    <xdr:to>
      <xdr:col>41</xdr:col>
      <xdr:colOff>101600</xdr:colOff>
      <xdr:row>86</xdr:row>
      <xdr:rowOff>68250</xdr:rowOff>
    </xdr:to>
    <xdr:sp macro="" textlink="">
      <xdr:nvSpPr>
        <xdr:cNvPr id="367" name="楕円 366">
          <a:extLst>
            <a:ext uri="{FF2B5EF4-FFF2-40B4-BE49-F238E27FC236}">
              <a16:creationId xmlns:a16="http://schemas.microsoft.com/office/drawing/2014/main" id="{D71DAB7F-8CC7-476B-BB0A-06188A781647}"/>
            </a:ext>
          </a:extLst>
        </xdr:cNvPr>
        <xdr:cNvSpPr/>
      </xdr:nvSpPr>
      <xdr:spPr>
        <a:xfrm>
          <a:off x="7810500" y="147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17450</xdr:rowOff>
    </xdr:from>
    <xdr:to>
      <xdr:col>45</xdr:col>
      <xdr:colOff>177800</xdr:colOff>
      <xdr:row>86</xdr:row>
      <xdr:rowOff>20193</xdr:rowOff>
    </xdr:to>
    <xdr:cxnSp macro="">
      <xdr:nvCxnSpPr>
        <xdr:cNvPr id="368" name="直線コネクタ 367">
          <a:extLst>
            <a:ext uri="{FF2B5EF4-FFF2-40B4-BE49-F238E27FC236}">
              <a16:creationId xmlns:a16="http://schemas.microsoft.com/office/drawing/2014/main" id="{B0438C3E-2BC5-48FE-B24B-1F1E14F8BFD3}"/>
            </a:ext>
          </a:extLst>
        </xdr:cNvPr>
        <xdr:cNvCxnSpPr/>
      </xdr:nvCxnSpPr>
      <xdr:spPr>
        <a:xfrm>
          <a:off x="7861300" y="1476215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139548</xdr:rowOff>
    </xdr:from>
    <xdr:to>
      <xdr:col>36</xdr:col>
      <xdr:colOff>165100</xdr:colOff>
      <xdr:row>86</xdr:row>
      <xdr:rowOff>69698</xdr:rowOff>
    </xdr:to>
    <xdr:sp macro="" textlink="">
      <xdr:nvSpPr>
        <xdr:cNvPr id="369" name="楕円 368">
          <a:extLst>
            <a:ext uri="{FF2B5EF4-FFF2-40B4-BE49-F238E27FC236}">
              <a16:creationId xmlns:a16="http://schemas.microsoft.com/office/drawing/2014/main" id="{B1CB70F2-6FFB-4411-BE8D-E4E3D117112B}"/>
            </a:ext>
          </a:extLst>
        </xdr:cNvPr>
        <xdr:cNvSpPr/>
      </xdr:nvSpPr>
      <xdr:spPr>
        <a:xfrm>
          <a:off x="6921500" y="147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17450</xdr:rowOff>
    </xdr:from>
    <xdr:to>
      <xdr:col>41</xdr:col>
      <xdr:colOff>50800</xdr:colOff>
      <xdr:row>86</xdr:row>
      <xdr:rowOff>18898</xdr:rowOff>
    </xdr:to>
    <xdr:cxnSp macro="">
      <xdr:nvCxnSpPr>
        <xdr:cNvPr id="370" name="直線コネクタ 369">
          <a:extLst>
            <a:ext uri="{FF2B5EF4-FFF2-40B4-BE49-F238E27FC236}">
              <a16:creationId xmlns:a16="http://schemas.microsoft.com/office/drawing/2014/main" id="{867F3F32-1F6D-4967-9CFF-44C9C04F6B16}"/>
            </a:ext>
          </a:extLst>
        </xdr:cNvPr>
        <xdr:cNvCxnSpPr/>
      </xdr:nvCxnSpPr>
      <xdr:spPr>
        <a:xfrm flipV="1">
          <a:off x="6972300" y="1476215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9002C57F-0D34-467C-B3AF-E38DFA9FE9E9}"/>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53A3F048-C7D8-4D36-83AA-3432FAD3E538}"/>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70832</xdr:rowOff>
    </xdr:from>
    <xdr:ext cx="469744" cy="259045"/>
    <xdr:sp macro="" textlink="">
      <xdr:nvSpPr>
        <xdr:cNvPr id="373" name="n_3aveValue【公営住宅】&#10;一人当たり面積">
          <a:extLst>
            <a:ext uri="{FF2B5EF4-FFF2-40B4-BE49-F238E27FC236}">
              <a16:creationId xmlns:a16="http://schemas.microsoft.com/office/drawing/2014/main" id="{5A05F2EB-2A3D-40EB-8DCD-A7FD384AD6C3}"/>
            </a:ext>
          </a:extLst>
        </xdr:cNvPr>
        <xdr:cNvSpPr txBox="1"/>
      </xdr:nvSpPr>
      <xdr:spPr>
        <a:xfrm>
          <a:off x="7626427" y="1447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79215</xdr:rowOff>
    </xdr:from>
    <xdr:ext cx="469744" cy="259045"/>
    <xdr:sp macro="" textlink="">
      <xdr:nvSpPr>
        <xdr:cNvPr id="374" name="n_4aveValue【公営住宅】&#10;一人当たり面積">
          <a:extLst>
            <a:ext uri="{FF2B5EF4-FFF2-40B4-BE49-F238E27FC236}">
              <a16:creationId xmlns:a16="http://schemas.microsoft.com/office/drawing/2014/main" id="{9017F7F0-4120-4CE1-A36B-FBA9E79EF48C}"/>
            </a:ext>
          </a:extLst>
        </xdr:cNvPr>
        <xdr:cNvSpPr txBox="1"/>
      </xdr:nvSpPr>
      <xdr:spPr>
        <a:xfrm>
          <a:off x="6737427" y="1448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61282</xdr:rowOff>
    </xdr:from>
    <xdr:ext cx="469744" cy="259045"/>
    <xdr:sp macro="" textlink="">
      <xdr:nvSpPr>
        <xdr:cNvPr id="375" name="n_1mainValue【公営住宅】&#10;一人当たり面積">
          <a:extLst>
            <a:ext uri="{FF2B5EF4-FFF2-40B4-BE49-F238E27FC236}">
              <a16:creationId xmlns:a16="http://schemas.microsoft.com/office/drawing/2014/main" id="{38B94856-9397-4F1D-89AE-376F00B96301}"/>
            </a:ext>
          </a:extLst>
        </xdr:cNvPr>
        <xdr:cNvSpPr txBox="1"/>
      </xdr:nvSpPr>
      <xdr:spPr>
        <a:xfrm>
          <a:off x="9391727" y="1480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62120</xdr:rowOff>
    </xdr:from>
    <xdr:ext cx="469744" cy="259045"/>
    <xdr:sp macro="" textlink="">
      <xdr:nvSpPr>
        <xdr:cNvPr id="376" name="n_2mainValue【公営住宅】&#10;一人当たり面積">
          <a:extLst>
            <a:ext uri="{FF2B5EF4-FFF2-40B4-BE49-F238E27FC236}">
              <a16:creationId xmlns:a16="http://schemas.microsoft.com/office/drawing/2014/main" id="{AC3DB1B2-09F5-409B-BC55-DE74729E39A2}"/>
            </a:ext>
          </a:extLst>
        </xdr:cNvPr>
        <xdr:cNvSpPr txBox="1"/>
      </xdr:nvSpPr>
      <xdr:spPr>
        <a:xfrm>
          <a:off x="8515427"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59377</xdr:rowOff>
    </xdr:from>
    <xdr:ext cx="469744" cy="259045"/>
    <xdr:sp macro="" textlink="">
      <xdr:nvSpPr>
        <xdr:cNvPr id="377" name="n_3mainValue【公営住宅】&#10;一人当たり面積">
          <a:extLst>
            <a:ext uri="{FF2B5EF4-FFF2-40B4-BE49-F238E27FC236}">
              <a16:creationId xmlns:a16="http://schemas.microsoft.com/office/drawing/2014/main" id="{E652C847-74BC-4A61-9A5F-90D8417CEE4E}"/>
            </a:ext>
          </a:extLst>
        </xdr:cNvPr>
        <xdr:cNvSpPr txBox="1"/>
      </xdr:nvSpPr>
      <xdr:spPr>
        <a:xfrm>
          <a:off x="7626427" y="148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60825</xdr:rowOff>
    </xdr:from>
    <xdr:ext cx="469744" cy="259045"/>
    <xdr:sp macro="" textlink="">
      <xdr:nvSpPr>
        <xdr:cNvPr id="378" name="n_4mainValue【公営住宅】&#10;一人当たり面積">
          <a:extLst>
            <a:ext uri="{FF2B5EF4-FFF2-40B4-BE49-F238E27FC236}">
              <a16:creationId xmlns:a16="http://schemas.microsoft.com/office/drawing/2014/main" id="{0B4DDD13-448A-4712-AF73-97FCA600116E}"/>
            </a:ext>
          </a:extLst>
        </xdr:cNvPr>
        <xdr:cNvSpPr txBox="1"/>
      </xdr:nvSpPr>
      <xdr:spPr>
        <a:xfrm>
          <a:off x="6737427" y="1480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1B43412-9F0E-43BC-B5EA-DE44614787D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83DA0DC4-F0DA-4FA2-AF33-E39FF32672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048AFDF-63EE-487A-B83F-BA243E09EF7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FFA9B9F-02DD-4468-A8F5-24E6E83487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7A91469-0307-4C33-A2EF-77513AF63EF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F799BBE-2C10-4F3C-AB60-3007BF23741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8807393-0932-478C-A811-9F5441924E3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9FC5752-80A4-404E-BC9F-02F90F99FDB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DE8ED1DE-3FDB-417E-BE5A-6732EA820F6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941C47B9-08B1-4A1A-A1E9-17A6E4379EB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D03D77A7-720A-450E-A498-B3A25CE5A7B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E11FF61E-44CA-475B-BD73-BBA0050AE85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826C808A-10D2-42F7-BD12-34C32695D4C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9FABBF58-AD80-411A-9046-EB426A83DF9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66402331-0AE8-4A5E-AAF9-43CD366A7F0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3B1958A4-F859-45E3-A988-D9638350F91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C11E351D-E847-4A7F-B517-E8386EFDB9B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10D6DEF7-80EA-4A91-9427-0A603EC0511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609166B7-DE74-49D7-A4F5-45E4724A10B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4ED42488-C473-4D2F-8C5C-A5BBCBAAA41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2CD665E5-8251-4C42-9CB6-84BB4D092D8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AB520C61-0BF9-4C26-B941-2E19CD81CCF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1E37E30A-3FD8-4DA7-9475-D8056E90CCA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96EC5A8-1788-44C3-85D1-EAC32123F97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8D407431-2B22-48E1-BA39-319A7573566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895F7E24-E11D-4098-B5D4-3A48ED656A97}"/>
            </a:ext>
          </a:extLst>
        </xdr:cNvPr>
        <xdr:cNvCxnSpPr/>
      </xdr:nvCxnSpPr>
      <xdr:spPr>
        <a:xfrm flipV="1">
          <a:off x="4634865" y="1715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7E4B205E-274F-478C-A5F5-3F9D6ADD72C2}"/>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075AFAAF-3306-42BB-8873-09AA5251A14F}"/>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CD41C390-0CE1-4BD4-AC18-0938593B0E4D}"/>
            </a:ext>
          </a:extLst>
        </xdr:cNvPr>
        <xdr:cNvSpPr txBox="1"/>
      </xdr:nvSpPr>
      <xdr:spPr>
        <a:xfrm>
          <a:off x="4673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a:extLst>
            <a:ext uri="{FF2B5EF4-FFF2-40B4-BE49-F238E27FC236}">
              <a16:creationId xmlns:a16="http://schemas.microsoft.com/office/drawing/2014/main" id="{A53BA779-1C13-4850-9EAF-584EC08D19C5}"/>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9089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A35ED870-A0E7-4534-A6E6-28677069034C}"/>
            </a:ext>
          </a:extLst>
        </xdr:cNvPr>
        <xdr:cNvSpPr txBox="1"/>
      </xdr:nvSpPr>
      <xdr:spPr>
        <a:xfrm>
          <a:off x="4673600" y="1783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a:extLst>
            <a:ext uri="{FF2B5EF4-FFF2-40B4-BE49-F238E27FC236}">
              <a16:creationId xmlns:a16="http://schemas.microsoft.com/office/drawing/2014/main" id="{D1D7FCAD-FBBF-43FB-A3BD-7DD5073D0A26}"/>
            </a:ext>
          </a:extLst>
        </xdr:cNvPr>
        <xdr:cNvSpPr/>
      </xdr:nvSpPr>
      <xdr:spPr>
        <a:xfrm>
          <a:off x="45847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a:extLst>
            <a:ext uri="{FF2B5EF4-FFF2-40B4-BE49-F238E27FC236}">
              <a16:creationId xmlns:a16="http://schemas.microsoft.com/office/drawing/2014/main" id="{93F97358-FCBB-43E6-848E-8895204B3B95}"/>
            </a:ext>
          </a:extLst>
        </xdr:cNvPr>
        <xdr:cNvSpPr/>
      </xdr:nvSpPr>
      <xdr:spPr>
        <a:xfrm>
          <a:off x="3746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a:extLst>
            <a:ext uri="{FF2B5EF4-FFF2-40B4-BE49-F238E27FC236}">
              <a16:creationId xmlns:a16="http://schemas.microsoft.com/office/drawing/2014/main" id="{32252C29-497F-484D-BCE5-51054B678C39}"/>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a:extLst>
            <a:ext uri="{FF2B5EF4-FFF2-40B4-BE49-F238E27FC236}">
              <a16:creationId xmlns:a16="http://schemas.microsoft.com/office/drawing/2014/main" id="{915FA5D1-6947-4268-8745-A5595D6FA01F}"/>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100512</xdr:rowOff>
    </xdr:from>
    <xdr:to>
      <xdr:col>6</xdr:col>
      <xdr:colOff>38100</xdr:colOff>
      <xdr:row>105</xdr:row>
      <xdr:rowOff>30662</xdr:rowOff>
    </xdr:to>
    <xdr:sp macro="" textlink="">
      <xdr:nvSpPr>
        <xdr:cNvPr id="414" name="フローチャート: 判断 413">
          <a:extLst>
            <a:ext uri="{FF2B5EF4-FFF2-40B4-BE49-F238E27FC236}">
              <a16:creationId xmlns:a16="http://schemas.microsoft.com/office/drawing/2014/main" id="{C8054870-CE0B-42DB-B148-97FF2064D8EC}"/>
            </a:ext>
          </a:extLst>
        </xdr:cNvPr>
        <xdr:cNvSpPr/>
      </xdr:nvSpPr>
      <xdr:spPr>
        <a:xfrm>
          <a:off x="1079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A2885B5-C449-4246-801E-1E6AF6A04D6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DDFEF34-593E-45EC-8594-24F67F34AFC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D13F4EF-D665-4D05-BC87-83D4EEE72D3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4DDC129-4F52-4AB5-8D82-2CAE96C8C75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BE47764-2CBD-4C57-BF8A-3ECC54933E9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89081</xdr:rowOff>
    </xdr:from>
    <xdr:to>
      <xdr:col>24</xdr:col>
      <xdr:colOff>114300</xdr:colOff>
      <xdr:row>106</xdr:row>
      <xdr:rowOff>19231</xdr:rowOff>
    </xdr:to>
    <xdr:sp macro="" textlink="">
      <xdr:nvSpPr>
        <xdr:cNvPr id="420" name="楕円 419">
          <a:extLst>
            <a:ext uri="{FF2B5EF4-FFF2-40B4-BE49-F238E27FC236}">
              <a16:creationId xmlns:a16="http://schemas.microsoft.com/office/drawing/2014/main" id="{EFEFCA66-3308-463A-BF6C-F4F68220A42E}"/>
            </a:ext>
          </a:extLst>
        </xdr:cNvPr>
        <xdr:cNvSpPr/>
      </xdr:nvSpPr>
      <xdr:spPr>
        <a:xfrm>
          <a:off x="45847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67508</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7B63EFF2-A0E2-4435-B208-17AA0E3686D5}"/>
            </a:ext>
          </a:extLst>
        </xdr:cNvPr>
        <xdr:cNvSpPr txBox="1"/>
      </xdr:nvSpPr>
      <xdr:spPr>
        <a:xfrm>
          <a:off x="4673600"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58057</xdr:rowOff>
    </xdr:from>
    <xdr:to>
      <xdr:col>20</xdr:col>
      <xdr:colOff>38100</xdr:colOff>
      <xdr:row>105</xdr:row>
      <xdr:rowOff>159657</xdr:rowOff>
    </xdr:to>
    <xdr:sp macro="" textlink="">
      <xdr:nvSpPr>
        <xdr:cNvPr id="422" name="楕円 421">
          <a:extLst>
            <a:ext uri="{FF2B5EF4-FFF2-40B4-BE49-F238E27FC236}">
              <a16:creationId xmlns:a16="http://schemas.microsoft.com/office/drawing/2014/main" id="{E8A10978-5BC8-4BD0-9F5F-586CD4939C56}"/>
            </a:ext>
          </a:extLst>
        </xdr:cNvPr>
        <xdr:cNvSpPr/>
      </xdr:nvSpPr>
      <xdr:spPr>
        <a:xfrm>
          <a:off x="3746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108857</xdr:rowOff>
    </xdr:from>
    <xdr:to>
      <xdr:col>24</xdr:col>
      <xdr:colOff>63500</xdr:colOff>
      <xdr:row>105</xdr:row>
      <xdr:rowOff>139881</xdr:rowOff>
    </xdr:to>
    <xdr:cxnSp macro="">
      <xdr:nvCxnSpPr>
        <xdr:cNvPr id="423" name="直線コネクタ 422">
          <a:extLst>
            <a:ext uri="{FF2B5EF4-FFF2-40B4-BE49-F238E27FC236}">
              <a16:creationId xmlns:a16="http://schemas.microsoft.com/office/drawing/2014/main" id="{8DAD6654-8483-4982-AC4C-40F1AB5E8475}"/>
            </a:ext>
          </a:extLst>
        </xdr:cNvPr>
        <xdr:cNvCxnSpPr/>
      </xdr:nvCxnSpPr>
      <xdr:spPr>
        <a:xfrm>
          <a:off x="3797300" y="1811110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27032</xdr:rowOff>
    </xdr:from>
    <xdr:to>
      <xdr:col>15</xdr:col>
      <xdr:colOff>101600</xdr:colOff>
      <xdr:row>105</xdr:row>
      <xdr:rowOff>128632</xdr:rowOff>
    </xdr:to>
    <xdr:sp macro="" textlink="">
      <xdr:nvSpPr>
        <xdr:cNvPr id="424" name="楕円 423">
          <a:extLst>
            <a:ext uri="{FF2B5EF4-FFF2-40B4-BE49-F238E27FC236}">
              <a16:creationId xmlns:a16="http://schemas.microsoft.com/office/drawing/2014/main" id="{240FFE6F-085E-45F4-B80C-C9AB190CEDD1}"/>
            </a:ext>
          </a:extLst>
        </xdr:cNvPr>
        <xdr:cNvSpPr/>
      </xdr:nvSpPr>
      <xdr:spPr>
        <a:xfrm>
          <a:off x="2857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77832</xdr:rowOff>
    </xdr:from>
    <xdr:to>
      <xdr:col>19</xdr:col>
      <xdr:colOff>177800</xdr:colOff>
      <xdr:row>105</xdr:row>
      <xdr:rowOff>108857</xdr:rowOff>
    </xdr:to>
    <xdr:cxnSp macro="">
      <xdr:nvCxnSpPr>
        <xdr:cNvPr id="425" name="直線コネクタ 424">
          <a:extLst>
            <a:ext uri="{FF2B5EF4-FFF2-40B4-BE49-F238E27FC236}">
              <a16:creationId xmlns:a16="http://schemas.microsoft.com/office/drawing/2014/main" id="{1BEB1948-507F-4036-8BA3-62E820B79CF7}"/>
            </a:ext>
          </a:extLst>
        </xdr:cNvPr>
        <xdr:cNvCxnSpPr/>
      </xdr:nvCxnSpPr>
      <xdr:spPr>
        <a:xfrm>
          <a:off x="2908300" y="180800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26" name="楕円 425">
          <a:extLst>
            <a:ext uri="{FF2B5EF4-FFF2-40B4-BE49-F238E27FC236}">
              <a16:creationId xmlns:a16="http://schemas.microsoft.com/office/drawing/2014/main" id="{58C95B36-B4E0-4F37-9A45-9F5112838F9F}"/>
            </a:ext>
          </a:extLst>
        </xdr:cNvPr>
        <xdr:cNvSpPr/>
      </xdr:nvSpPr>
      <xdr:spPr>
        <a:xfrm>
          <a:off x="1968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46808</xdr:rowOff>
    </xdr:from>
    <xdr:to>
      <xdr:col>15</xdr:col>
      <xdr:colOff>50800</xdr:colOff>
      <xdr:row>105</xdr:row>
      <xdr:rowOff>77832</xdr:rowOff>
    </xdr:to>
    <xdr:cxnSp macro="">
      <xdr:nvCxnSpPr>
        <xdr:cNvPr id="427" name="直線コネクタ 426">
          <a:extLst>
            <a:ext uri="{FF2B5EF4-FFF2-40B4-BE49-F238E27FC236}">
              <a16:creationId xmlns:a16="http://schemas.microsoft.com/office/drawing/2014/main" id="{C9F5D55C-5482-4FCB-8B32-28175E3DFF76}"/>
            </a:ext>
          </a:extLst>
        </xdr:cNvPr>
        <xdr:cNvCxnSpPr/>
      </xdr:nvCxnSpPr>
      <xdr:spPr>
        <a:xfrm>
          <a:off x="2019300" y="180490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136434</xdr:rowOff>
    </xdr:from>
    <xdr:to>
      <xdr:col>6</xdr:col>
      <xdr:colOff>38100</xdr:colOff>
      <xdr:row>105</xdr:row>
      <xdr:rowOff>66584</xdr:rowOff>
    </xdr:to>
    <xdr:sp macro="" textlink="">
      <xdr:nvSpPr>
        <xdr:cNvPr id="428" name="楕円 427">
          <a:extLst>
            <a:ext uri="{FF2B5EF4-FFF2-40B4-BE49-F238E27FC236}">
              <a16:creationId xmlns:a16="http://schemas.microsoft.com/office/drawing/2014/main" id="{BEF9B8D9-B4A4-46EB-A9F4-856C8DDCE0AE}"/>
            </a:ext>
          </a:extLst>
        </xdr:cNvPr>
        <xdr:cNvSpPr/>
      </xdr:nvSpPr>
      <xdr:spPr>
        <a:xfrm>
          <a:off x="1079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15784</xdr:rowOff>
    </xdr:from>
    <xdr:to>
      <xdr:col>10</xdr:col>
      <xdr:colOff>114300</xdr:colOff>
      <xdr:row>105</xdr:row>
      <xdr:rowOff>46808</xdr:rowOff>
    </xdr:to>
    <xdr:cxnSp macro="">
      <xdr:nvCxnSpPr>
        <xdr:cNvPr id="429" name="直線コネクタ 428">
          <a:extLst>
            <a:ext uri="{FF2B5EF4-FFF2-40B4-BE49-F238E27FC236}">
              <a16:creationId xmlns:a16="http://schemas.microsoft.com/office/drawing/2014/main" id="{D343989A-93B0-4C4B-999D-7C35195A5C4A}"/>
            </a:ext>
          </a:extLst>
        </xdr:cNvPr>
        <xdr:cNvCxnSpPr/>
      </xdr:nvCxnSpPr>
      <xdr:spPr>
        <a:xfrm>
          <a:off x="1130300" y="180180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81478</xdr:rowOff>
    </xdr:from>
    <xdr:ext cx="405111" cy="259045"/>
    <xdr:sp macro="" textlink="">
      <xdr:nvSpPr>
        <xdr:cNvPr id="430" name="n_1aveValue【港湾・漁港】&#10;有形固定資産減価償却率">
          <a:extLst>
            <a:ext uri="{FF2B5EF4-FFF2-40B4-BE49-F238E27FC236}">
              <a16:creationId xmlns:a16="http://schemas.microsoft.com/office/drawing/2014/main" id="{652FDA98-39E4-433A-9D18-B82A0939D27A}"/>
            </a:ext>
          </a:extLst>
        </xdr:cNvPr>
        <xdr:cNvSpPr txBox="1"/>
      </xdr:nvSpPr>
      <xdr:spPr>
        <a:xfrm>
          <a:off x="3582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31" name="n_2aveValue【港湾・漁港】&#10;有形固定資産減価償却率">
          <a:extLst>
            <a:ext uri="{FF2B5EF4-FFF2-40B4-BE49-F238E27FC236}">
              <a16:creationId xmlns:a16="http://schemas.microsoft.com/office/drawing/2014/main" id="{2B4F0A25-602C-4804-B1FE-D6B4D4BAFF07}"/>
            </a:ext>
          </a:extLst>
        </xdr:cNvPr>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2" name="n_3aveValue【港湾・漁港】&#10;有形固定資産減価償却率">
          <a:extLst>
            <a:ext uri="{FF2B5EF4-FFF2-40B4-BE49-F238E27FC236}">
              <a16:creationId xmlns:a16="http://schemas.microsoft.com/office/drawing/2014/main" id="{1FE80D5D-FEA8-4A44-9849-645F2504F64C}"/>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47189</xdr:rowOff>
    </xdr:from>
    <xdr:ext cx="405111" cy="259045"/>
    <xdr:sp macro="" textlink="">
      <xdr:nvSpPr>
        <xdr:cNvPr id="433" name="n_4aveValue【港湾・漁港】&#10;有形固定資産減価償却率">
          <a:extLst>
            <a:ext uri="{FF2B5EF4-FFF2-40B4-BE49-F238E27FC236}">
              <a16:creationId xmlns:a16="http://schemas.microsoft.com/office/drawing/2014/main" id="{948FBA6F-E940-4D92-A1B6-0BB6919AE2AE}"/>
            </a:ext>
          </a:extLst>
        </xdr:cNvPr>
        <xdr:cNvSpPr txBox="1"/>
      </xdr:nvSpPr>
      <xdr:spPr>
        <a:xfrm>
          <a:off x="927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150784</xdr:rowOff>
    </xdr:from>
    <xdr:ext cx="405111" cy="259045"/>
    <xdr:sp macro="" textlink="">
      <xdr:nvSpPr>
        <xdr:cNvPr id="434" name="n_1mainValue【港湾・漁港】&#10;有形固定資産減価償却率">
          <a:extLst>
            <a:ext uri="{FF2B5EF4-FFF2-40B4-BE49-F238E27FC236}">
              <a16:creationId xmlns:a16="http://schemas.microsoft.com/office/drawing/2014/main" id="{4166B088-784D-41FE-A4CD-DB0548AC48D9}"/>
            </a:ext>
          </a:extLst>
        </xdr:cNvPr>
        <xdr:cNvSpPr txBox="1"/>
      </xdr:nvSpPr>
      <xdr:spPr>
        <a:xfrm>
          <a:off x="35820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119759</xdr:rowOff>
    </xdr:from>
    <xdr:ext cx="405111" cy="259045"/>
    <xdr:sp macro="" textlink="">
      <xdr:nvSpPr>
        <xdr:cNvPr id="435" name="n_2mainValue【港湾・漁港】&#10;有形固定資産減価償却率">
          <a:extLst>
            <a:ext uri="{FF2B5EF4-FFF2-40B4-BE49-F238E27FC236}">
              <a16:creationId xmlns:a16="http://schemas.microsoft.com/office/drawing/2014/main" id="{07A2B3FB-F70B-43B7-B264-16CC4E58425E}"/>
            </a:ext>
          </a:extLst>
        </xdr:cNvPr>
        <xdr:cNvSpPr txBox="1"/>
      </xdr:nvSpPr>
      <xdr:spPr>
        <a:xfrm>
          <a:off x="2705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88735</xdr:rowOff>
    </xdr:from>
    <xdr:ext cx="405111" cy="259045"/>
    <xdr:sp macro="" textlink="">
      <xdr:nvSpPr>
        <xdr:cNvPr id="436" name="n_3mainValue【港湾・漁港】&#10;有形固定資産減価償却率">
          <a:extLst>
            <a:ext uri="{FF2B5EF4-FFF2-40B4-BE49-F238E27FC236}">
              <a16:creationId xmlns:a16="http://schemas.microsoft.com/office/drawing/2014/main" id="{1075E99C-46E0-40D2-9B8D-F1CDFBBCBE9F}"/>
            </a:ext>
          </a:extLst>
        </xdr:cNvPr>
        <xdr:cNvSpPr txBox="1"/>
      </xdr:nvSpPr>
      <xdr:spPr>
        <a:xfrm>
          <a:off x="1816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57711</xdr:rowOff>
    </xdr:from>
    <xdr:ext cx="405111" cy="259045"/>
    <xdr:sp macro="" textlink="">
      <xdr:nvSpPr>
        <xdr:cNvPr id="437" name="n_4mainValue【港湾・漁港】&#10;有形固定資産減価償却率">
          <a:extLst>
            <a:ext uri="{FF2B5EF4-FFF2-40B4-BE49-F238E27FC236}">
              <a16:creationId xmlns:a16="http://schemas.microsoft.com/office/drawing/2014/main" id="{2DE09A00-A6FD-47B0-BECF-644341EF6194}"/>
            </a:ext>
          </a:extLst>
        </xdr:cNvPr>
        <xdr:cNvSpPr txBox="1"/>
      </xdr:nvSpPr>
      <xdr:spPr>
        <a:xfrm>
          <a:off x="927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31B3E066-A05E-4A06-8673-C5BF787790B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5C6F8EC-A6DD-4EE5-BAE9-800B95BD929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519C5303-1B11-42F5-9FE7-01ADBA7F1AD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18CA0840-EA57-471B-96EB-9A0FC3F09AD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BE07534C-8727-4803-86E0-03F2D336C34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846B314-35F0-4974-85D7-EC2B5F15039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2CCA6BAA-E2D8-4A56-8D83-78DCA4ADBEA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B87C10F0-F771-4558-AF29-A71B01F5854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599F9E4-D8DA-493E-A07D-66BD5055FE6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5B0ED1C-1B57-4E5B-A6AD-F372FC9D1FA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A2B78405-F2C2-4CF4-A589-9E374189BCA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EAACD474-B748-4484-B442-6B93409A7C36}"/>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9633E818-35BD-4F60-B7AB-1BB93E0C50D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BA0BA839-2889-47DD-BC32-C61E9B91878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491AC5FF-BE74-40DB-9343-5824E06685E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8608A9B5-6812-4FED-9795-5F0B91D48044}"/>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6B785DDF-814B-4FCE-9487-49CBCF6453F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97C3A86F-27C8-4454-9B6A-1C1A85A5BCC7}"/>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9D583D95-F298-4DF9-B971-F56A52817D4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61C08F03-B594-459C-83C6-6B112A3B85BD}"/>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9204E592-042E-4488-8A1A-6491DD24B60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FE34234-869A-4D7E-825E-6822CFC7447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745ED216-45B0-47F8-B392-90B31466C74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a:extLst>
            <a:ext uri="{FF2B5EF4-FFF2-40B4-BE49-F238E27FC236}">
              <a16:creationId xmlns:a16="http://schemas.microsoft.com/office/drawing/2014/main" id="{79B2CF06-FD0F-4D51-A7D5-3985507C349A}"/>
            </a:ext>
          </a:extLst>
        </xdr:cNvPr>
        <xdr:cNvCxnSpPr/>
      </xdr:nvCxnSpPr>
      <xdr:spPr>
        <a:xfrm flipV="1">
          <a:off x="10476865" y="17292844"/>
          <a:ext cx="0" cy="137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1411964-0BDE-4482-875E-0D8783975044}"/>
            </a:ext>
          </a:extLst>
        </xdr:cNvPr>
        <xdr:cNvSpPr txBox="1"/>
      </xdr:nvSpPr>
      <xdr:spPr>
        <a:xfrm>
          <a:off x="10515600" y="1867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a:extLst>
            <a:ext uri="{FF2B5EF4-FFF2-40B4-BE49-F238E27FC236}">
              <a16:creationId xmlns:a16="http://schemas.microsoft.com/office/drawing/2014/main" id="{5EF0B756-5953-406E-B43E-8BA2B1CB5E20}"/>
            </a:ext>
          </a:extLst>
        </xdr:cNvPr>
        <xdr:cNvCxnSpPr/>
      </xdr:nvCxnSpPr>
      <xdr:spPr>
        <a:xfrm>
          <a:off x="10388600" y="1866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A3CE75DE-A8DE-4778-ABA8-F7E997975E6F}"/>
            </a:ext>
          </a:extLst>
        </xdr:cNvPr>
        <xdr:cNvSpPr txBox="1"/>
      </xdr:nvSpPr>
      <xdr:spPr>
        <a:xfrm>
          <a:off x="10515600" y="17068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a:extLst>
            <a:ext uri="{FF2B5EF4-FFF2-40B4-BE49-F238E27FC236}">
              <a16:creationId xmlns:a16="http://schemas.microsoft.com/office/drawing/2014/main" id="{A63642CF-9127-44F8-A115-49FAE5CAFC15}"/>
            </a:ext>
          </a:extLst>
        </xdr:cNvPr>
        <xdr:cNvCxnSpPr/>
      </xdr:nvCxnSpPr>
      <xdr:spPr>
        <a:xfrm>
          <a:off x="10388600" y="172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4935</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D75AFA36-B0AA-4C12-B74B-BDB9139E1AEC}"/>
            </a:ext>
          </a:extLst>
        </xdr:cNvPr>
        <xdr:cNvSpPr txBox="1"/>
      </xdr:nvSpPr>
      <xdr:spPr>
        <a:xfrm>
          <a:off x="10515600" y="1817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a:extLst>
            <a:ext uri="{FF2B5EF4-FFF2-40B4-BE49-F238E27FC236}">
              <a16:creationId xmlns:a16="http://schemas.microsoft.com/office/drawing/2014/main" id="{FB120A81-861C-4C3F-BE68-3135E4447473}"/>
            </a:ext>
          </a:extLst>
        </xdr:cNvPr>
        <xdr:cNvSpPr/>
      </xdr:nvSpPr>
      <xdr:spPr>
        <a:xfrm>
          <a:off x="10426700" y="183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a:extLst>
            <a:ext uri="{FF2B5EF4-FFF2-40B4-BE49-F238E27FC236}">
              <a16:creationId xmlns:a16="http://schemas.microsoft.com/office/drawing/2014/main" id="{5C3840D3-3B37-47BA-9A0E-9FFAB8AEDED6}"/>
            </a:ext>
          </a:extLst>
        </xdr:cNvPr>
        <xdr:cNvSpPr/>
      </xdr:nvSpPr>
      <xdr:spPr>
        <a:xfrm>
          <a:off x="95885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a:extLst>
            <a:ext uri="{FF2B5EF4-FFF2-40B4-BE49-F238E27FC236}">
              <a16:creationId xmlns:a16="http://schemas.microsoft.com/office/drawing/2014/main" id="{3B32A2BD-E844-489F-BE19-C0121C2EC6B4}"/>
            </a:ext>
          </a:extLst>
        </xdr:cNvPr>
        <xdr:cNvSpPr/>
      </xdr:nvSpPr>
      <xdr:spPr>
        <a:xfrm>
          <a:off x="8699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138494</xdr:rowOff>
    </xdr:from>
    <xdr:to>
      <xdr:col>41</xdr:col>
      <xdr:colOff>101600</xdr:colOff>
      <xdr:row>107</xdr:row>
      <xdr:rowOff>68644</xdr:rowOff>
    </xdr:to>
    <xdr:sp macro="" textlink="">
      <xdr:nvSpPr>
        <xdr:cNvPr id="470" name="フローチャート: 判断 469">
          <a:extLst>
            <a:ext uri="{FF2B5EF4-FFF2-40B4-BE49-F238E27FC236}">
              <a16:creationId xmlns:a16="http://schemas.microsoft.com/office/drawing/2014/main" id="{9CD10F63-34E6-40AB-B082-E4F4B7D34BB2}"/>
            </a:ext>
          </a:extLst>
        </xdr:cNvPr>
        <xdr:cNvSpPr/>
      </xdr:nvSpPr>
      <xdr:spPr>
        <a:xfrm>
          <a:off x="7810500" y="1831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105142</xdr:rowOff>
    </xdr:from>
    <xdr:to>
      <xdr:col>36</xdr:col>
      <xdr:colOff>165100</xdr:colOff>
      <xdr:row>107</xdr:row>
      <xdr:rowOff>35292</xdr:rowOff>
    </xdr:to>
    <xdr:sp macro="" textlink="">
      <xdr:nvSpPr>
        <xdr:cNvPr id="471" name="フローチャート: 判断 470">
          <a:extLst>
            <a:ext uri="{FF2B5EF4-FFF2-40B4-BE49-F238E27FC236}">
              <a16:creationId xmlns:a16="http://schemas.microsoft.com/office/drawing/2014/main" id="{28D5E6B7-02C6-4DF8-9438-98E16A426D5A}"/>
            </a:ext>
          </a:extLst>
        </xdr:cNvPr>
        <xdr:cNvSpPr/>
      </xdr:nvSpPr>
      <xdr:spPr>
        <a:xfrm>
          <a:off x="6921500" y="1827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84C43BC-E496-4156-A857-D5EF160B0BF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288E140-9831-4B24-B5BE-FB2C46BE4BB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C9348B2-6EB8-4432-8047-A2A09E5FBB3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1327B27-6174-4B91-BCE3-FF7DF7E434F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656A99D-81F9-4EE2-95BB-F2F3244E150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59748</xdr:rowOff>
    </xdr:from>
    <xdr:to>
      <xdr:col>55</xdr:col>
      <xdr:colOff>50800</xdr:colOff>
      <xdr:row>108</xdr:row>
      <xdr:rowOff>161348</xdr:rowOff>
    </xdr:to>
    <xdr:sp macro="" textlink="">
      <xdr:nvSpPr>
        <xdr:cNvPr id="477" name="楕円 476">
          <a:extLst>
            <a:ext uri="{FF2B5EF4-FFF2-40B4-BE49-F238E27FC236}">
              <a16:creationId xmlns:a16="http://schemas.microsoft.com/office/drawing/2014/main" id="{6DB42D82-7E3D-4B0B-8E0E-B3E96D68AC93}"/>
            </a:ext>
          </a:extLst>
        </xdr:cNvPr>
        <xdr:cNvSpPr/>
      </xdr:nvSpPr>
      <xdr:spPr>
        <a:xfrm>
          <a:off x="10426700" y="1857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146125</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FB733E19-7D1E-4E4C-8FE7-8DA00E43B58D}"/>
            </a:ext>
          </a:extLst>
        </xdr:cNvPr>
        <xdr:cNvSpPr txBox="1"/>
      </xdr:nvSpPr>
      <xdr:spPr>
        <a:xfrm>
          <a:off x="10515600" y="1849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60320</xdr:rowOff>
    </xdr:from>
    <xdr:to>
      <xdr:col>50</xdr:col>
      <xdr:colOff>165100</xdr:colOff>
      <xdr:row>108</xdr:row>
      <xdr:rowOff>161920</xdr:rowOff>
    </xdr:to>
    <xdr:sp macro="" textlink="">
      <xdr:nvSpPr>
        <xdr:cNvPr id="479" name="楕円 478">
          <a:extLst>
            <a:ext uri="{FF2B5EF4-FFF2-40B4-BE49-F238E27FC236}">
              <a16:creationId xmlns:a16="http://schemas.microsoft.com/office/drawing/2014/main" id="{99DCFC04-EA56-4AD2-86DA-41259DB0F218}"/>
            </a:ext>
          </a:extLst>
        </xdr:cNvPr>
        <xdr:cNvSpPr/>
      </xdr:nvSpPr>
      <xdr:spPr>
        <a:xfrm>
          <a:off x="9588500" y="1857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110548</xdr:rowOff>
    </xdr:from>
    <xdr:to>
      <xdr:col>55</xdr:col>
      <xdr:colOff>0</xdr:colOff>
      <xdr:row>108</xdr:row>
      <xdr:rowOff>111120</xdr:rowOff>
    </xdr:to>
    <xdr:cxnSp macro="">
      <xdr:nvCxnSpPr>
        <xdr:cNvPr id="480" name="直線コネクタ 479">
          <a:extLst>
            <a:ext uri="{FF2B5EF4-FFF2-40B4-BE49-F238E27FC236}">
              <a16:creationId xmlns:a16="http://schemas.microsoft.com/office/drawing/2014/main" id="{D67AF096-8E36-46FA-B4A0-8F5444E3273E}"/>
            </a:ext>
          </a:extLst>
        </xdr:cNvPr>
        <xdr:cNvCxnSpPr/>
      </xdr:nvCxnSpPr>
      <xdr:spPr>
        <a:xfrm flipV="1">
          <a:off x="9639300" y="18627148"/>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60832</xdr:rowOff>
    </xdr:from>
    <xdr:to>
      <xdr:col>46</xdr:col>
      <xdr:colOff>38100</xdr:colOff>
      <xdr:row>108</xdr:row>
      <xdr:rowOff>162432</xdr:rowOff>
    </xdr:to>
    <xdr:sp macro="" textlink="">
      <xdr:nvSpPr>
        <xdr:cNvPr id="481" name="楕円 480">
          <a:extLst>
            <a:ext uri="{FF2B5EF4-FFF2-40B4-BE49-F238E27FC236}">
              <a16:creationId xmlns:a16="http://schemas.microsoft.com/office/drawing/2014/main" id="{85713709-396C-46B9-969D-5606FC1788A2}"/>
            </a:ext>
          </a:extLst>
        </xdr:cNvPr>
        <xdr:cNvSpPr/>
      </xdr:nvSpPr>
      <xdr:spPr>
        <a:xfrm>
          <a:off x="8699500" y="185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111120</xdr:rowOff>
    </xdr:from>
    <xdr:to>
      <xdr:col>50</xdr:col>
      <xdr:colOff>114300</xdr:colOff>
      <xdr:row>108</xdr:row>
      <xdr:rowOff>111632</xdr:rowOff>
    </xdr:to>
    <xdr:cxnSp macro="">
      <xdr:nvCxnSpPr>
        <xdr:cNvPr id="482" name="直線コネクタ 481">
          <a:extLst>
            <a:ext uri="{FF2B5EF4-FFF2-40B4-BE49-F238E27FC236}">
              <a16:creationId xmlns:a16="http://schemas.microsoft.com/office/drawing/2014/main" id="{A126F2E4-FA4F-4CE7-9EEE-5179696E4C13}"/>
            </a:ext>
          </a:extLst>
        </xdr:cNvPr>
        <xdr:cNvCxnSpPr/>
      </xdr:nvCxnSpPr>
      <xdr:spPr>
        <a:xfrm flipV="1">
          <a:off x="8750300" y="18627720"/>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61260</xdr:rowOff>
    </xdr:from>
    <xdr:to>
      <xdr:col>41</xdr:col>
      <xdr:colOff>101600</xdr:colOff>
      <xdr:row>108</xdr:row>
      <xdr:rowOff>162860</xdr:rowOff>
    </xdr:to>
    <xdr:sp macro="" textlink="">
      <xdr:nvSpPr>
        <xdr:cNvPr id="483" name="楕円 482">
          <a:extLst>
            <a:ext uri="{FF2B5EF4-FFF2-40B4-BE49-F238E27FC236}">
              <a16:creationId xmlns:a16="http://schemas.microsoft.com/office/drawing/2014/main" id="{758114F3-7403-4F20-838A-1A5703F5DC14}"/>
            </a:ext>
          </a:extLst>
        </xdr:cNvPr>
        <xdr:cNvSpPr/>
      </xdr:nvSpPr>
      <xdr:spPr>
        <a:xfrm>
          <a:off x="7810500" y="1857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111632</xdr:rowOff>
    </xdr:from>
    <xdr:to>
      <xdr:col>45</xdr:col>
      <xdr:colOff>177800</xdr:colOff>
      <xdr:row>108</xdr:row>
      <xdr:rowOff>112060</xdr:rowOff>
    </xdr:to>
    <xdr:cxnSp macro="">
      <xdr:nvCxnSpPr>
        <xdr:cNvPr id="484" name="直線コネクタ 483">
          <a:extLst>
            <a:ext uri="{FF2B5EF4-FFF2-40B4-BE49-F238E27FC236}">
              <a16:creationId xmlns:a16="http://schemas.microsoft.com/office/drawing/2014/main" id="{689F6E77-570C-4BDF-A9D3-6DEA5A602519}"/>
            </a:ext>
          </a:extLst>
        </xdr:cNvPr>
        <xdr:cNvCxnSpPr/>
      </xdr:nvCxnSpPr>
      <xdr:spPr>
        <a:xfrm flipV="1">
          <a:off x="7861300" y="18628232"/>
          <a:ext cx="889000" cy="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61866</xdr:rowOff>
    </xdr:from>
    <xdr:to>
      <xdr:col>36</xdr:col>
      <xdr:colOff>165100</xdr:colOff>
      <xdr:row>108</xdr:row>
      <xdr:rowOff>163466</xdr:rowOff>
    </xdr:to>
    <xdr:sp macro="" textlink="">
      <xdr:nvSpPr>
        <xdr:cNvPr id="485" name="楕円 484">
          <a:extLst>
            <a:ext uri="{FF2B5EF4-FFF2-40B4-BE49-F238E27FC236}">
              <a16:creationId xmlns:a16="http://schemas.microsoft.com/office/drawing/2014/main" id="{CB77DE43-F8D2-4111-83D4-2C390BCE47CB}"/>
            </a:ext>
          </a:extLst>
        </xdr:cNvPr>
        <xdr:cNvSpPr/>
      </xdr:nvSpPr>
      <xdr:spPr>
        <a:xfrm>
          <a:off x="6921500" y="185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112060</xdr:rowOff>
    </xdr:from>
    <xdr:to>
      <xdr:col>41</xdr:col>
      <xdr:colOff>50800</xdr:colOff>
      <xdr:row>108</xdr:row>
      <xdr:rowOff>112666</xdr:rowOff>
    </xdr:to>
    <xdr:cxnSp macro="">
      <xdr:nvCxnSpPr>
        <xdr:cNvPr id="486" name="直線コネクタ 485">
          <a:extLst>
            <a:ext uri="{FF2B5EF4-FFF2-40B4-BE49-F238E27FC236}">
              <a16:creationId xmlns:a16="http://schemas.microsoft.com/office/drawing/2014/main" id="{8D1837CE-9124-4833-9605-D4A893F6E13A}"/>
            </a:ext>
          </a:extLst>
        </xdr:cNvPr>
        <xdr:cNvCxnSpPr/>
      </xdr:nvCxnSpPr>
      <xdr:spPr>
        <a:xfrm flipV="1">
          <a:off x="6972300" y="18628660"/>
          <a:ext cx="8890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99868</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B0CBFC14-50B4-48B4-AA1E-EFB2AC1B23F9}"/>
            </a:ext>
          </a:extLst>
        </xdr:cNvPr>
        <xdr:cNvSpPr txBox="1"/>
      </xdr:nvSpPr>
      <xdr:spPr>
        <a:xfrm>
          <a:off x="9327095" y="1810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127130</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89DAE09E-C12A-40D3-8D54-466639E70B0E}"/>
            </a:ext>
          </a:extLst>
        </xdr:cNvPr>
        <xdr:cNvSpPr txBox="1"/>
      </xdr:nvSpPr>
      <xdr:spPr>
        <a:xfrm>
          <a:off x="8450795" y="1812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85171</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560EC109-3E1C-4039-9F90-EB03A84EAC95}"/>
            </a:ext>
          </a:extLst>
        </xdr:cNvPr>
        <xdr:cNvSpPr txBox="1"/>
      </xdr:nvSpPr>
      <xdr:spPr>
        <a:xfrm>
          <a:off x="7561795" y="1808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51819</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495D4100-B5EA-4386-9A94-212AF8C64391}"/>
            </a:ext>
          </a:extLst>
        </xdr:cNvPr>
        <xdr:cNvSpPr txBox="1"/>
      </xdr:nvSpPr>
      <xdr:spPr>
        <a:xfrm>
          <a:off x="6672795" y="1805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153047</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6EB97F1E-B110-48E4-9414-F2772B1D8B64}"/>
            </a:ext>
          </a:extLst>
        </xdr:cNvPr>
        <xdr:cNvSpPr txBox="1"/>
      </xdr:nvSpPr>
      <xdr:spPr>
        <a:xfrm>
          <a:off x="9327095" y="1866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153559</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1A5D090A-BF18-40FE-8092-C78E2C63E71A}"/>
            </a:ext>
          </a:extLst>
        </xdr:cNvPr>
        <xdr:cNvSpPr txBox="1"/>
      </xdr:nvSpPr>
      <xdr:spPr>
        <a:xfrm>
          <a:off x="8450795" y="1867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153987</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B8CA065B-3D68-4F19-BB30-263EBC808AEC}"/>
            </a:ext>
          </a:extLst>
        </xdr:cNvPr>
        <xdr:cNvSpPr txBox="1"/>
      </xdr:nvSpPr>
      <xdr:spPr>
        <a:xfrm>
          <a:off x="7561795" y="1867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154593</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5FF1BBA2-1494-4533-96BF-38A26CFA7C98}"/>
            </a:ext>
          </a:extLst>
        </xdr:cNvPr>
        <xdr:cNvSpPr txBox="1"/>
      </xdr:nvSpPr>
      <xdr:spPr>
        <a:xfrm>
          <a:off x="6672795" y="1867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DA2E7E72-C351-497E-A864-B89517FBBFB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6E9FC079-F2F1-493F-9D45-E4D6FBAF634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DCF5B718-3221-4477-BB41-B7D9840693D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1CD0063A-0171-4B5E-8C86-FF080688415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974725D1-A3D8-4B8A-A95C-8830EA8FC08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70F7D261-4DC8-47A3-8DAA-FE933515C05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BEDF7FF-3480-4480-AEC7-1F1BE036ED6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3BAA11DE-1830-4F11-AFEA-C1DDEC74C158}"/>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4F15EDBF-47F5-473F-98F9-DEB4AFD58DD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D7ED3305-9DB9-404D-A7A7-19D7D87D362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373C491B-3B07-4490-AF7F-70C794B88CA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DA6F5B98-A8F8-4575-96AF-CDE9DB12B82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2D0DB90B-A583-47D7-B841-7D4820E341D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C7822A4D-A108-40A0-A4C8-3D8D750345E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C608F262-C345-4DA0-B336-9457B1AFEC5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41E29E41-B9F5-4D32-9230-483C1100152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DBD1A2CE-3913-427F-8F5B-6EE57260268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6E516603-A8C5-4724-8396-97824B14748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5265A861-91D9-4519-828C-B3C1B2CF611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7338109C-944E-4C48-9EC9-BA15F4083F5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D790F9CF-B5B1-4926-92EE-F1ACEFB793A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ABD3453E-45EC-4577-83CD-CC9EFE9ACD0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CB3B8A1C-4032-4022-9FC5-9F6086AEECA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72B23104-B4E5-4188-9673-0ECB2AFB525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AC66C4B1-D824-4FA3-AF46-E7ACBEF697C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A21D2A2F-40EF-46EB-A071-02A4D40BECC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8CBF8CC1-F905-42ED-B37C-63B919C75BF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4CF6CB68-EFC7-4856-A101-BDE1A9DD9E8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706D4BF8-7AE2-4176-8200-0D1CFE29A0E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3BDFBD30-4E82-4D68-BBEF-32051A870FB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A1BD50AB-C499-4414-B5D6-C0A655FC9AA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B33E0D40-596A-4F81-997C-9833DF73DF5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BABB6937-6817-4022-BF42-15CC48E0C62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3E3DEA6-AE30-4989-B3AC-02768AEA26B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03C125ED-CA8C-48C4-89AB-E4C9A0EA431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4857A12B-25D2-4784-BC1C-8460D83852B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EDE96813-4AC4-453D-83C5-722169E3545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D89C4E3E-9B7F-4FE3-8EC9-E424D96FC67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9C594A3A-C11A-4F9E-9CDE-5624818A7D7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87D4DB74-1C06-49CD-B75B-DB6FEB51BE3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5" name="直線コネクタ 534">
          <a:extLst>
            <a:ext uri="{FF2B5EF4-FFF2-40B4-BE49-F238E27FC236}">
              <a16:creationId xmlns:a16="http://schemas.microsoft.com/office/drawing/2014/main" id="{F1CBF3D6-67A7-4E59-9BCE-177272835D49}"/>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2375F4A8-AB2A-4A38-8F33-FB8777458AE9}"/>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7" name="直線コネクタ 536">
          <a:extLst>
            <a:ext uri="{FF2B5EF4-FFF2-40B4-BE49-F238E27FC236}">
              <a16:creationId xmlns:a16="http://schemas.microsoft.com/office/drawing/2014/main" id="{A6ECEF27-1362-4EB1-AA93-D8708AA7AAF3}"/>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C357FD6A-65AC-43E8-9905-5B4BA7765127}"/>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9" name="直線コネクタ 538">
          <a:extLst>
            <a:ext uri="{FF2B5EF4-FFF2-40B4-BE49-F238E27FC236}">
              <a16:creationId xmlns:a16="http://schemas.microsoft.com/office/drawing/2014/main" id="{454B3621-1EE4-47A1-8A19-7A80389A5E83}"/>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52EECE02-2A01-4638-9AE6-8C9250106231}"/>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1" name="フローチャート: 判断 540">
          <a:extLst>
            <a:ext uri="{FF2B5EF4-FFF2-40B4-BE49-F238E27FC236}">
              <a16:creationId xmlns:a16="http://schemas.microsoft.com/office/drawing/2014/main" id="{E05EEFB1-910E-4FD4-89D0-05334E395AF6}"/>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2" name="フローチャート: 判断 541">
          <a:extLst>
            <a:ext uri="{FF2B5EF4-FFF2-40B4-BE49-F238E27FC236}">
              <a16:creationId xmlns:a16="http://schemas.microsoft.com/office/drawing/2014/main" id="{C82BE76E-E3ED-4FD0-B950-EA6453D28925}"/>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3" name="フローチャート: 判断 542">
          <a:extLst>
            <a:ext uri="{FF2B5EF4-FFF2-40B4-BE49-F238E27FC236}">
              <a16:creationId xmlns:a16="http://schemas.microsoft.com/office/drawing/2014/main" id="{27FF02F0-DFE9-4186-A368-35D702D6DAF8}"/>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4" name="フローチャート: 判断 543">
          <a:extLst>
            <a:ext uri="{FF2B5EF4-FFF2-40B4-BE49-F238E27FC236}">
              <a16:creationId xmlns:a16="http://schemas.microsoft.com/office/drawing/2014/main" id="{822EF0B5-B714-4F87-9016-510FD1E06E30}"/>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5" name="フローチャート: 判断 544">
          <a:extLst>
            <a:ext uri="{FF2B5EF4-FFF2-40B4-BE49-F238E27FC236}">
              <a16:creationId xmlns:a16="http://schemas.microsoft.com/office/drawing/2014/main" id="{7862B02C-A997-46AE-851C-456281F9805C}"/>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BEEA732-F90F-48A7-9D6A-7E71EF43FB1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110EEC3-3453-4233-9AD7-EA46EEEF1A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96B0D3F-F0C7-4205-9138-35BCB6B846C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876AC0E-9612-45D1-A22A-C8DB4E6D4BB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6BE88DA-C9D8-4F0D-AE63-6F82E7E326A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17780</xdr:rowOff>
    </xdr:from>
    <xdr:to>
      <xdr:col>85</xdr:col>
      <xdr:colOff>177800</xdr:colOff>
      <xdr:row>61</xdr:row>
      <xdr:rowOff>119380</xdr:rowOff>
    </xdr:to>
    <xdr:sp macro="" textlink="">
      <xdr:nvSpPr>
        <xdr:cNvPr id="551" name="楕円 550">
          <a:extLst>
            <a:ext uri="{FF2B5EF4-FFF2-40B4-BE49-F238E27FC236}">
              <a16:creationId xmlns:a16="http://schemas.microsoft.com/office/drawing/2014/main" id="{A74A8914-B5E1-43AD-8F7B-89ACB0EA9E2E}"/>
            </a:ext>
          </a:extLst>
        </xdr:cNvPr>
        <xdr:cNvSpPr/>
      </xdr:nvSpPr>
      <xdr:spPr>
        <a:xfrm>
          <a:off x="16268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167657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D7B00545-F429-41FE-823A-287B5B4D2531}"/>
            </a:ext>
          </a:extLst>
        </xdr:cNvPr>
        <xdr:cNvSpPr txBox="1"/>
      </xdr:nvSpPr>
      <xdr:spPr>
        <a:xfrm>
          <a:off x="16357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xdr:rowOff>
    </xdr:from>
    <xdr:to>
      <xdr:col>81</xdr:col>
      <xdr:colOff>101600</xdr:colOff>
      <xdr:row>61</xdr:row>
      <xdr:rowOff>106045</xdr:rowOff>
    </xdr:to>
    <xdr:sp macro="" textlink="">
      <xdr:nvSpPr>
        <xdr:cNvPr id="553" name="楕円 552">
          <a:extLst>
            <a:ext uri="{FF2B5EF4-FFF2-40B4-BE49-F238E27FC236}">
              <a16:creationId xmlns:a16="http://schemas.microsoft.com/office/drawing/2014/main" id="{2D011E49-6BBB-442F-8D46-233852AE1DA7}"/>
            </a:ext>
          </a:extLst>
        </xdr:cNvPr>
        <xdr:cNvSpPr/>
      </xdr:nvSpPr>
      <xdr:spPr>
        <a:xfrm>
          <a:off x="15430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55245</xdr:rowOff>
    </xdr:from>
    <xdr:to>
      <xdr:col>85</xdr:col>
      <xdr:colOff>127000</xdr:colOff>
      <xdr:row>61</xdr:row>
      <xdr:rowOff>68580</xdr:rowOff>
    </xdr:to>
    <xdr:cxnSp macro="">
      <xdr:nvCxnSpPr>
        <xdr:cNvPr id="554" name="直線コネクタ 553">
          <a:extLst>
            <a:ext uri="{FF2B5EF4-FFF2-40B4-BE49-F238E27FC236}">
              <a16:creationId xmlns:a16="http://schemas.microsoft.com/office/drawing/2014/main" id="{F3475F5C-40A1-4B8F-85F4-0AF41E140ADC}"/>
            </a:ext>
          </a:extLst>
        </xdr:cNvPr>
        <xdr:cNvCxnSpPr/>
      </xdr:nvCxnSpPr>
      <xdr:spPr>
        <a:xfrm>
          <a:off x="15481300" y="1051369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61595</xdr:rowOff>
    </xdr:from>
    <xdr:to>
      <xdr:col>76</xdr:col>
      <xdr:colOff>165100</xdr:colOff>
      <xdr:row>61</xdr:row>
      <xdr:rowOff>163195</xdr:rowOff>
    </xdr:to>
    <xdr:sp macro="" textlink="">
      <xdr:nvSpPr>
        <xdr:cNvPr id="555" name="楕円 554">
          <a:extLst>
            <a:ext uri="{FF2B5EF4-FFF2-40B4-BE49-F238E27FC236}">
              <a16:creationId xmlns:a16="http://schemas.microsoft.com/office/drawing/2014/main" id="{F7EDF152-CD5C-4861-994F-AA93F9DCE383}"/>
            </a:ext>
          </a:extLst>
        </xdr:cNvPr>
        <xdr:cNvSpPr/>
      </xdr:nvSpPr>
      <xdr:spPr>
        <a:xfrm>
          <a:off x="14541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55245</xdr:rowOff>
    </xdr:from>
    <xdr:to>
      <xdr:col>81</xdr:col>
      <xdr:colOff>50800</xdr:colOff>
      <xdr:row>61</xdr:row>
      <xdr:rowOff>112395</xdr:rowOff>
    </xdr:to>
    <xdr:cxnSp macro="">
      <xdr:nvCxnSpPr>
        <xdr:cNvPr id="556" name="直線コネクタ 555">
          <a:extLst>
            <a:ext uri="{FF2B5EF4-FFF2-40B4-BE49-F238E27FC236}">
              <a16:creationId xmlns:a16="http://schemas.microsoft.com/office/drawing/2014/main" id="{0CA3ADDF-9248-4CED-8D1D-867F1AC289C6}"/>
            </a:ext>
          </a:extLst>
        </xdr:cNvPr>
        <xdr:cNvCxnSpPr/>
      </xdr:nvCxnSpPr>
      <xdr:spPr>
        <a:xfrm flipV="1">
          <a:off x="14592300" y="105136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90170</xdr:rowOff>
    </xdr:from>
    <xdr:to>
      <xdr:col>72</xdr:col>
      <xdr:colOff>38100</xdr:colOff>
      <xdr:row>62</xdr:row>
      <xdr:rowOff>20320</xdr:rowOff>
    </xdr:to>
    <xdr:sp macro="" textlink="">
      <xdr:nvSpPr>
        <xdr:cNvPr id="557" name="楕円 556">
          <a:extLst>
            <a:ext uri="{FF2B5EF4-FFF2-40B4-BE49-F238E27FC236}">
              <a16:creationId xmlns:a16="http://schemas.microsoft.com/office/drawing/2014/main" id="{C569C893-0CC3-4943-8F8A-9FE4F8787A19}"/>
            </a:ext>
          </a:extLst>
        </xdr:cNvPr>
        <xdr:cNvSpPr/>
      </xdr:nvSpPr>
      <xdr:spPr>
        <a:xfrm>
          <a:off x="13652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112395</xdr:rowOff>
    </xdr:from>
    <xdr:to>
      <xdr:col>76</xdr:col>
      <xdr:colOff>114300</xdr:colOff>
      <xdr:row>61</xdr:row>
      <xdr:rowOff>140970</xdr:rowOff>
    </xdr:to>
    <xdr:cxnSp macro="">
      <xdr:nvCxnSpPr>
        <xdr:cNvPr id="558" name="直線コネクタ 557">
          <a:extLst>
            <a:ext uri="{FF2B5EF4-FFF2-40B4-BE49-F238E27FC236}">
              <a16:creationId xmlns:a16="http://schemas.microsoft.com/office/drawing/2014/main" id="{C5785DE6-4C7C-414F-92FA-A9062D02EE80}"/>
            </a:ext>
          </a:extLst>
        </xdr:cNvPr>
        <xdr:cNvCxnSpPr/>
      </xdr:nvCxnSpPr>
      <xdr:spPr>
        <a:xfrm flipV="1">
          <a:off x="13703300" y="105708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55880</xdr:rowOff>
    </xdr:from>
    <xdr:to>
      <xdr:col>67</xdr:col>
      <xdr:colOff>101600</xdr:colOff>
      <xdr:row>61</xdr:row>
      <xdr:rowOff>157480</xdr:rowOff>
    </xdr:to>
    <xdr:sp macro="" textlink="">
      <xdr:nvSpPr>
        <xdr:cNvPr id="559" name="楕円 558">
          <a:extLst>
            <a:ext uri="{FF2B5EF4-FFF2-40B4-BE49-F238E27FC236}">
              <a16:creationId xmlns:a16="http://schemas.microsoft.com/office/drawing/2014/main" id="{5BF36882-ABB0-4F73-AB8F-F0F6CC930CFA}"/>
            </a:ext>
          </a:extLst>
        </xdr:cNvPr>
        <xdr:cNvSpPr/>
      </xdr:nvSpPr>
      <xdr:spPr>
        <a:xfrm>
          <a:off x="12763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106680</xdr:rowOff>
    </xdr:from>
    <xdr:to>
      <xdr:col>71</xdr:col>
      <xdr:colOff>177800</xdr:colOff>
      <xdr:row>61</xdr:row>
      <xdr:rowOff>140970</xdr:rowOff>
    </xdr:to>
    <xdr:cxnSp macro="">
      <xdr:nvCxnSpPr>
        <xdr:cNvPr id="560" name="直線コネクタ 559">
          <a:extLst>
            <a:ext uri="{FF2B5EF4-FFF2-40B4-BE49-F238E27FC236}">
              <a16:creationId xmlns:a16="http://schemas.microsoft.com/office/drawing/2014/main" id="{35A08275-9E1B-470D-A35C-F9AB3526F34C}"/>
            </a:ext>
          </a:extLst>
        </xdr:cNvPr>
        <xdr:cNvCxnSpPr/>
      </xdr:nvCxnSpPr>
      <xdr:spPr>
        <a:xfrm>
          <a:off x="12814300" y="10565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1" name="n_1aveValue【学校施設】&#10;有形固定資産減価償却率">
          <a:extLst>
            <a:ext uri="{FF2B5EF4-FFF2-40B4-BE49-F238E27FC236}">
              <a16:creationId xmlns:a16="http://schemas.microsoft.com/office/drawing/2014/main" id="{8ECA7D9D-94B6-4FC0-9E1A-7469AD0A37FE}"/>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2" name="n_2aveValue【学校施設】&#10;有形固定資産減価償却率">
          <a:extLst>
            <a:ext uri="{FF2B5EF4-FFF2-40B4-BE49-F238E27FC236}">
              <a16:creationId xmlns:a16="http://schemas.microsoft.com/office/drawing/2014/main" id="{1B835EAF-3AA5-46A2-A3F1-D76C92239435}"/>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3" name="n_3aveValue【学校施設】&#10;有形固定資産減価償却率">
          <a:extLst>
            <a:ext uri="{FF2B5EF4-FFF2-40B4-BE49-F238E27FC236}">
              <a16:creationId xmlns:a16="http://schemas.microsoft.com/office/drawing/2014/main" id="{36E0F65C-42C9-47AA-8894-7B914E4446E0}"/>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4" name="n_4aveValue【学校施設】&#10;有形固定資産減価償却率">
          <a:extLst>
            <a:ext uri="{FF2B5EF4-FFF2-40B4-BE49-F238E27FC236}">
              <a16:creationId xmlns:a16="http://schemas.microsoft.com/office/drawing/2014/main" id="{A82A8ACF-784D-4F07-ADB3-8E434E00579F}"/>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97172</xdr:rowOff>
    </xdr:from>
    <xdr:ext cx="405111" cy="259045"/>
    <xdr:sp macro="" textlink="">
      <xdr:nvSpPr>
        <xdr:cNvPr id="565" name="n_1mainValue【学校施設】&#10;有形固定資産減価償却率">
          <a:extLst>
            <a:ext uri="{FF2B5EF4-FFF2-40B4-BE49-F238E27FC236}">
              <a16:creationId xmlns:a16="http://schemas.microsoft.com/office/drawing/2014/main" id="{E5F2C7D2-BBE8-4167-BA02-3B20654F3172}"/>
            </a:ext>
          </a:extLst>
        </xdr:cNvPr>
        <xdr:cNvSpPr txBox="1"/>
      </xdr:nvSpPr>
      <xdr:spPr>
        <a:xfrm>
          <a:off x="15266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154322</xdr:rowOff>
    </xdr:from>
    <xdr:ext cx="405111" cy="259045"/>
    <xdr:sp macro="" textlink="">
      <xdr:nvSpPr>
        <xdr:cNvPr id="566" name="n_2mainValue【学校施設】&#10;有形固定資産減価償却率">
          <a:extLst>
            <a:ext uri="{FF2B5EF4-FFF2-40B4-BE49-F238E27FC236}">
              <a16:creationId xmlns:a16="http://schemas.microsoft.com/office/drawing/2014/main" id="{75E63049-3303-4017-85BB-D9E73B7768EB}"/>
            </a:ext>
          </a:extLst>
        </xdr:cNvPr>
        <xdr:cNvSpPr txBox="1"/>
      </xdr:nvSpPr>
      <xdr:spPr>
        <a:xfrm>
          <a:off x="143897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11447</xdr:rowOff>
    </xdr:from>
    <xdr:ext cx="405111" cy="259045"/>
    <xdr:sp macro="" textlink="">
      <xdr:nvSpPr>
        <xdr:cNvPr id="567" name="n_3mainValue【学校施設】&#10;有形固定資産減価償却率">
          <a:extLst>
            <a:ext uri="{FF2B5EF4-FFF2-40B4-BE49-F238E27FC236}">
              <a16:creationId xmlns:a16="http://schemas.microsoft.com/office/drawing/2014/main" id="{F6A33102-0140-42C1-BD6C-88C5F6A072DC}"/>
            </a:ext>
          </a:extLst>
        </xdr:cNvPr>
        <xdr:cNvSpPr txBox="1"/>
      </xdr:nvSpPr>
      <xdr:spPr>
        <a:xfrm>
          <a:off x="13500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148607</xdr:rowOff>
    </xdr:from>
    <xdr:ext cx="405111" cy="259045"/>
    <xdr:sp macro="" textlink="">
      <xdr:nvSpPr>
        <xdr:cNvPr id="568" name="n_4mainValue【学校施設】&#10;有形固定資産減価償却率">
          <a:extLst>
            <a:ext uri="{FF2B5EF4-FFF2-40B4-BE49-F238E27FC236}">
              <a16:creationId xmlns:a16="http://schemas.microsoft.com/office/drawing/2014/main" id="{88E69474-6376-4476-A472-0FE411DC04D8}"/>
            </a:ext>
          </a:extLst>
        </xdr:cNvPr>
        <xdr:cNvSpPr txBox="1"/>
      </xdr:nvSpPr>
      <xdr:spPr>
        <a:xfrm>
          <a:off x="12611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14DB2302-7B49-49B5-B260-38A4232215F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BB2629B-6C22-40AB-8256-85911DDDA43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99651492-F573-4367-82C9-8F239C4B52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E456FBFF-2B20-413C-A547-4B798EF8B5C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E6B63A6C-B11E-4BD3-9C20-F5702870044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7796A2AD-A2F3-4552-BE2F-9FF54259AFE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8926B81B-6CBB-4806-AF83-21AD4CDA5CB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A6983B3-A936-454F-9088-AF6CE55E430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E54D067F-D85D-4158-8532-855DF0F411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68B02446-9236-45BE-A8D3-C4D810F40B2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DD8A3CCA-EABA-48B3-B17A-46B1E46386A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D1FD2387-28EC-4494-8F73-DA616699FEC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F7CE2CA9-85E4-40D0-A601-A01A34B0405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1B3DA21F-F081-464C-A1C4-6BC09AA83DC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77E8E48-F3F1-4469-80C7-7974467FC41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6E4D6F97-82D7-4604-9438-61A9826EA867}"/>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11003217-03C1-488E-A1BB-0DD940C1392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EF7104E8-1317-4B32-9B5B-23E58B25964F}"/>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9D26E3C5-8DDD-48A0-9AB0-70C056BBF84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186AFCE5-37E8-4F3D-B673-764ED261FCF7}"/>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115453B8-C166-4FDE-8284-A1B1C06CD4D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A15F82AD-6558-4DFC-9D5A-5B24A3F6601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787B39E2-C54A-4631-BC7A-8A37BFE7B4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2" name="直線コネクタ 591">
          <a:extLst>
            <a:ext uri="{FF2B5EF4-FFF2-40B4-BE49-F238E27FC236}">
              <a16:creationId xmlns:a16="http://schemas.microsoft.com/office/drawing/2014/main" id="{E167EE04-0050-40D9-9EDA-B06ECBED13AB}"/>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3" name="【学校施設】&#10;一人当たり面積最小値テキスト">
          <a:extLst>
            <a:ext uri="{FF2B5EF4-FFF2-40B4-BE49-F238E27FC236}">
              <a16:creationId xmlns:a16="http://schemas.microsoft.com/office/drawing/2014/main" id="{B43BE6CE-C458-4E5A-8A23-8C7B2DE02413}"/>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4" name="直線コネクタ 593">
          <a:extLst>
            <a:ext uri="{FF2B5EF4-FFF2-40B4-BE49-F238E27FC236}">
              <a16:creationId xmlns:a16="http://schemas.microsoft.com/office/drawing/2014/main" id="{035DF6AB-F488-4CF1-AA27-6DAD2CE34A38}"/>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5" name="【学校施設】&#10;一人当たり面積最大値テキスト">
          <a:extLst>
            <a:ext uri="{FF2B5EF4-FFF2-40B4-BE49-F238E27FC236}">
              <a16:creationId xmlns:a16="http://schemas.microsoft.com/office/drawing/2014/main" id="{DE8C61E8-4605-4C2F-A451-6CF5042877DE}"/>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6" name="直線コネクタ 595">
          <a:extLst>
            <a:ext uri="{FF2B5EF4-FFF2-40B4-BE49-F238E27FC236}">
              <a16:creationId xmlns:a16="http://schemas.microsoft.com/office/drawing/2014/main" id="{A7E9E674-65B1-4AEE-B286-1C0EFDF0FB49}"/>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7" name="【学校施設】&#10;一人当たり面積平均値テキスト">
          <a:extLst>
            <a:ext uri="{FF2B5EF4-FFF2-40B4-BE49-F238E27FC236}">
              <a16:creationId xmlns:a16="http://schemas.microsoft.com/office/drawing/2014/main" id="{29C5BAFF-9079-4ADF-91F3-9FD582990333}"/>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8" name="フローチャート: 判断 597">
          <a:extLst>
            <a:ext uri="{FF2B5EF4-FFF2-40B4-BE49-F238E27FC236}">
              <a16:creationId xmlns:a16="http://schemas.microsoft.com/office/drawing/2014/main" id="{D6535CDA-4BEE-415E-9BDB-13D55DE4D602}"/>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9" name="フローチャート: 判断 598">
          <a:extLst>
            <a:ext uri="{FF2B5EF4-FFF2-40B4-BE49-F238E27FC236}">
              <a16:creationId xmlns:a16="http://schemas.microsoft.com/office/drawing/2014/main" id="{E9EDCB5B-160A-4038-AC73-491BC1EC0033}"/>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00" name="フローチャート: 判断 599">
          <a:extLst>
            <a:ext uri="{FF2B5EF4-FFF2-40B4-BE49-F238E27FC236}">
              <a16:creationId xmlns:a16="http://schemas.microsoft.com/office/drawing/2014/main" id="{42155CD3-9794-49A4-B8A4-7305BA5921B4}"/>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1474</xdr:rowOff>
    </xdr:from>
    <xdr:to>
      <xdr:col>102</xdr:col>
      <xdr:colOff>165100</xdr:colOff>
      <xdr:row>63</xdr:row>
      <xdr:rowOff>103074</xdr:rowOff>
    </xdr:to>
    <xdr:sp macro="" textlink="">
      <xdr:nvSpPr>
        <xdr:cNvPr id="601" name="フローチャート: 判断 600">
          <a:extLst>
            <a:ext uri="{FF2B5EF4-FFF2-40B4-BE49-F238E27FC236}">
              <a16:creationId xmlns:a16="http://schemas.microsoft.com/office/drawing/2014/main" id="{A6A5904A-95FC-4B10-88DA-EFE9F974C290}"/>
            </a:ext>
          </a:extLst>
        </xdr:cNvPr>
        <xdr:cNvSpPr/>
      </xdr:nvSpPr>
      <xdr:spPr>
        <a:xfrm>
          <a:off x="19494500" y="1080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5893</xdr:rowOff>
    </xdr:from>
    <xdr:to>
      <xdr:col>98</xdr:col>
      <xdr:colOff>38100</xdr:colOff>
      <xdr:row>63</xdr:row>
      <xdr:rowOff>107493</xdr:rowOff>
    </xdr:to>
    <xdr:sp macro="" textlink="">
      <xdr:nvSpPr>
        <xdr:cNvPr id="602" name="フローチャート: 判断 601">
          <a:extLst>
            <a:ext uri="{FF2B5EF4-FFF2-40B4-BE49-F238E27FC236}">
              <a16:creationId xmlns:a16="http://schemas.microsoft.com/office/drawing/2014/main" id="{65E0D48C-D226-4E37-944A-16A8EAA894E4}"/>
            </a:ext>
          </a:extLst>
        </xdr:cNvPr>
        <xdr:cNvSpPr/>
      </xdr:nvSpPr>
      <xdr:spPr>
        <a:xfrm>
          <a:off x="18605500" y="1080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42B35B5-00D0-453B-86AA-57DFC808B55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1460416-C200-44F6-930B-8281DD34E1C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5ADE77B-6018-4D9A-8D64-828B750352C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BD69ADD-30E9-4182-B5E0-67EC95BDCF8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05EAD20-C117-4197-A60D-AAD17369B1F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55652</xdr:rowOff>
    </xdr:from>
    <xdr:to>
      <xdr:col>116</xdr:col>
      <xdr:colOff>114300</xdr:colOff>
      <xdr:row>63</xdr:row>
      <xdr:rowOff>157252</xdr:rowOff>
    </xdr:to>
    <xdr:sp macro="" textlink="">
      <xdr:nvSpPr>
        <xdr:cNvPr id="608" name="楕円 607">
          <a:extLst>
            <a:ext uri="{FF2B5EF4-FFF2-40B4-BE49-F238E27FC236}">
              <a16:creationId xmlns:a16="http://schemas.microsoft.com/office/drawing/2014/main" id="{4AB260EB-04B9-4594-8ABE-76F40FDF6A9B}"/>
            </a:ext>
          </a:extLst>
        </xdr:cNvPr>
        <xdr:cNvSpPr/>
      </xdr:nvSpPr>
      <xdr:spPr>
        <a:xfrm>
          <a:off x="22110700" y="1085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142029</xdr:rowOff>
    </xdr:from>
    <xdr:ext cx="469744" cy="259045"/>
    <xdr:sp macro="" textlink="">
      <xdr:nvSpPr>
        <xdr:cNvPr id="609" name="【学校施設】&#10;一人当たり面積該当値テキスト">
          <a:extLst>
            <a:ext uri="{FF2B5EF4-FFF2-40B4-BE49-F238E27FC236}">
              <a16:creationId xmlns:a16="http://schemas.microsoft.com/office/drawing/2014/main" id="{9F7D95C3-AB1D-4860-8A52-EE829A51DA67}"/>
            </a:ext>
          </a:extLst>
        </xdr:cNvPr>
        <xdr:cNvSpPr txBox="1"/>
      </xdr:nvSpPr>
      <xdr:spPr>
        <a:xfrm>
          <a:off x="22199600" y="1077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55880</xdr:rowOff>
    </xdr:from>
    <xdr:to>
      <xdr:col>112</xdr:col>
      <xdr:colOff>38100</xdr:colOff>
      <xdr:row>63</xdr:row>
      <xdr:rowOff>157480</xdr:rowOff>
    </xdr:to>
    <xdr:sp macro="" textlink="">
      <xdr:nvSpPr>
        <xdr:cNvPr id="610" name="楕円 609">
          <a:extLst>
            <a:ext uri="{FF2B5EF4-FFF2-40B4-BE49-F238E27FC236}">
              <a16:creationId xmlns:a16="http://schemas.microsoft.com/office/drawing/2014/main" id="{852A78D4-0180-4E30-BFE7-ED5042F2BD26}"/>
            </a:ext>
          </a:extLst>
        </xdr:cNvPr>
        <xdr:cNvSpPr/>
      </xdr:nvSpPr>
      <xdr:spPr>
        <a:xfrm>
          <a:off x="21272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106452</xdr:rowOff>
    </xdr:from>
    <xdr:to>
      <xdr:col>116</xdr:col>
      <xdr:colOff>63500</xdr:colOff>
      <xdr:row>63</xdr:row>
      <xdr:rowOff>106680</xdr:rowOff>
    </xdr:to>
    <xdr:cxnSp macro="">
      <xdr:nvCxnSpPr>
        <xdr:cNvPr id="611" name="直線コネクタ 610">
          <a:extLst>
            <a:ext uri="{FF2B5EF4-FFF2-40B4-BE49-F238E27FC236}">
              <a16:creationId xmlns:a16="http://schemas.microsoft.com/office/drawing/2014/main" id="{59EE426C-39D4-434B-AB2F-B5478DEACE45}"/>
            </a:ext>
          </a:extLst>
        </xdr:cNvPr>
        <xdr:cNvCxnSpPr/>
      </xdr:nvCxnSpPr>
      <xdr:spPr>
        <a:xfrm flipV="1">
          <a:off x="21323300" y="10907802"/>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57709</xdr:rowOff>
    </xdr:from>
    <xdr:to>
      <xdr:col>107</xdr:col>
      <xdr:colOff>101600</xdr:colOff>
      <xdr:row>63</xdr:row>
      <xdr:rowOff>159309</xdr:rowOff>
    </xdr:to>
    <xdr:sp macro="" textlink="">
      <xdr:nvSpPr>
        <xdr:cNvPr id="612" name="楕円 611">
          <a:extLst>
            <a:ext uri="{FF2B5EF4-FFF2-40B4-BE49-F238E27FC236}">
              <a16:creationId xmlns:a16="http://schemas.microsoft.com/office/drawing/2014/main" id="{0C5462CD-39BF-492F-A26C-36FF27DBC216}"/>
            </a:ext>
          </a:extLst>
        </xdr:cNvPr>
        <xdr:cNvSpPr/>
      </xdr:nvSpPr>
      <xdr:spPr>
        <a:xfrm>
          <a:off x="20383500" y="1085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106680</xdr:rowOff>
    </xdr:from>
    <xdr:to>
      <xdr:col>111</xdr:col>
      <xdr:colOff>177800</xdr:colOff>
      <xdr:row>63</xdr:row>
      <xdr:rowOff>108509</xdr:rowOff>
    </xdr:to>
    <xdr:cxnSp macro="">
      <xdr:nvCxnSpPr>
        <xdr:cNvPr id="613" name="直線コネクタ 612">
          <a:extLst>
            <a:ext uri="{FF2B5EF4-FFF2-40B4-BE49-F238E27FC236}">
              <a16:creationId xmlns:a16="http://schemas.microsoft.com/office/drawing/2014/main" id="{C986F449-80E3-41FC-9104-177F99380447}"/>
            </a:ext>
          </a:extLst>
        </xdr:cNvPr>
        <xdr:cNvCxnSpPr/>
      </xdr:nvCxnSpPr>
      <xdr:spPr>
        <a:xfrm flipV="1">
          <a:off x="20434300" y="1090803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21819</xdr:rowOff>
    </xdr:from>
    <xdr:to>
      <xdr:col>102</xdr:col>
      <xdr:colOff>165100</xdr:colOff>
      <xdr:row>63</xdr:row>
      <xdr:rowOff>123419</xdr:rowOff>
    </xdr:to>
    <xdr:sp macro="" textlink="">
      <xdr:nvSpPr>
        <xdr:cNvPr id="614" name="楕円 613">
          <a:extLst>
            <a:ext uri="{FF2B5EF4-FFF2-40B4-BE49-F238E27FC236}">
              <a16:creationId xmlns:a16="http://schemas.microsoft.com/office/drawing/2014/main" id="{17586947-41D9-487A-BB2C-2335F7C1A8D0}"/>
            </a:ext>
          </a:extLst>
        </xdr:cNvPr>
        <xdr:cNvSpPr/>
      </xdr:nvSpPr>
      <xdr:spPr>
        <a:xfrm>
          <a:off x="19494500" y="1082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72619</xdr:rowOff>
    </xdr:from>
    <xdr:to>
      <xdr:col>107</xdr:col>
      <xdr:colOff>50800</xdr:colOff>
      <xdr:row>63</xdr:row>
      <xdr:rowOff>108509</xdr:rowOff>
    </xdr:to>
    <xdr:cxnSp macro="">
      <xdr:nvCxnSpPr>
        <xdr:cNvPr id="615" name="直線コネクタ 614">
          <a:extLst>
            <a:ext uri="{FF2B5EF4-FFF2-40B4-BE49-F238E27FC236}">
              <a16:creationId xmlns:a16="http://schemas.microsoft.com/office/drawing/2014/main" id="{E859CB99-B7B5-4582-9E4C-8896C315FE62}"/>
            </a:ext>
          </a:extLst>
        </xdr:cNvPr>
        <xdr:cNvCxnSpPr/>
      </xdr:nvCxnSpPr>
      <xdr:spPr>
        <a:xfrm>
          <a:off x="19545300" y="10873969"/>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24485</xdr:rowOff>
    </xdr:from>
    <xdr:to>
      <xdr:col>98</xdr:col>
      <xdr:colOff>38100</xdr:colOff>
      <xdr:row>63</xdr:row>
      <xdr:rowOff>126085</xdr:rowOff>
    </xdr:to>
    <xdr:sp macro="" textlink="">
      <xdr:nvSpPr>
        <xdr:cNvPr id="616" name="楕円 615">
          <a:extLst>
            <a:ext uri="{FF2B5EF4-FFF2-40B4-BE49-F238E27FC236}">
              <a16:creationId xmlns:a16="http://schemas.microsoft.com/office/drawing/2014/main" id="{0B00E3B9-6A88-4C4A-B893-D50DFC5E524A}"/>
            </a:ext>
          </a:extLst>
        </xdr:cNvPr>
        <xdr:cNvSpPr/>
      </xdr:nvSpPr>
      <xdr:spPr>
        <a:xfrm>
          <a:off x="18605500" y="1082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72619</xdr:rowOff>
    </xdr:from>
    <xdr:to>
      <xdr:col>102</xdr:col>
      <xdr:colOff>114300</xdr:colOff>
      <xdr:row>63</xdr:row>
      <xdr:rowOff>75285</xdr:rowOff>
    </xdr:to>
    <xdr:cxnSp macro="">
      <xdr:nvCxnSpPr>
        <xdr:cNvPr id="617" name="直線コネクタ 616">
          <a:extLst>
            <a:ext uri="{FF2B5EF4-FFF2-40B4-BE49-F238E27FC236}">
              <a16:creationId xmlns:a16="http://schemas.microsoft.com/office/drawing/2014/main" id="{C4F92DC7-E09F-46EF-B0C5-551C911D0522}"/>
            </a:ext>
          </a:extLst>
        </xdr:cNvPr>
        <xdr:cNvCxnSpPr/>
      </xdr:nvCxnSpPr>
      <xdr:spPr>
        <a:xfrm flipV="1">
          <a:off x="18656300" y="10873969"/>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8" name="n_1aveValue【学校施設】&#10;一人当たり面積">
          <a:extLst>
            <a:ext uri="{FF2B5EF4-FFF2-40B4-BE49-F238E27FC236}">
              <a16:creationId xmlns:a16="http://schemas.microsoft.com/office/drawing/2014/main" id="{2F030517-4520-4235-B00C-BB0BC2774F87}"/>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9" name="n_2aveValue【学校施設】&#10;一人当たり面積">
          <a:extLst>
            <a:ext uri="{FF2B5EF4-FFF2-40B4-BE49-F238E27FC236}">
              <a16:creationId xmlns:a16="http://schemas.microsoft.com/office/drawing/2014/main" id="{13B3923A-3A0A-40E9-902C-3256CC0BC324}"/>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119601</xdr:rowOff>
    </xdr:from>
    <xdr:ext cx="469744" cy="259045"/>
    <xdr:sp macro="" textlink="">
      <xdr:nvSpPr>
        <xdr:cNvPr id="620" name="n_3aveValue【学校施設】&#10;一人当たり面積">
          <a:extLst>
            <a:ext uri="{FF2B5EF4-FFF2-40B4-BE49-F238E27FC236}">
              <a16:creationId xmlns:a16="http://schemas.microsoft.com/office/drawing/2014/main" id="{C8128268-E4E6-4808-B145-3BE013C22403}"/>
            </a:ext>
          </a:extLst>
        </xdr:cNvPr>
        <xdr:cNvSpPr txBox="1"/>
      </xdr:nvSpPr>
      <xdr:spPr>
        <a:xfrm>
          <a:off x="19310427" y="1057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124020</xdr:rowOff>
    </xdr:from>
    <xdr:ext cx="469744" cy="259045"/>
    <xdr:sp macro="" textlink="">
      <xdr:nvSpPr>
        <xdr:cNvPr id="621" name="n_4aveValue【学校施設】&#10;一人当たり面積">
          <a:extLst>
            <a:ext uri="{FF2B5EF4-FFF2-40B4-BE49-F238E27FC236}">
              <a16:creationId xmlns:a16="http://schemas.microsoft.com/office/drawing/2014/main" id="{94F2BDAD-54E7-4F85-92A0-1840CD01247C}"/>
            </a:ext>
          </a:extLst>
        </xdr:cNvPr>
        <xdr:cNvSpPr txBox="1"/>
      </xdr:nvSpPr>
      <xdr:spPr>
        <a:xfrm>
          <a:off x="18421427" y="1058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148607</xdr:rowOff>
    </xdr:from>
    <xdr:ext cx="469744" cy="259045"/>
    <xdr:sp macro="" textlink="">
      <xdr:nvSpPr>
        <xdr:cNvPr id="622" name="n_1mainValue【学校施設】&#10;一人当たり面積">
          <a:extLst>
            <a:ext uri="{FF2B5EF4-FFF2-40B4-BE49-F238E27FC236}">
              <a16:creationId xmlns:a16="http://schemas.microsoft.com/office/drawing/2014/main" id="{EC45B8F1-5ECD-4E0D-8ADF-96A344A3BF1C}"/>
            </a:ext>
          </a:extLst>
        </xdr:cNvPr>
        <xdr:cNvSpPr txBox="1"/>
      </xdr:nvSpPr>
      <xdr:spPr>
        <a:xfrm>
          <a:off x="21075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150436</xdr:rowOff>
    </xdr:from>
    <xdr:ext cx="469744" cy="259045"/>
    <xdr:sp macro="" textlink="">
      <xdr:nvSpPr>
        <xdr:cNvPr id="623" name="n_2mainValue【学校施設】&#10;一人当たり面積">
          <a:extLst>
            <a:ext uri="{FF2B5EF4-FFF2-40B4-BE49-F238E27FC236}">
              <a16:creationId xmlns:a16="http://schemas.microsoft.com/office/drawing/2014/main" id="{F02E0A9D-1AFB-4C79-82C2-5D82F20FD0E5}"/>
            </a:ext>
          </a:extLst>
        </xdr:cNvPr>
        <xdr:cNvSpPr txBox="1"/>
      </xdr:nvSpPr>
      <xdr:spPr>
        <a:xfrm>
          <a:off x="20199427" y="1095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114546</xdr:rowOff>
    </xdr:from>
    <xdr:ext cx="469744" cy="259045"/>
    <xdr:sp macro="" textlink="">
      <xdr:nvSpPr>
        <xdr:cNvPr id="624" name="n_3mainValue【学校施設】&#10;一人当たり面積">
          <a:extLst>
            <a:ext uri="{FF2B5EF4-FFF2-40B4-BE49-F238E27FC236}">
              <a16:creationId xmlns:a16="http://schemas.microsoft.com/office/drawing/2014/main" id="{B36E2EFF-ECBD-4C04-9F5D-FDE39844C93A}"/>
            </a:ext>
          </a:extLst>
        </xdr:cNvPr>
        <xdr:cNvSpPr txBox="1"/>
      </xdr:nvSpPr>
      <xdr:spPr>
        <a:xfrm>
          <a:off x="19310427" y="1091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117212</xdr:rowOff>
    </xdr:from>
    <xdr:ext cx="469744" cy="259045"/>
    <xdr:sp macro="" textlink="">
      <xdr:nvSpPr>
        <xdr:cNvPr id="625" name="n_4mainValue【学校施設】&#10;一人当たり面積">
          <a:extLst>
            <a:ext uri="{FF2B5EF4-FFF2-40B4-BE49-F238E27FC236}">
              <a16:creationId xmlns:a16="http://schemas.microsoft.com/office/drawing/2014/main" id="{479EFC7A-6E34-4FAD-AAAD-69FBF4091098}"/>
            </a:ext>
          </a:extLst>
        </xdr:cNvPr>
        <xdr:cNvSpPr txBox="1"/>
      </xdr:nvSpPr>
      <xdr:spPr>
        <a:xfrm>
          <a:off x="18421427" y="1091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D5209EA7-50C4-4F17-B1E3-8BE397B5EA0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DA64B151-A27B-4807-9D19-3B40650469D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21FED461-C263-4867-8062-78E32695D1A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46D30001-F0D6-4486-B4A7-F468A77AFDF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1888107-F958-42BE-97F3-1E89641BBC2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143B8DAE-6D87-48D2-BD49-66070083E0E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9474F131-9586-427A-A22E-4B19D823A2B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18140979-4425-4E8D-B35D-0972F6AC96C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9A723002-E02D-4502-8B02-02D695FE55F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421641B-F322-4804-88FF-670C2E3A8C7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AEB86691-65B0-44E3-936D-30D4A04EBC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78E3168C-DC22-4235-A8D7-DFA01A90F94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FBF5B12C-0841-4E16-9680-CECFEFF3002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F2C45C34-C47D-4830-96F8-67029A022EE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B9E28758-BDF1-4277-B6D8-875FDDB78E8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9847CAFC-0E8D-432E-AA7C-372B4FD2617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1C6A91A6-E814-4169-9649-0374D7651CC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9215CB4-F891-4D02-9734-CBB09C3BEF1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37C3D9C6-2322-4CDE-B0E2-42C85A31F6C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A32A640B-6DCC-49A7-9196-0CE3E93AB88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50815FE7-A5B5-46E5-ABFC-F3D4AB2DEF5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30339C83-EAD2-41B6-8320-472A8D11CE7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772EE7DF-1317-4FA1-9178-029B416DEEF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3D391D54-792C-4EF1-AD35-ACFDAC5EF16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95833FD5-FA39-47E5-A554-A12914ADCDB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C12F8A2A-B45F-4C88-A4F6-8E132B8D713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B4FAF0A9-65AC-4FAA-9944-7F62088952D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2976C0D0-9CE4-4638-BD6C-B11964B3767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0B17E996-8807-4B78-9109-5A21DA3D788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C2CA1140-59FB-4F40-9966-D9A1E9CC030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FC05B932-A027-4CC2-A2FC-BFA38CCCBFF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80F63B54-1F71-4BE2-92E2-36FF9453009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DECE3FEE-1460-4042-884B-FE8FB9D4B33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A7A985AD-7E65-480E-89D4-D5E5A4E4BA2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5B577A83-9214-4F8B-AB7E-BD9F8D6CE0B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12D56973-E013-455F-A8D4-44250C8D174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D5C30994-156B-42AD-AD34-B3D13279AC5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C9BB1A4F-09DD-4B49-A18A-B4C9771BE55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0E78C27-3764-419C-9599-A44500D8BB0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591E937D-A28E-4C67-94AB-DD0D606B428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2558BA22-7AA6-4121-9F2B-6BE8A951379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631A351C-F41F-4931-B301-A4E5DE28FAAF}"/>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a:extLst>
            <a:ext uri="{FF2B5EF4-FFF2-40B4-BE49-F238E27FC236}">
              <a16:creationId xmlns:a16="http://schemas.microsoft.com/office/drawing/2014/main" id="{51C22149-31FF-43AD-B0D9-1BA42944E05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EB331B59-7C4C-4F0A-81C6-D041B832679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70" name="【公民館】&#10;有形固定資産減価償却率最大値テキスト">
          <a:extLst>
            <a:ext uri="{FF2B5EF4-FFF2-40B4-BE49-F238E27FC236}">
              <a16:creationId xmlns:a16="http://schemas.microsoft.com/office/drawing/2014/main" id="{C2E67AAD-EA09-44EC-A5D2-83D31B77FBDF}"/>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71" name="直線コネクタ 670">
          <a:extLst>
            <a:ext uri="{FF2B5EF4-FFF2-40B4-BE49-F238E27FC236}">
              <a16:creationId xmlns:a16="http://schemas.microsoft.com/office/drawing/2014/main" id="{8A5266F8-8D11-4080-94B3-DD468AB394AC}"/>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672" name="【公民館】&#10;有形固定資産減価償却率平均値テキスト">
          <a:extLst>
            <a:ext uri="{FF2B5EF4-FFF2-40B4-BE49-F238E27FC236}">
              <a16:creationId xmlns:a16="http://schemas.microsoft.com/office/drawing/2014/main" id="{5DCF5207-4DDC-40DA-8126-AA4915083D2F}"/>
            </a:ext>
          </a:extLst>
        </xdr:cNvPr>
        <xdr:cNvSpPr txBox="1"/>
      </xdr:nvSpPr>
      <xdr:spPr>
        <a:xfrm>
          <a:off x="16357600" y="1820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73" name="フローチャート: 判断 672">
          <a:extLst>
            <a:ext uri="{FF2B5EF4-FFF2-40B4-BE49-F238E27FC236}">
              <a16:creationId xmlns:a16="http://schemas.microsoft.com/office/drawing/2014/main" id="{C2B3EE07-6E03-4CEB-AE77-C99C2FFE8AA7}"/>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74" name="フローチャート: 判断 673">
          <a:extLst>
            <a:ext uri="{FF2B5EF4-FFF2-40B4-BE49-F238E27FC236}">
              <a16:creationId xmlns:a16="http://schemas.microsoft.com/office/drawing/2014/main" id="{88D78D85-6F65-49B4-8C73-B9BA66E12E1C}"/>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75" name="フローチャート: 判断 674">
          <a:extLst>
            <a:ext uri="{FF2B5EF4-FFF2-40B4-BE49-F238E27FC236}">
              <a16:creationId xmlns:a16="http://schemas.microsoft.com/office/drawing/2014/main" id="{13DBB1B7-7FFC-4F6A-86F1-E84A3336A70E}"/>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128270</xdr:rowOff>
    </xdr:from>
    <xdr:to>
      <xdr:col>72</xdr:col>
      <xdr:colOff>38100</xdr:colOff>
      <xdr:row>106</xdr:row>
      <xdr:rowOff>58420</xdr:rowOff>
    </xdr:to>
    <xdr:sp macro="" textlink="">
      <xdr:nvSpPr>
        <xdr:cNvPr id="676" name="フローチャート: 判断 675">
          <a:extLst>
            <a:ext uri="{FF2B5EF4-FFF2-40B4-BE49-F238E27FC236}">
              <a16:creationId xmlns:a16="http://schemas.microsoft.com/office/drawing/2014/main" id="{3EFF0E97-B31D-42E8-8FA8-63AD4E7132EA}"/>
            </a:ext>
          </a:extLst>
        </xdr:cNvPr>
        <xdr:cNvSpPr/>
      </xdr:nvSpPr>
      <xdr:spPr>
        <a:xfrm>
          <a:off x="1365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95613</xdr:rowOff>
    </xdr:from>
    <xdr:to>
      <xdr:col>67</xdr:col>
      <xdr:colOff>101600</xdr:colOff>
      <xdr:row>106</xdr:row>
      <xdr:rowOff>25763</xdr:rowOff>
    </xdr:to>
    <xdr:sp macro="" textlink="">
      <xdr:nvSpPr>
        <xdr:cNvPr id="677" name="フローチャート: 判断 676">
          <a:extLst>
            <a:ext uri="{FF2B5EF4-FFF2-40B4-BE49-F238E27FC236}">
              <a16:creationId xmlns:a16="http://schemas.microsoft.com/office/drawing/2014/main" id="{49A8C535-B147-4638-AFBA-477463F71761}"/>
            </a:ext>
          </a:extLst>
        </xdr:cNvPr>
        <xdr:cNvSpPr/>
      </xdr:nvSpPr>
      <xdr:spPr>
        <a:xfrm>
          <a:off x="1276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5F5417A-9753-45D9-AD40-1426CEA2E1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B3167DF-4AF6-4E67-AA27-B1B99D4EA5E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15F77FD-035F-4E12-A417-45C08D2335B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90A218A-67E4-4A80-9EA6-B4FE36345F7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ED8BCBAA-494A-4E5A-BE3F-87A578D3934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98879</xdr:rowOff>
    </xdr:from>
    <xdr:to>
      <xdr:col>85</xdr:col>
      <xdr:colOff>177800</xdr:colOff>
      <xdr:row>104</xdr:row>
      <xdr:rowOff>29029</xdr:rowOff>
    </xdr:to>
    <xdr:sp macro="" textlink="">
      <xdr:nvSpPr>
        <xdr:cNvPr id="683" name="楕円 682">
          <a:extLst>
            <a:ext uri="{FF2B5EF4-FFF2-40B4-BE49-F238E27FC236}">
              <a16:creationId xmlns:a16="http://schemas.microsoft.com/office/drawing/2014/main" id="{6FA910D1-15EA-4654-BFA2-567787A311C4}"/>
            </a:ext>
          </a:extLst>
        </xdr:cNvPr>
        <xdr:cNvSpPr/>
      </xdr:nvSpPr>
      <xdr:spPr>
        <a:xfrm>
          <a:off x="162687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121756</xdr:rowOff>
    </xdr:from>
    <xdr:ext cx="405111" cy="259045"/>
    <xdr:sp macro="" textlink="">
      <xdr:nvSpPr>
        <xdr:cNvPr id="684" name="【公民館】&#10;有形固定資産減価償却率該当値テキスト">
          <a:extLst>
            <a:ext uri="{FF2B5EF4-FFF2-40B4-BE49-F238E27FC236}">
              <a16:creationId xmlns:a16="http://schemas.microsoft.com/office/drawing/2014/main" id="{42179FC7-743C-4B47-BD78-F3418363EDBE}"/>
            </a:ext>
          </a:extLst>
        </xdr:cNvPr>
        <xdr:cNvSpPr txBox="1"/>
      </xdr:nvSpPr>
      <xdr:spPr>
        <a:xfrm>
          <a:off x="16357600" y="17609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66221</xdr:rowOff>
    </xdr:from>
    <xdr:to>
      <xdr:col>81</xdr:col>
      <xdr:colOff>101600</xdr:colOff>
      <xdr:row>103</xdr:row>
      <xdr:rowOff>167821</xdr:rowOff>
    </xdr:to>
    <xdr:sp macro="" textlink="">
      <xdr:nvSpPr>
        <xdr:cNvPr id="685" name="楕円 684">
          <a:extLst>
            <a:ext uri="{FF2B5EF4-FFF2-40B4-BE49-F238E27FC236}">
              <a16:creationId xmlns:a16="http://schemas.microsoft.com/office/drawing/2014/main" id="{DA6D6863-9C24-4483-B52F-D2A18E3BBECE}"/>
            </a:ext>
          </a:extLst>
        </xdr:cNvPr>
        <xdr:cNvSpPr/>
      </xdr:nvSpPr>
      <xdr:spPr>
        <a:xfrm>
          <a:off x="15430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117021</xdr:rowOff>
    </xdr:from>
    <xdr:to>
      <xdr:col>85</xdr:col>
      <xdr:colOff>127000</xdr:colOff>
      <xdr:row>103</xdr:row>
      <xdr:rowOff>149679</xdr:rowOff>
    </xdr:to>
    <xdr:cxnSp macro="">
      <xdr:nvCxnSpPr>
        <xdr:cNvPr id="686" name="直線コネクタ 685">
          <a:extLst>
            <a:ext uri="{FF2B5EF4-FFF2-40B4-BE49-F238E27FC236}">
              <a16:creationId xmlns:a16="http://schemas.microsoft.com/office/drawing/2014/main" id="{69909FD5-0160-4AB8-A32B-289F3932A91F}"/>
            </a:ext>
          </a:extLst>
        </xdr:cNvPr>
        <xdr:cNvCxnSpPr/>
      </xdr:nvCxnSpPr>
      <xdr:spPr>
        <a:xfrm>
          <a:off x="15481300" y="177763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33564</xdr:rowOff>
    </xdr:from>
    <xdr:to>
      <xdr:col>76</xdr:col>
      <xdr:colOff>165100</xdr:colOff>
      <xdr:row>103</xdr:row>
      <xdr:rowOff>135164</xdr:rowOff>
    </xdr:to>
    <xdr:sp macro="" textlink="">
      <xdr:nvSpPr>
        <xdr:cNvPr id="687" name="楕円 686">
          <a:extLst>
            <a:ext uri="{FF2B5EF4-FFF2-40B4-BE49-F238E27FC236}">
              <a16:creationId xmlns:a16="http://schemas.microsoft.com/office/drawing/2014/main" id="{9D878C73-A9F4-4391-ADA0-EC51B35E6B21}"/>
            </a:ext>
          </a:extLst>
        </xdr:cNvPr>
        <xdr:cNvSpPr/>
      </xdr:nvSpPr>
      <xdr:spPr>
        <a:xfrm>
          <a:off x="14541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84364</xdr:rowOff>
    </xdr:from>
    <xdr:to>
      <xdr:col>81</xdr:col>
      <xdr:colOff>50800</xdr:colOff>
      <xdr:row>103</xdr:row>
      <xdr:rowOff>117021</xdr:rowOff>
    </xdr:to>
    <xdr:cxnSp macro="">
      <xdr:nvCxnSpPr>
        <xdr:cNvPr id="688" name="直線コネクタ 687">
          <a:extLst>
            <a:ext uri="{FF2B5EF4-FFF2-40B4-BE49-F238E27FC236}">
              <a16:creationId xmlns:a16="http://schemas.microsoft.com/office/drawing/2014/main" id="{1D3CE85C-4F9C-478D-B54E-EADA13BB1DC1}"/>
            </a:ext>
          </a:extLst>
        </xdr:cNvPr>
        <xdr:cNvCxnSpPr/>
      </xdr:nvCxnSpPr>
      <xdr:spPr>
        <a:xfrm>
          <a:off x="14592300" y="1774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907</xdr:rowOff>
    </xdr:from>
    <xdr:to>
      <xdr:col>72</xdr:col>
      <xdr:colOff>38100</xdr:colOff>
      <xdr:row>103</xdr:row>
      <xdr:rowOff>102507</xdr:rowOff>
    </xdr:to>
    <xdr:sp macro="" textlink="">
      <xdr:nvSpPr>
        <xdr:cNvPr id="689" name="楕円 688">
          <a:extLst>
            <a:ext uri="{FF2B5EF4-FFF2-40B4-BE49-F238E27FC236}">
              <a16:creationId xmlns:a16="http://schemas.microsoft.com/office/drawing/2014/main" id="{AD6E4670-E39C-4F98-A53E-6222B5547CAC}"/>
            </a:ext>
          </a:extLst>
        </xdr:cNvPr>
        <xdr:cNvSpPr/>
      </xdr:nvSpPr>
      <xdr:spPr>
        <a:xfrm>
          <a:off x="13652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51707</xdr:rowOff>
    </xdr:from>
    <xdr:to>
      <xdr:col>76</xdr:col>
      <xdr:colOff>114300</xdr:colOff>
      <xdr:row>103</xdr:row>
      <xdr:rowOff>84364</xdr:rowOff>
    </xdr:to>
    <xdr:cxnSp macro="">
      <xdr:nvCxnSpPr>
        <xdr:cNvPr id="690" name="直線コネクタ 689">
          <a:extLst>
            <a:ext uri="{FF2B5EF4-FFF2-40B4-BE49-F238E27FC236}">
              <a16:creationId xmlns:a16="http://schemas.microsoft.com/office/drawing/2014/main" id="{E7C491CC-DCDB-40E6-8D78-B124EA71A090}"/>
            </a:ext>
          </a:extLst>
        </xdr:cNvPr>
        <xdr:cNvCxnSpPr/>
      </xdr:nvCxnSpPr>
      <xdr:spPr>
        <a:xfrm>
          <a:off x="13703300" y="1771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139700</xdr:rowOff>
    </xdr:from>
    <xdr:to>
      <xdr:col>67</xdr:col>
      <xdr:colOff>101600</xdr:colOff>
      <xdr:row>103</xdr:row>
      <xdr:rowOff>69850</xdr:rowOff>
    </xdr:to>
    <xdr:sp macro="" textlink="">
      <xdr:nvSpPr>
        <xdr:cNvPr id="691" name="楕円 690">
          <a:extLst>
            <a:ext uri="{FF2B5EF4-FFF2-40B4-BE49-F238E27FC236}">
              <a16:creationId xmlns:a16="http://schemas.microsoft.com/office/drawing/2014/main" id="{BCA33288-9208-4029-9097-27FCCE74EF87}"/>
            </a:ext>
          </a:extLst>
        </xdr:cNvPr>
        <xdr:cNvSpPr/>
      </xdr:nvSpPr>
      <xdr:spPr>
        <a:xfrm>
          <a:off x="12763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19050</xdr:rowOff>
    </xdr:from>
    <xdr:to>
      <xdr:col>71</xdr:col>
      <xdr:colOff>177800</xdr:colOff>
      <xdr:row>103</xdr:row>
      <xdr:rowOff>51707</xdr:rowOff>
    </xdr:to>
    <xdr:cxnSp macro="">
      <xdr:nvCxnSpPr>
        <xdr:cNvPr id="692" name="直線コネクタ 691">
          <a:extLst>
            <a:ext uri="{FF2B5EF4-FFF2-40B4-BE49-F238E27FC236}">
              <a16:creationId xmlns:a16="http://schemas.microsoft.com/office/drawing/2014/main" id="{74392F24-0518-4FEB-9666-F47055F6CEAA}"/>
            </a:ext>
          </a:extLst>
        </xdr:cNvPr>
        <xdr:cNvCxnSpPr/>
      </xdr:nvCxnSpPr>
      <xdr:spPr>
        <a:xfrm>
          <a:off x="12814300" y="1767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121393</xdr:rowOff>
    </xdr:from>
    <xdr:ext cx="405111" cy="259045"/>
    <xdr:sp macro="" textlink="">
      <xdr:nvSpPr>
        <xdr:cNvPr id="693" name="n_1aveValue【公民館】&#10;有形固定資産減価償却率">
          <a:extLst>
            <a:ext uri="{FF2B5EF4-FFF2-40B4-BE49-F238E27FC236}">
              <a16:creationId xmlns:a16="http://schemas.microsoft.com/office/drawing/2014/main" id="{F9A55CEA-1DFB-466C-B483-DCBBA9038EE7}"/>
            </a:ext>
          </a:extLst>
        </xdr:cNvPr>
        <xdr:cNvSpPr txBox="1"/>
      </xdr:nvSpPr>
      <xdr:spPr>
        <a:xfrm>
          <a:off x="152660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694" name="n_2aveValue【公民館】&#10;有形固定資産減価償却率">
          <a:extLst>
            <a:ext uri="{FF2B5EF4-FFF2-40B4-BE49-F238E27FC236}">
              <a16:creationId xmlns:a16="http://schemas.microsoft.com/office/drawing/2014/main" id="{BF0D87C7-BD2D-436A-BF7F-8A5239A6D9F4}"/>
            </a:ext>
          </a:extLst>
        </xdr:cNvPr>
        <xdr:cNvSpPr txBox="1"/>
      </xdr:nvSpPr>
      <xdr:spPr>
        <a:xfrm>
          <a:off x="14389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49547</xdr:rowOff>
    </xdr:from>
    <xdr:ext cx="405111" cy="259045"/>
    <xdr:sp macro="" textlink="">
      <xdr:nvSpPr>
        <xdr:cNvPr id="695" name="n_3aveValue【公民館】&#10;有形固定資産減価償却率">
          <a:extLst>
            <a:ext uri="{FF2B5EF4-FFF2-40B4-BE49-F238E27FC236}">
              <a16:creationId xmlns:a16="http://schemas.microsoft.com/office/drawing/2014/main" id="{D18016C4-D251-4826-8C88-CC5636197CB4}"/>
            </a:ext>
          </a:extLst>
        </xdr:cNvPr>
        <xdr:cNvSpPr txBox="1"/>
      </xdr:nvSpPr>
      <xdr:spPr>
        <a:xfrm>
          <a:off x="13500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16890</xdr:rowOff>
    </xdr:from>
    <xdr:ext cx="405111" cy="259045"/>
    <xdr:sp macro="" textlink="">
      <xdr:nvSpPr>
        <xdr:cNvPr id="696" name="n_4aveValue【公民館】&#10;有形固定資産減価償却率">
          <a:extLst>
            <a:ext uri="{FF2B5EF4-FFF2-40B4-BE49-F238E27FC236}">
              <a16:creationId xmlns:a16="http://schemas.microsoft.com/office/drawing/2014/main" id="{61DC601F-F440-4C12-958B-29767B5304C6}"/>
            </a:ext>
          </a:extLst>
        </xdr:cNvPr>
        <xdr:cNvSpPr txBox="1"/>
      </xdr:nvSpPr>
      <xdr:spPr>
        <a:xfrm>
          <a:off x="12611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12898</xdr:rowOff>
    </xdr:from>
    <xdr:ext cx="405111" cy="259045"/>
    <xdr:sp macro="" textlink="">
      <xdr:nvSpPr>
        <xdr:cNvPr id="697" name="n_1mainValue【公民館】&#10;有形固定資産減価償却率">
          <a:extLst>
            <a:ext uri="{FF2B5EF4-FFF2-40B4-BE49-F238E27FC236}">
              <a16:creationId xmlns:a16="http://schemas.microsoft.com/office/drawing/2014/main" id="{C7F7949B-D594-447F-8531-2E9DD37D42C9}"/>
            </a:ext>
          </a:extLst>
        </xdr:cNvPr>
        <xdr:cNvSpPr txBox="1"/>
      </xdr:nvSpPr>
      <xdr:spPr>
        <a:xfrm>
          <a:off x="152660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151691</xdr:rowOff>
    </xdr:from>
    <xdr:ext cx="405111" cy="259045"/>
    <xdr:sp macro="" textlink="">
      <xdr:nvSpPr>
        <xdr:cNvPr id="698" name="n_2mainValue【公民館】&#10;有形固定資産減価償却率">
          <a:extLst>
            <a:ext uri="{FF2B5EF4-FFF2-40B4-BE49-F238E27FC236}">
              <a16:creationId xmlns:a16="http://schemas.microsoft.com/office/drawing/2014/main" id="{BFD0049A-F059-4E68-BC39-F69F7EBC1122}"/>
            </a:ext>
          </a:extLst>
        </xdr:cNvPr>
        <xdr:cNvSpPr txBox="1"/>
      </xdr:nvSpPr>
      <xdr:spPr>
        <a:xfrm>
          <a:off x="14389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119034</xdr:rowOff>
    </xdr:from>
    <xdr:ext cx="405111" cy="259045"/>
    <xdr:sp macro="" textlink="">
      <xdr:nvSpPr>
        <xdr:cNvPr id="699" name="n_3mainValue【公民館】&#10;有形固定資産減価償却率">
          <a:extLst>
            <a:ext uri="{FF2B5EF4-FFF2-40B4-BE49-F238E27FC236}">
              <a16:creationId xmlns:a16="http://schemas.microsoft.com/office/drawing/2014/main" id="{6D723455-E63E-40C3-B366-8F3D7ACD1F14}"/>
            </a:ext>
          </a:extLst>
        </xdr:cNvPr>
        <xdr:cNvSpPr txBox="1"/>
      </xdr:nvSpPr>
      <xdr:spPr>
        <a:xfrm>
          <a:off x="13500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86377</xdr:rowOff>
    </xdr:from>
    <xdr:ext cx="405111" cy="259045"/>
    <xdr:sp macro="" textlink="">
      <xdr:nvSpPr>
        <xdr:cNvPr id="700" name="n_4mainValue【公民館】&#10;有形固定資産減価償却率">
          <a:extLst>
            <a:ext uri="{FF2B5EF4-FFF2-40B4-BE49-F238E27FC236}">
              <a16:creationId xmlns:a16="http://schemas.microsoft.com/office/drawing/2014/main" id="{B62F4B3A-60D0-478B-8D37-3512C918E301}"/>
            </a:ext>
          </a:extLst>
        </xdr:cNvPr>
        <xdr:cNvSpPr txBox="1"/>
      </xdr:nvSpPr>
      <xdr:spPr>
        <a:xfrm>
          <a:off x="12611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FA971A37-8ABC-4345-91BE-A14095B2D68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25DFFF61-2F46-48D1-908F-6FBBF244E5E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57F3C1F1-FB4E-4257-A424-177F7DB07CB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22EA1887-AF66-4CDA-BF69-5C9165ECE3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4C5F29E7-1D8C-4BEA-86AA-2FD4547C512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90CFB562-5CB3-4586-A208-D9301E3F174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EA18006C-B677-4A5C-9DE5-DBA2400661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96235324-E3E4-4525-814C-C2435F45341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1F9579CA-F1B0-4A37-A853-95BE69B0B52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12D9EC4E-AC9B-4DB4-BF81-1B6849DFC2D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1" name="直線コネクタ 710">
          <a:extLst>
            <a:ext uri="{FF2B5EF4-FFF2-40B4-BE49-F238E27FC236}">
              <a16:creationId xmlns:a16="http://schemas.microsoft.com/office/drawing/2014/main" id="{52B4AF1C-28D2-4178-991B-942440266F84}"/>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2" name="テキスト ボックス 711">
          <a:extLst>
            <a:ext uri="{FF2B5EF4-FFF2-40B4-BE49-F238E27FC236}">
              <a16:creationId xmlns:a16="http://schemas.microsoft.com/office/drawing/2014/main" id="{21D5F616-1505-4408-B2F3-D290CC5340B9}"/>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59B7878F-5BAD-4AF7-B38C-ADF65AEB9B7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AA3D3358-787A-4B13-8E92-F541D486648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5" name="直線コネクタ 714">
          <a:extLst>
            <a:ext uri="{FF2B5EF4-FFF2-40B4-BE49-F238E27FC236}">
              <a16:creationId xmlns:a16="http://schemas.microsoft.com/office/drawing/2014/main" id="{BE691E4C-C1C0-4716-8153-08B2A76DE673}"/>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6" name="テキスト ボックス 715">
          <a:extLst>
            <a:ext uri="{FF2B5EF4-FFF2-40B4-BE49-F238E27FC236}">
              <a16:creationId xmlns:a16="http://schemas.microsoft.com/office/drawing/2014/main" id="{6FCC9523-2117-4885-A4E9-52993D6C45E4}"/>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CE279FA9-BE7C-4A89-9079-081D3438627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F3D2320E-4FA7-4DF2-8B27-8657EBA73A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59AA5B27-08F2-48F0-A1DD-2650862DCEE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20" name="直線コネクタ 719">
          <a:extLst>
            <a:ext uri="{FF2B5EF4-FFF2-40B4-BE49-F238E27FC236}">
              <a16:creationId xmlns:a16="http://schemas.microsoft.com/office/drawing/2014/main" id="{CDF9A18B-C8F6-4870-BA38-C6DE5B2ACE77}"/>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21" name="【公民館】&#10;一人当たり面積最小値テキスト">
          <a:extLst>
            <a:ext uri="{FF2B5EF4-FFF2-40B4-BE49-F238E27FC236}">
              <a16:creationId xmlns:a16="http://schemas.microsoft.com/office/drawing/2014/main" id="{8E534EE3-1D5B-4A62-8B13-F3E3533FA709}"/>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22" name="直線コネクタ 721">
          <a:extLst>
            <a:ext uri="{FF2B5EF4-FFF2-40B4-BE49-F238E27FC236}">
              <a16:creationId xmlns:a16="http://schemas.microsoft.com/office/drawing/2014/main" id="{6860DC95-50EB-4493-8174-FA6DDD241998}"/>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23" name="【公民館】&#10;一人当たり面積最大値テキスト">
          <a:extLst>
            <a:ext uri="{FF2B5EF4-FFF2-40B4-BE49-F238E27FC236}">
              <a16:creationId xmlns:a16="http://schemas.microsoft.com/office/drawing/2014/main" id="{FE6739FD-F9F4-4E99-8DCF-F3E2488E17F9}"/>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24" name="直線コネクタ 723">
          <a:extLst>
            <a:ext uri="{FF2B5EF4-FFF2-40B4-BE49-F238E27FC236}">
              <a16:creationId xmlns:a16="http://schemas.microsoft.com/office/drawing/2014/main" id="{02958001-0358-4459-88AB-2AE64DE09411}"/>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725" name="【公民館】&#10;一人当たり面積平均値テキスト">
          <a:extLst>
            <a:ext uri="{FF2B5EF4-FFF2-40B4-BE49-F238E27FC236}">
              <a16:creationId xmlns:a16="http://schemas.microsoft.com/office/drawing/2014/main" id="{2D1F8A2C-B77F-4CEE-BC81-A86682D6EC04}"/>
            </a:ext>
          </a:extLst>
        </xdr:cNvPr>
        <xdr:cNvSpPr txBox="1"/>
      </xdr:nvSpPr>
      <xdr:spPr>
        <a:xfrm>
          <a:off x="22199600" y="1812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726" name="フローチャート: 判断 725">
          <a:extLst>
            <a:ext uri="{FF2B5EF4-FFF2-40B4-BE49-F238E27FC236}">
              <a16:creationId xmlns:a16="http://schemas.microsoft.com/office/drawing/2014/main" id="{2420FB5E-9BC6-403D-AA02-E7BA87DDFACF}"/>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727" name="フローチャート: 判断 726">
          <a:extLst>
            <a:ext uri="{FF2B5EF4-FFF2-40B4-BE49-F238E27FC236}">
              <a16:creationId xmlns:a16="http://schemas.microsoft.com/office/drawing/2014/main" id="{FD10E835-2230-41CC-BCAF-196A581C82A3}"/>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728" name="フローチャート: 判断 727">
          <a:extLst>
            <a:ext uri="{FF2B5EF4-FFF2-40B4-BE49-F238E27FC236}">
              <a16:creationId xmlns:a16="http://schemas.microsoft.com/office/drawing/2014/main" id="{283D888A-92C0-44F7-8F81-C8780C40EBDA}"/>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157417</xdr:rowOff>
    </xdr:from>
    <xdr:to>
      <xdr:col>102</xdr:col>
      <xdr:colOff>165100</xdr:colOff>
      <xdr:row>106</xdr:row>
      <xdr:rowOff>87567</xdr:rowOff>
    </xdr:to>
    <xdr:sp macro="" textlink="">
      <xdr:nvSpPr>
        <xdr:cNvPr id="729" name="フローチャート: 判断 728">
          <a:extLst>
            <a:ext uri="{FF2B5EF4-FFF2-40B4-BE49-F238E27FC236}">
              <a16:creationId xmlns:a16="http://schemas.microsoft.com/office/drawing/2014/main" id="{13EA216B-938C-4E25-8CAB-24277E720201}"/>
            </a:ext>
          </a:extLst>
        </xdr:cNvPr>
        <xdr:cNvSpPr/>
      </xdr:nvSpPr>
      <xdr:spPr>
        <a:xfrm>
          <a:off x="19494500" y="18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152845</xdr:rowOff>
    </xdr:from>
    <xdr:to>
      <xdr:col>98</xdr:col>
      <xdr:colOff>38100</xdr:colOff>
      <xdr:row>106</xdr:row>
      <xdr:rowOff>82995</xdr:rowOff>
    </xdr:to>
    <xdr:sp macro="" textlink="">
      <xdr:nvSpPr>
        <xdr:cNvPr id="730" name="フローチャート: 判断 729">
          <a:extLst>
            <a:ext uri="{FF2B5EF4-FFF2-40B4-BE49-F238E27FC236}">
              <a16:creationId xmlns:a16="http://schemas.microsoft.com/office/drawing/2014/main" id="{7AC714D3-075F-4A64-AD81-7C0EBD515DDB}"/>
            </a:ext>
          </a:extLst>
        </xdr:cNvPr>
        <xdr:cNvSpPr/>
      </xdr:nvSpPr>
      <xdr:spPr>
        <a:xfrm>
          <a:off x="18605500" y="1815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0A60CFC-EEB2-4324-ABB3-2BEDF4FABE9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66ACB04F-591C-4B34-87BD-2F157D7FF80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29114710-9F18-4519-8358-CC1E881EBD0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86BCA17-1D08-4F3F-A13E-FDD8DDCD876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4CB8AC9-BFEB-453A-9DE7-FEA9B2C30DB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141415</xdr:rowOff>
    </xdr:from>
    <xdr:to>
      <xdr:col>116</xdr:col>
      <xdr:colOff>114300</xdr:colOff>
      <xdr:row>105</xdr:row>
      <xdr:rowOff>71565</xdr:rowOff>
    </xdr:to>
    <xdr:sp macro="" textlink="">
      <xdr:nvSpPr>
        <xdr:cNvPr id="736" name="楕円 735">
          <a:extLst>
            <a:ext uri="{FF2B5EF4-FFF2-40B4-BE49-F238E27FC236}">
              <a16:creationId xmlns:a16="http://schemas.microsoft.com/office/drawing/2014/main" id="{AE69BE5E-42C5-4FE7-862D-197108C3C27D}"/>
            </a:ext>
          </a:extLst>
        </xdr:cNvPr>
        <xdr:cNvSpPr/>
      </xdr:nvSpPr>
      <xdr:spPr>
        <a:xfrm>
          <a:off x="22110700" y="1797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164292</xdr:rowOff>
    </xdr:from>
    <xdr:ext cx="469744" cy="259045"/>
    <xdr:sp macro="" textlink="">
      <xdr:nvSpPr>
        <xdr:cNvPr id="737" name="【公民館】&#10;一人当たり面積該当値テキスト">
          <a:extLst>
            <a:ext uri="{FF2B5EF4-FFF2-40B4-BE49-F238E27FC236}">
              <a16:creationId xmlns:a16="http://schemas.microsoft.com/office/drawing/2014/main" id="{CBF3F2D3-DA2A-401E-9100-6850C62C2315}"/>
            </a:ext>
          </a:extLst>
        </xdr:cNvPr>
        <xdr:cNvSpPr txBox="1"/>
      </xdr:nvSpPr>
      <xdr:spPr>
        <a:xfrm>
          <a:off x="22199600" y="1782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144844</xdr:rowOff>
    </xdr:from>
    <xdr:to>
      <xdr:col>112</xdr:col>
      <xdr:colOff>38100</xdr:colOff>
      <xdr:row>105</xdr:row>
      <xdr:rowOff>74994</xdr:rowOff>
    </xdr:to>
    <xdr:sp macro="" textlink="">
      <xdr:nvSpPr>
        <xdr:cNvPr id="738" name="楕円 737">
          <a:extLst>
            <a:ext uri="{FF2B5EF4-FFF2-40B4-BE49-F238E27FC236}">
              <a16:creationId xmlns:a16="http://schemas.microsoft.com/office/drawing/2014/main" id="{7661FF08-1FF5-4462-ADDD-835754DD9F19}"/>
            </a:ext>
          </a:extLst>
        </xdr:cNvPr>
        <xdr:cNvSpPr/>
      </xdr:nvSpPr>
      <xdr:spPr>
        <a:xfrm>
          <a:off x="21272500" y="1797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20765</xdr:rowOff>
    </xdr:from>
    <xdr:to>
      <xdr:col>116</xdr:col>
      <xdr:colOff>63500</xdr:colOff>
      <xdr:row>105</xdr:row>
      <xdr:rowOff>24194</xdr:rowOff>
    </xdr:to>
    <xdr:cxnSp macro="">
      <xdr:nvCxnSpPr>
        <xdr:cNvPr id="739" name="直線コネクタ 738">
          <a:extLst>
            <a:ext uri="{FF2B5EF4-FFF2-40B4-BE49-F238E27FC236}">
              <a16:creationId xmlns:a16="http://schemas.microsoft.com/office/drawing/2014/main" id="{F61024AB-6DE6-4932-8632-E03D244E5BA0}"/>
            </a:ext>
          </a:extLst>
        </xdr:cNvPr>
        <xdr:cNvCxnSpPr/>
      </xdr:nvCxnSpPr>
      <xdr:spPr>
        <a:xfrm flipV="1">
          <a:off x="21323300" y="1802301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150558</xdr:rowOff>
    </xdr:from>
    <xdr:to>
      <xdr:col>107</xdr:col>
      <xdr:colOff>101600</xdr:colOff>
      <xdr:row>105</xdr:row>
      <xdr:rowOff>80708</xdr:rowOff>
    </xdr:to>
    <xdr:sp macro="" textlink="">
      <xdr:nvSpPr>
        <xdr:cNvPr id="740" name="楕円 739">
          <a:extLst>
            <a:ext uri="{FF2B5EF4-FFF2-40B4-BE49-F238E27FC236}">
              <a16:creationId xmlns:a16="http://schemas.microsoft.com/office/drawing/2014/main" id="{A80E0D64-B06A-4EAF-BDA7-DCAC1BF89CD3}"/>
            </a:ext>
          </a:extLst>
        </xdr:cNvPr>
        <xdr:cNvSpPr/>
      </xdr:nvSpPr>
      <xdr:spPr>
        <a:xfrm>
          <a:off x="20383500" y="1798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24194</xdr:rowOff>
    </xdr:from>
    <xdr:to>
      <xdr:col>111</xdr:col>
      <xdr:colOff>177800</xdr:colOff>
      <xdr:row>105</xdr:row>
      <xdr:rowOff>29908</xdr:rowOff>
    </xdr:to>
    <xdr:cxnSp macro="">
      <xdr:nvCxnSpPr>
        <xdr:cNvPr id="741" name="直線コネクタ 740">
          <a:extLst>
            <a:ext uri="{FF2B5EF4-FFF2-40B4-BE49-F238E27FC236}">
              <a16:creationId xmlns:a16="http://schemas.microsoft.com/office/drawing/2014/main" id="{04C28C0F-0CC7-4394-B0F1-5C00BFA10852}"/>
            </a:ext>
          </a:extLst>
        </xdr:cNvPr>
        <xdr:cNvCxnSpPr/>
      </xdr:nvCxnSpPr>
      <xdr:spPr>
        <a:xfrm flipV="1">
          <a:off x="20434300" y="18026444"/>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155130</xdr:rowOff>
    </xdr:from>
    <xdr:to>
      <xdr:col>102</xdr:col>
      <xdr:colOff>165100</xdr:colOff>
      <xdr:row>105</xdr:row>
      <xdr:rowOff>85280</xdr:rowOff>
    </xdr:to>
    <xdr:sp macro="" textlink="">
      <xdr:nvSpPr>
        <xdr:cNvPr id="742" name="楕円 741">
          <a:extLst>
            <a:ext uri="{FF2B5EF4-FFF2-40B4-BE49-F238E27FC236}">
              <a16:creationId xmlns:a16="http://schemas.microsoft.com/office/drawing/2014/main" id="{2E19C013-B930-4211-86EB-C86F1B17E897}"/>
            </a:ext>
          </a:extLst>
        </xdr:cNvPr>
        <xdr:cNvSpPr/>
      </xdr:nvSpPr>
      <xdr:spPr>
        <a:xfrm>
          <a:off x="19494500" y="1798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29908</xdr:rowOff>
    </xdr:from>
    <xdr:to>
      <xdr:col>107</xdr:col>
      <xdr:colOff>50800</xdr:colOff>
      <xdr:row>105</xdr:row>
      <xdr:rowOff>34480</xdr:rowOff>
    </xdr:to>
    <xdr:cxnSp macro="">
      <xdr:nvCxnSpPr>
        <xdr:cNvPr id="743" name="直線コネクタ 742">
          <a:extLst>
            <a:ext uri="{FF2B5EF4-FFF2-40B4-BE49-F238E27FC236}">
              <a16:creationId xmlns:a16="http://schemas.microsoft.com/office/drawing/2014/main" id="{1C21B6D3-8A7E-4FBB-8873-066A64640296}"/>
            </a:ext>
          </a:extLst>
        </xdr:cNvPr>
        <xdr:cNvCxnSpPr/>
      </xdr:nvCxnSpPr>
      <xdr:spPr>
        <a:xfrm flipV="1">
          <a:off x="19545300" y="180321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161989</xdr:rowOff>
    </xdr:from>
    <xdr:to>
      <xdr:col>98</xdr:col>
      <xdr:colOff>38100</xdr:colOff>
      <xdr:row>105</xdr:row>
      <xdr:rowOff>92139</xdr:rowOff>
    </xdr:to>
    <xdr:sp macro="" textlink="">
      <xdr:nvSpPr>
        <xdr:cNvPr id="744" name="楕円 743">
          <a:extLst>
            <a:ext uri="{FF2B5EF4-FFF2-40B4-BE49-F238E27FC236}">
              <a16:creationId xmlns:a16="http://schemas.microsoft.com/office/drawing/2014/main" id="{80DBC1AB-5C97-471E-A708-B7D9467E92D2}"/>
            </a:ext>
          </a:extLst>
        </xdr:cNvPr>
        <xdr:cNvSpPr/>
      </xdr:nvSpPr>
      <xdr:spPr>
        <a:xfrm>
          <a:off x="18605500" y="1799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34480</xdr:rowOff>
    </xdr:from>
    <xdr:to>
      <xdr:col>102</xdr:col>
      <xdr:colOff>114300</xdr:colOff>
      <xdr:row>105</xdr:row>
      <xdr:rowOff>41339</xdr:rowOff>
    </xdr:to>
    <xdr:cxnSp macro="">
      <xdr:nvCxnSpPr>
        <xdr:cNvPr id="745" name="直線コネクタ 744">
          <a:extLst>
            <a:ext uri="{FF2B5EF4-FFF2-40B4-BE49-F238E27FC236}">
              <a16:creationId xmlns:a16="http://schemas.microsoft.com/office/drawing/2014/main" id="{8F5FCF6C-96B2-4A54-8CC3-8500FC8FC706}"/>
            </a:ext>
          </a:extLst>
        </xdr:cNvPr>
        <xdr:cNvCxnSpPr/>
      </xdr:nvCxnSpPr>
      <xdr:spPr>
        <a:xfrm flipV="1">
          <a:off x="18656300" y="18036730"/>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61549</xdr:rowOff>
    </xdr:from>
    <xdr:ext cx="469744" cy="259045"/>
    <xdr:sp macro="" textlink="">
      <xdr:nvSpPr>
        <xdr:cNvPr id="746" name="n_1aveValue【公民館】&#10;一人当たり面積">
          <a:extLst>
            <a:ext uri="{FF2B5EF4-FFF2-40B4-BE49-F238E27FC236}">
              <a16:creationId xmlns:a16="http://schemas.microsoft.com/office/drawing/2014/main" id="{BC11358F-FE05-47B3-85BA-9CAB50964908}"/>
            </a:ext>
          </a:extLst>
        </xdr:cNvPr>
        <xdr:cNvSpPr txBox="1"/>
      </xdr:nvSpPr>
      <xdr:spPr>
        <a:xfrm>
          <a:off x="21075727" y="1823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46690</xdr:rowOff>
    </xdr:from>
    <xdr:ext cx="469744" cy="259045"/>
    <xdr:sp macro="" textlink="">
      <xdr:nvSpPr>
        <xdr:cNvPr id="747" name="n_2aveValue【公民館】&#10;一人当たり面積">
          <a:extLst>
            <a:ext uri="{FF2B5EF4-FFF2-40B4-BE49-F238E27FC236}">
              <a16:creationId xmlns:a16="http://schemas.microsoft.com/office/drawing/2014/main" id="{F839B699-8F0D-4DDC-9D2C-5D80C59CFD75}"/>
            </a:ext>
          </a:extLst>
        </xdr:cNvPr>
        <xdr:cNvSpPr txBox="1"/>
      </xdr:nvSpPr>
      <xdr:spPr>
        <a:xfrm>
          <a:off x="201994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78694</xdr:rowOff>
    </xdr:from>
    <xdr:ext cx="469744" cy="259045"/>
    <xdr:sp macro="" textlink="">
      <xdr:nvSpPr>
        <xdr:cNvPr id="748" name="n_3aveValue【公民館】&#10;一人当たり面積">
          <a:extLst>
            <a:ext uri="{FF2B5EF4-FFF2-40B4-BE49-F238E27FC236}">
              <a16:creationId xmlns:a16="http://schemas.microsoft.com/office/drawing/2014/main" id="{129D287B-22A5-44D2-B6E6-6FDEF8C4AD2C}"/>
            </a:ext>
          </a:extLst>
        </xdr:cNvPr>
        <xdr:cNvSpPr txBox="1"/>
      </xdr:nvSpPr>
      <xdr:spPr>
        <a:xfrm>
          <a:off x="19310427" y="1825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74122</xdr:rowOff>
    </xdr:from>
    <xdr:ext cx="469744" cy="259045"/>
    <xdr:sp macro="" textlink="">
      <xdr:nvSpPr>
        <xdr:cNvPr id="749" name="n_4aveValue【公民館】&#10;一人当たり面積">
          <a:extLst>
            <a:ext uri="{FF2B5EF4-FFF2-40B4-BE49-F238E27FC236}">
              <a16:creationId xmlns:a16="http://schemas.microsoft.com/office/drawing/2014/main" id="{03A0003F-4866-4125-A30B-1CD3B7FFEE39}"/>
            </a:ext>
          </a:extLst>
        </xdr:cNvPr>
        <xdr:cNvSpPr txBox="1"/>
      </xdr:nvSpPr>
      <xdr:spPr>
        <a:xfrm>
          <a:off x="18421427" y="1824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91521</xdr:rowOff>
    </xdr:from>
    <xdr:ext cx="469744" cy="259045"/>
    <xdr:sp macro="" textlink="">
      <xdr:nvSpPr>
        <xdr:cNvPr id="750" name="n_1mainValue【公民館】&#10;一人当たり面積">
          <a:extLst>
            <a:ext uri="{FF2B5EF4-FFF2-40B4-BE49-F238E27FC236}">
              <a16:creationId xmlns:a16="http://schemas.microsoft.com/office/drawing/2014/main" id="{7BA8E188-F335-4D91-8ABD-693D40AB763D}"/>
            </a:ext>
          </a:extLst>
        </xdr:cNvPr>
        <xdr:cNvSpPr txBox="1"/>
      </xdr:nvSpPr>
      <xdr:spPr>
        <a:xfrm>
          <a:off x="21075727" y="1775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97235</xdr:rowOff>
    </xdr:from>
    <xdr:ext cx="469744" cy="259045"/>
    <xdr:sp macro="" textlink="">
      <xdr:nvSpPr>
        <xdr:cNvPr id="751" name="n_2mainValue【公民館】&#10;一人当たり面積">
          <a:extLst>
            <a:ext uri="{FF2B5EF4-FFF2-40B4-BE49-F238E27FC236}">
              <a16:creationId xmlns:a16="http://schemas.microsoft.com/office/drawing/2014/main" id="{FB4EA8E4-0A7D-4414-A894-072DDDCBB3F0}"/>
            </a:ext>
          </a:extLst>
        </xdr:cNvPr>
        <xdr:cNvSpPr txBox="1"/>
      </xdr:nvSpPr>
      <xdr:spPr>
        <a:xfrm>
          <a:off x="20199427" y="1775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101807</xdr:rowOff>
    </xdr:from>
    <xdr:ext cx="469744" cy="259045"/>
    <xdr:sp macro="" textlink="">
      <xdr:nvSpPr>
        <xdr:cNvPr id="752" name="n_3mainValue【公民館】&#10;一人当たり面積">
          <a:extLst>
            <a:ext uri="{FF2B5EF4-FFF2-40B4-BE49-F238E27FC236}">
              <a16:creationId xmlns:a16="http://schemas.microsoft.com/office/drawing/2014/main" id="{78EE7C25-9D57-482F-AE20-B15EC2844432}"/>
            </a:ext>
          </a:extLst>
        </xdr:cNvPr>
        <xdr:cNvSpPr txBox="1"/>
      </xdr:nvSpPr>
      <xdr:spPr>
        <a:xfrm>
          <a:off x="19310427" y="1776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108666</xdr:rowOff>
    </xdr:from>
    <xdr:ext cx="469744" cy="259045"/>
    <xdr:sp macro="" textlink="">
      <xdr:nvSpPr>
        <xdr:cNvPr id="753" name="n_4mainValue【公民館】&#10;一人当たり面積">
          <a:extLst>
            <a:ext uri="{FF2B5EF4-FFF2-40B4-BE49-F238E27FC236}">
              <a16:creationId xmlns:a16="http://schemas.microsoft.com/office/drawing/2014/main" id="{FF6FD9BA-2347-4F70-85F1-14179867205C}"/>
            </a:ext>
          </a:extLst>
        </xdr:cNvPr>
        <xdr:cNvSpPr txBox="1"/>
      </xdr:nvSpPr>
      <xdr:spPr>
        <a:xfrm>
          <a:off x="18421427" y="1776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287E4DDC-F1A7-466F-9FFD-DDB54F4C68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55BF9D77-020C-4711-AAAF-4BDA416EB02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5F320580-BD03-4774-9EEB-57139E4A495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類似団体と比較して有形固定資産減価償却率が高くなっている施設は学校施設で、低くなっている施設は公民館である。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学校施設については、令和元年度に策定された東彼杵町学校施設長寿命化計画をもとに、中学校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校の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体育館内部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改修工事等長寿命化対策を行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28,071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千円増額した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その他施設の減価償却額の方が大きく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今後も改修を進めたり、建替えを検討するなど対策を検討する必要がある。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年度に新しい施設を建設したため低くなっている。しかし、近年老朽化が進んでいるため、令和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年度から長寿命化対策を実施していく予定である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6D61F8-6D70-4DA4-A8B5-738DC166853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F1F6C1-C803-4689-89FE-F6D28E02AAB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ECFCBF-3F85-402B-9EE5-4032D2592E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A8E22F-82D5-4D56-BCC0-4D91455D61E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E6D87B-2DD6-481E-AD54-CD1337A146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4793967-4A8E-47DB-BA7E-FFC361A3602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C24D2DF-D2FE-4553-89E4-10C7D4555B8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E9F532-9BBD-4C6E-B929-6E708D52E31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1E2434-DE34-401E-A297-F41E874CC1F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37EEEBD-A732-435C-922D-C6F3F8A759A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7,453
7,371
74.29
6,569,285
6,223,646
147,259
3,272,656
4,081,841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99F5EF-5CC3-4813-998E-50A2E667E9B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A616A0-8F16-40D4-97ED-C8100A726C9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98D13DC-3F22-42A7-A06E-D3C4807AA62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9E4A0E-EF30-4905-B70C-84F8E30C1C4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9DC16D-CD83-417D-B0A1-D035CBDEBB0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363C85C-7FD6-418D-B60A-EB40AB9E869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C6AD99-5CCB-4B36-B0FE-909D757874E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F8F032-8E0E-4DB8-9023-20506E9B1FE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B268C39-DD63-4E31-AF65-B43CC15D066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CDD8A1-82F7-43A1-8887-66874F12160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03770B-98C9-4693-B1B6-07CA141DDD1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B1CBDAF-A68F-4104-B83D-E9D07BBA7CF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46961D7-4F3F-4F3F-931F-D91101F8DB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0A678EC-4FD4-409E-A13A-6422155A95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6F31F3-BCA1-40A5-BB54-A60419317B5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95DEA66-27EA-4C76-92ED-4EE8BB1A7A1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495A70-00EB-48F8-8465-3A77DC82EC4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C21BE9F-3D5E-44EC-9114-55813FE37F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A9015A0-26DA-4741-8A90-3F355E4EE59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408A664-9B79-4F10-8DE1-F43E735D925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9B04276-ED88-439F-A515-E2E861565A4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F233FB-06D4-4401-9D7E-A12671A4000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BB7871-856A-46B4-BF30-09ACE90DFC3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507913-8ED0-4FB5-A859-4CB891F5DAC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94DDEB-AC4C-4E56-9436-B5AA6F1C64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12697AF-B12A-46A7-ACBD-430B1FE5639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707A318-E9E2-4DF6-A2A8-7440CB2475A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72FE559-3407-4295-9FA2-BC9CBF55CDC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5D16F3-8975-498E-B1BA-A565EB40CA7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2FE23DB-8960-4CCD-BA5C-F588383C1FC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BEF783-550A-44AD-A8C0-77218070370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EABECA1-3BCE-4DA3-BEA8-8C3F3013F2F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CD5FF1E-BBBC-484E-9C9E-D02D61FB058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33138CE-3C3B-435C-B5E4-E7821CFC598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843368A-C2B0-4423-907E-84522A84055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269E1A5-F40A-44CE-9064-2B95DACA404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062120D-F817-4C82-AEEB-6B37341198C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26D9A2E-7E88-436D-9FDD-69D200AAF95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D0DC379-B320-4CE0-9E53-9B4C833EEC9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50421C9-F64A-4D4D-B710-B1EC0C1919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819CD94-2C63-430F-A29B-EDEAE7EC5A9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899527B-89C5-4A31-8504-1C8B755FB55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E92279E-54E8-4759-AD8E-651D447EA2E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2F6294B-5205-46AD-B907-51280CC8219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0465A72-D185-4EC9-80A8-22E38DCBDCD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2108660-A131-4CFA-9129-5B1969AB683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32C4807-1FCD-4B6A-88FF-35FFD97C166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690F3BE-26D8-4C98-AC7B-E3805BEF6D6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9C4AC98E-0342-485C-B79D-000D25B9270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AD72244-CC76-4F55-9DE2-453A8758A0E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B890B21A-EFE8-452B-BFB8-ED7C3CD0BFC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F292670E-0198-407E-BE8D-174BCB826C1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48D8338F-6C1D-4E99-BFE1-ADAC995F20F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151D094B-1388-43B6-966C-478C026484F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5D2B2453-FD08-4C49-B247-9A210C18972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6E3BF46A-3A27-43FB-B8F8-EEEF72C29F0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F310F49D-D29C-437F-99F0-0B228C922DA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E20C60CF-A8F4-4507-957C-B798BEE0B82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D22AAF21-2E23-4836-8A1B-C148563D899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DD3B555D-933D-44A2-B00F-0CAA6592079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E2DCDF02-9465-4587-836B-1A84020024B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5FEBA92-E53F-4141-9311-2E3CEE980772}"/>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DBB1F03C-1F0E-4C9B-8BAC-41156BD94D1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8DE4F891-D9E4-4918-9D19-CD3BE60561B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C886CD27-1EBC-487D-89FD-6E68B42ECBC7}"/>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6983A314-F169-4C11-B353-441DE8AA8ECD}"/>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4E7FAB6-D3CC-4BC4-9841-058DD728C5C8}"/>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5702720A-D00F-415C-9ADF-D146B881BCA8}"/>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32B4B54A-83DF-42B3-963A-3505A675D154}"/>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A2B97770-E77C-40E4-9E47-421E8CB35C35}"/>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23495</xdr:rowOff>
    </xdr:from>
    <xdr:to>
      <xdr:col>10</xdr:col>
      <xdr:colOff>165100</xdr:colOff>
      <xdr:row>61</xdr:row>
      <xdr:rowOff>125095</xdr:rowOff>
    </xdr:to>
    <xdr:sp macro="" textlink="">
      <xdr:nvSpPr>
        <xdr:cNvPr id="82" name="フローチャート: 判断 81">
          <a:extLst>
            <a:ext uri="{FF2B5EF4-FFF2-40B4-BE49-F238E27FC236}">
              <a16:creationId xmlns:a16="http://schemas.microsoft.com/office/drawing/2014/main" id="{FF1B4481-D60B-4849-B7DB-24638816BFFA}"/>
            </a:ext>
          </a:extLst>
        </xdr:cNvPr>
        <xdr:cNvSpPr/>
      </xdr:nvSpPr>
      <xdr:spPr>
        <a:xfrm>
          <a:off x="19685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147320</xdr:rowOff>
    </xdr:from>
    <xdr:to>
      <xdr:col>6</xdr:col>
      <xdr:colOff>38100</xdr:colOff>
      <xdr:row>61</xdr:row>
      <xdr:rowOff>77470</xdr:rowOff>
    </xdr:to>
    <xdr:sp macro="" textlink="">
      <xdr:nvSpPr>
        <xdr:cNvPr id="83" name="フローチャート: 判断 82">
          <a:extLst>
            <a:ext uri="{FF2B5EF4-FFF2-40B4-BE49-F238E27FC236}">
              <a16:creationId xmlns:a16="http://schemas.microsoft.com/office/drawing/2014/main" id="{E733A7DE-64EC-4D5C-BE03-9A355728F875}"/>
            </a:ext>
          </a:extLst>
        </xdr:cNvPr>
        <xdr:cNvSpPr/>
      </xdr:nvSpPr>
      <xdr:spPr>
        <a:xfrm>
          <a:off x="1079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9804FAC-5FAC-45F0-B885-B3A2484E2F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44DDB0F-EBF9-43B4-804D-BB4938E2CE4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E0E5660-73C8-40F5-BE87-62B1058C2B9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C4A2CE4-1EA4-459A-88E3-684E3D989BA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0A3A5D7-9E5E-401B-91AC-CF37BC9EB83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135890</xdr:rowOff>
    </xdr:from>
    <xdr:to>
      <xdr:col>24</xdr:col>
      <xdr:colOff>114300</xdr:colOff>
      <xdr:row>64</xdr:row>
      <xdr:rowOff>66040</xdr:rowOff>
    </xdr:to>
    <xdr:sp macro="" textlink="">
      <xdr:nvSpPr>
        <xdr:cNvPr id="89" name="楕円 88">
          <a:extLst>
            <a:ext uri="{FF2B5EF4-FFF2-40B4-BE49-F238E27FC236}">
              <a16:creationId xmlns:a16="http://schemas.microsoft.com/office/drawing/2014/main" id="{BC854CD5-85F1-4BBD-A16A-9D8F321CC17B}"/>
            </a:ext>
          </a:extLst>
        </xdr:cNvPr>
        <xdr:cNvSpPr/>
      </xdr:nvSpPr>
      <xdr:spPr>
        <a:xfrm>
          <a:off x="4584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50817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BF2C4D90-1008-47CF-9C9A-97352525DE29}"/>
            </a:ext>
          </a:extLst>
        </xdr:cNvPr>
        <xdr:cNvSpPr txBox="1"/>
      </xdr:nvSpPr>
      <xdr:spPr>
        <a:xfrm>
          <a:off x="4673600" y="1085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133985</xdr:rowOff>
    </xdr:from>
    <xdr:to>
      <xdr:col>20</xdr:col>
      <xdr:colOff>38100</xdr:colOff>
      <xdr:row>64</xdr:row>
      <xdr:rowOff>64135</xdr:rowOff>
    </xdr:to>
    <xdr:sp macro="" textlink="">
      <xdr:nvSpPr>
        <xdr:cNvPr id="91" name="楕円 90">
          <a:extLst>
            <a:ext uri="{FF2B5EF4-FFF2-40B4-BE49-F238E27FC236}">
              <a16:creationId xmlns:a16="http://schemas.microsoft.com/office/drawing/2014/main" id="{8C1E36F3-A5D5-4A78-BC68-72180C0FD54E}"/>
            </a:ext>
          </a:extLst>
        </xdr:cNvPr>
        <xdr:cNvSpPr/>
      </xdr:nvSpPr>
      <xdr:spPr>
        <a:xfrm>
          <a:off x="3746500" y="109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13335</xdr:rowOff>
    </xdr:from>
    <xdr:to>
      <xdr:col>24</xdr:col>
      <xdr:colOff>63500</xdr:colOff>
      <xdr:row>64</xdr:row>
      <xdr:rowOff>15240</xdr:rowOff>
    </xdr:to>
    <xdr:cxnSp macro="">
      <xdr:nvCxnSpPr>
        <xdr:cNvPr id="92" name="直線コネクタ 91">
          <a:extLst>
            <a:ext uri="{FF2B5EF4-FFF2-40B4-BE49-F238E27FC236}">
              <a16:creationId xmlns:a16="http://schemas.microsoft.com/office/drawing/2014/main" id="{965AE3C0-E178-425A-8DB5-59814FFC9BF0}"/>
            </a:ext>
          </a:extLst>
        </xdr:cNvPr>
        <xdr:cNvCxnSpPr/>
      </xdr:nvCxnSpPr>
      <xdr:spPr>
        <a:xfrm>
          <a:off x="3797300" y="109861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130175</xdr:rowOff>
    </xdr:from>
    <xdr:to>
      <xdr:col>15</xdr:col>
      <xdr:colOff>101600</xdr:colOff>
      <xdr:row>64</xdr:row>
      <xdr:rowOff>60325</xdr:rowOff>
    </xdr:to>
    <xdr:sp macro="" textlink="">
      <xdr:nvSpPr>
        <xdr:cNvPr id="93" name="楕円 92">
          <a:extLst>
            <a:ext uri="{FF2B5EF4-FFF2-40B4-BE49-F238E27FC236}">
              <a16:creationId xmlns:a16="http://schemas.microsoft.com/office/drawing/2014/main" id="{46C70814-80BF-4894-B7C3-AC29CB542661}"/>
            </a:ext>
          </a:extLst>
        </xdr:cNvPr>
        <xdr:cNvSpPr/>
      </xdr:nvSpPr>
      <xdr:spPr>
        <a:xfrm>
          <a:off x="2857500" y="1093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9525</xdr:rowOff>
    </xdr:from>
    <xdr:to>
      <xdr:col>19</xdr:col>
      <xdr:colOff>177800</xdr:colOff>
      <xdr:row>64</xdr:row>
      <xdr:rowOff>13335</xdr:rowOff>
    </xdr:to>
    <xdr:cxnSp macro="">
      <xdr:nvCxnSpPr>
        <xdr:cNvPr id="94" name="直線コネクタ 93">
          <a:extLst>
            <a:ext uri="{FF2B5EF4-FFF2-40B4-BE49-F238E27FC236}">
              <a16:creationId xmlns:a16="http://schemas.microsoft.com/office/drawing/2014/main" id="{7787BC4A-514B-4E5C-8F22-B0085DB4775A}"/>
            </a:ext>
          </a:extLst>
        </xdr:cNvPr>
        <xdr:cNvCxnSpPr/>
      </xdr:nvCxnSpPr>
      <xdr:spPr>
        <a:xfrm>
          <a:off x="2908300" y="109823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116840</xdr:rowOff>
    </xdr:from>
    <xdr:to>
      <xdr:col>10</xdr:col>
      <xdr:colOff>165100</xdr:colOff>
      <xdr:row>64</xdr:row>
      <xdr:rowOff>46990</xdr:rowOff>
    </xdr:to>
    <xdr:sp macro="" textlink="">
      <xdr:nvSpPr>
        <xdr:cNvPr id="95" name="楕円 94">
          <a:extLst>
            <a:ext uri="{FF2B5EF4-FFF2-40B4-BE49-F238E27FC236}">
              <a16:creationId xmlns:a16="http://schemas.microsoft.com/office/drawing/2014/main" id="{149D6969-5186-4B11-9F7B-57BEF7B2660F}"/>
            </a:ext>
          </a:extLst>
        </xdr:cNvPr>
        <xdr:cNvSpPr/>
      </xdr:nvSpPr>
      <xdr:spPr>
        <a:xfrm>
          <a:off x="1968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167640</xdr:rowOff>
    </xdr:from>
    <xdr:to>
      <xdr:col>15</xdr:col>
      <xdr:colOff>50800</xdr:colOff>
      <xdr:row>64</xdr:row>
      <xdr:rowOff>9525</xdr:rowOff>
    </xdr:to>
    <xdr:cxnSp macro="">
      <xdr:nvCxnSpPr>
        <xdr:cNvPr id="96" name="直線コネクタ 95">
          <a:extLst>
            <a:ext uri="{FF2B5EF4-FFF2-40B4-BE49-F238E27FC236}">
              <a16:creationId xmlns:a16="http://schemas.microsoft.com/office/drawing/2014/main" id="{B4C6B895-B628-442B-8092-B0C3B80F0B7D}"/>
            </a:ext>
          </a:extLst>
        </xdr:cNvPr>
        <xdr:cNvCxnSpPr/>
      </xdr:nvCxnSpPr>
      <xdr:spPr>
        <a:xfrm>
          <a:off x="2019300" y="109689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84455</xdr:rowOff>
    </xdr:from>
    <xdr:to>
      <xdr:col>6</xdr:col>
      <xdr:colOff>38100</xdr:colOff>
      <xdr:row>64</xdr:row>
      <xdr:rowOff>14605</xdr:rowOff>
    </xdr:to>
    <xdr:sp macro="" textlink="">
      <xdr:nvSpPr>
        <xdr:cNvPr id="97" name="楕円 96">
          <a:extLst>
            <a:ext uri="{FF2B5EF4-FFF2-40B4-BE49-F238E27FC236}">
              <a16:creationId xmlns:a16="http://schemas.microsoft.com/office/drawing/2014/main" id="{29636B4E-602B-4107-9EA3-AF1A67930A37}"/>
            </a:ext>
          </a:extLst>
        </xdr:cNvPr>
        <xdr:cNvSpPr/>
      </xdr:nvSpPr>
      <xdr:spPr>
        <a:xfrm>
          <a:off x="1079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135255</xdr:rowOff>
    </xdr:from>
    <xdr:to>
      <xdr:col>10</xdr:col>
      <xdr:colOff>114300</xdr:colOff>
      <xdr:row>63</xdr:row>
      <xdr:rowOff>167640</xdr:rowOff>
    </xdr:to>
    <xdr:cxnSp macro="">
      <xdr:nvCxnSpPr>
        <xdr:cNvPr id="98" name="直線コネクタ 97">
          <a:extLst>
            <a:ext uri="{FF2B5EF4-FFF2-40B4-BE49-F238E27FC236}">
              <a16:creationId xmlns:a16="http://schemas.microsoft.com/office/drawing/2014/main" id="{473597F7-A1EB-492F-8048-2258120FD590}"/>
            </a:ext>
          </a:extLst>
        </xdr:cNvPr>
        <xdr:cNvCxnSpPr/>
      </xdr:nvCxnSpPr>
      <xdr:spPr>
        <a:xfrm>
          <a:off x="1130300" y="109366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99" name="n_1aveValue【体育館・プール】&#10;有形固定資産減価償却率">
          <a:extLst>
            <a:ext uri="{FF2B5EF4-FFF2-40B4-BE49-F238E27FC236}">
              <a16:creationId xmlns:a16="http://schemas.microsoft.com/office/drawing/2014/main" id="{3A75AC6E-A8BA-46DA-BF4F-86C7F2E459C2}"/>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00" name="n_2aveValue【体育館・プール】&#10;有形固定資産減価償却率">
          <a:extLst>
            <a:ext uri="{FF2B5EF4-FFF2-40B4-BE49-F238E27FC236}">
              <a16:creationId xmlns:a16="http://schemas.microsoft.com/office/drawing/2014/main" id="{491FFA5E-2E8D-44E6-8747-48F9DE075571}"/>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141622</xdr:rowOff>
    </xdr:from>
    <xdr:ext cx="405111" cy="259045"/>
    <xdr:sp macro="" textlink="">
      <xdr:nvSpPr>
        <xdr:cNvPr id="101" name="n_3aveValue【体育館・プール】&#10;有形固定資産減価償却率">
          <a:extLst>
            <a:ext uri="{FF2B5EF4-FFF2-40B4-BE49-F238E27FC236}">
              <a16:creationId xmlns:a16="http://schemas.microsoft.com/office/drawing/2014/main" id="{AD8C308D-E57F-4FF0-ACF8-5653AAEFD468}"/>
            </a:ext>
          </a:extLst>
        </xdr:cNvPr>
        <xdr:cNvSpPr txBox="1"/>
      </xdr:nvSpPr>
      <xdr:spPr>
        <a:xfrm>
          <a:off x="1816744" y="1025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93997</xdr:rowOff>
    </xdr:from>
    <xdr:ext cx="405111" cy="259045"/>
    <xdr:sp macro="" textlink="">
      <xdr:nvSpPr>
        <xdr:cNvPr id="102" name="n_4aveValue【体育館・プール】&#10;有形固定資産減価償却率">
          <a:extLst>
            <a:ext uri="{FF2B5EF4-FFF2-40B4-BE49-F238E27FC236}">
              <a16:creationId xmlns:a16="http://schemas.microsoft.com/office/drawing/2014/main" id="{781E283D-0375-4F45-9BD1-8B4914A66005}"/>
            </a:ext>
          </a:extLst>
        </xdr:cNvPr>
        <xdr:cNvSpPr txBox="1"/>
      </xdr:nvSpPr>
      <xdr:spPr>
        <a:xfrm>
          <a:off x="9277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55262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226211-E5B5-452D-8507-2CFC1C72DAA0}"/>
            </a:ext>
          </a:extLst>
        </xdr:cNvPr>
        <xdr:cNvSpPr txBox="1"/>
      </xdr:nvSpPr>
      <xdr:spPr>
        <a:xfrm>
          <a:off x="3582044"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51452</xdr:rowOff>
    </xdr:from>
    <xdr:ext cx="405111" cy="259045"/>
    <xdr:sp macro="" textlink="">
      <xdr:nvSpPr>
        <xdr:cNvPr id="104" name="n_2mainValue【体育館・プール】&#10;有形固定資産減価償却率">
          <a:extLst>
            <a:ext uri="{FF2B5EF4-FFF2-40B4-BE49-F238E27FC236}">
              <a16:creationId xmlns:a16="http://schemas.microsoft.com/office/drawing/2014/main" id="{94D486BA-A2E6-4D2E-A4D1-2F8F38775B4B}"/>
            </a:ext>
          </a:extLst>
        </xdr:cNvPr>
        <xdr:cNvSpPr txBox="1"/>
      </xdr:nvSpPr>
      <xdr:spPr>
        <a:xfrm>
          <a:off x="2705744"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38117</xdr:rowOff>
    </xdr:from>
    <xdr:ext cx="405111" cy="259045"/>
    <xdr:sp macro="" textlink="">
      <xdr:nvSpPr>
        <xdr:cNvPr id="105" name="n_3mainValue【体育館・プール】&#10;有形固定資産減価償却率">
          <a:extLst>
            <a:ext uri="{FF2B5EF4-FFF2-40B4-BE49-F238E27FC236}">
              <a16:creationId xmlns:a16="http://schemas.microsoft.com/office/drawing/2014/main" id="{47152520-FB2B-426E-8F06-BBAA926F7150}"/>
            </a:ext>
          </a:extLst>
        </xdr:cNvPr>
        <xdr:cNvSpPr txBox="1"/>
      </xdr:nvSpPr>
      <xdr:spPr>
        <a:xfrm>
          <a:off x="1816744"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5732</xdr:rowOff>
    </xdr:from>
    <xdr:ext cx="405111" cy="259045"/>
    <xdr:sp macro="" textlink="">
      <xdr:nvSpPr>
        <xdr:cNvPr id="106" name="n_4mainValue【体育館・プール】&#10;有形固定資産減価償却率">
          <a:extLst>
            <a:ext uri="{FF2B5EF4-FFF2-40B4-BE49-F238E27FC236}">
              <a16:creationId xmlns:a16="http://schemas.microsoft.com/office/drawing/2014/main" id="{8E5E206D-606D-47B4-8A95-CFD5A3E91A16}"/>
            </a:ext>
          </a:extLst>
        </xdr:cNvPr>
        <xdr:cNvSpPr txBox="1"/>
      </xdr:nvSpPr>
      <xdr:spPr>
        <a:xfrm>
          <a:off x="927744" y="1097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D796D50A-0D4D-47D3-AD1B-64A1EC1D25F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64B65860-FE19-4CFD-BF03-8428FE686AB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9FE65E6C-7B78-4B2E-9EF3-8117CF9C2C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F9F75A1A-3638-4D57-8CE6-37E71AC1E7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961E160D-6DE4-40B1-B3E5-91CBFDB3301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22994B3D-CF9C-4B7B-B4BE-78C1728965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43D3B0D-8F8A-4A67-8D93-31AA58D6374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88F983FA-B26F-4BAF-8EBF-AB475CF2479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291033E-3CB1-474A-AFAE-D5C13D07D42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815A3213-5712-4294-83F0-F392942D922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83C226FD-2D36-4579-9738-74312CCDB28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B54C9BCB-D571-4C65-8064-48FF198FBC4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6F378CE8-A8EF-4329-8B18-FDE53116209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3C40C32B-691B-4286-B202-B4E06CC821EC}"/>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73F96EA4-E10E-4332-8931-29A34F16327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03FC907E-B22C-4C5F-BE73-9E9FEE2209F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8A7A71C7-66EF-4689-84A4-F9DA1187DF7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9CDF792B-F16F-4008-ADB3-EE87561CD09F}"/>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333345FC-B28B-4718-8A6D-A9893B03BBA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E5B8721-8F45-4BF3-A5D5-F7F339F94F3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D9284EE1-E915-471F-BDCF-94582C8F797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7493F388-12F9-40DD-BE32-4E3C16244DF2}"/>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F72F3F2F-D975-464D-9B2D-36CE4E74D19E}"/>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2A2F74B3-1065-4BCA-89DF-5A8A2C9528A8}"/>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CED8CA97-091C-41E8-8EED-37491DE2C57B}"/>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1127F0DA-B6DC-45F4-B240-5BF3A186349D}"/>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133" name="【体育館・プール】&#10;一人当たり面積平均値テキスト">
          <a:extLst>
            <a:ext uri="{FF2B5EF4-FFF2-40B4-BE49-F238E27FC236}">
              <a16:creationId xmlns:a16="http://schemas.microsoft.com/office/drawing/2014/main" id="{EDAED10F-6E02-48C5-A36C-A9EA563ACD65}"/>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EEF23ACA-114B-4EC6-ADA5-C2D791B995C2}"/>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699668AA-253D-432D-9E4C-48991A1857B7}"/>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C85534D0-E402-4C4A-B28D-0F56E5FFA2D4}"/>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167742</xdr:rowOff>
    </xdr:from>
    <xdr:to>
      <xdr:col>41</xdr:col>
      <xdr:colOff>101600</xdr:colOff>
      <xdr:row>62</xdr:row>
      <xdr:rowOff>97892</xdr:rowOff>
    </xdr:to>
    <xdr:sp macro="" textlink="">
      <xdr:nvSpPr>
        <xdr:cNvPr id="137" name="フローチャート: 判断 136">
          <a:extLst>
            <a:ext uri="{FF2B5EF4-FFF2-40B4-BE49-F238E27FC236}">
              <a16:creationId xmlns:a16="http://schemas.microsoft.com/office/drawing/2014/main" id="{52317D96-F724-4E95-97CE-9380CE78750E}"/>
            </a:ext>
          </a:extLst>
        </xdr:cNvPr>
        <xdr:cNvSpPr/>
      </xdr:nvSpPr>
      <xdr:spPr>
        <a:xfrm>
          <a:off x="7810500" y="1062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18694</xdr:rowOff>
    </xdr:from>
    <xdr:to>
      <xdr:col>36</xdr:col>
      <xdr:colOff>165100</xdr:colOff>
      <xdr:row>62</xdr:row>
      <xdr:rowOff>120294</xdr:rowOff>
    </xdr:to>
    <xdr:sp macro="" textlink="">
      <xdr:nvSpPr>
        <xdr:cNvPr id="138" name="フローチャート: 判断 137">
          <a:extLst>
            <a:ext uri="{FF2B5EF4-FFF2-40B4-BE49-F238E27FC236}">
              <a16:creationId xmlns:a16="http://schemas.microsoft.com/office/drawing/2014/main" id="{E497EE73-7EB6-4099-882E-D82297206EB9}"/>
            </a:ext>
          </a:extLst>
        </xdr:cNvPr>
        <xdr:cNvSpPr/>
      </xdr:nvSpPr>
      <xdr:spPr>
        <a:xfrm>
          <a:off x="6921500" y="1064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2579AB7D-11D8-4189-BE3F-1CB6669AF48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9EAF3788-06E7-4CB8-89EA-B17A333D802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B31225FB-3A7F-4215-8960-F5006590426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E5358F1-AC72-4581-A6A5-2D880D522F5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20C6BDA-76D5-4589-ABD0-3CE84AFE78D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143967</xdr:rowOff>
    </xdr:from>
    <xdr:to>
      <xdr:col>55</xdr:col>
      <xdr:colOff>50800</xdr:colOff>
      <xdr:row>63</xdr:row>
      <xdr:rowOff>74117</xdr:rowOff>
    </xdr:to>
    <xdr:sp macro="" textlink="">
      <xdr:nvSpPr>
        <xdr:cNvPr id="144" name="楕円 143">
          <a:extLst>
            <a:ext uri="{FF2B5EF4-FFF2-40B4-BE49-F238E27FC236}">
              <a16:creationId xmlns:a16="http://schemas.microsoft.com/office/drawing/2014/main" id="{6CE2B3D3-0FC4-4C14-8FBB-2462D0E8EF83}"/>
            </a:ext>
          </a:extLst>
        </xdr:cNvPr>
        <xdr:cNvSpPr/>
      </xdr:nvSpPr>
      <xdr:spPr>
        <a:xfrm>
          <a:off x="10426700" y="1077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122394</xdr:rowOff>
    </xdr:from>
    <xdr:ext cx="469744" cy="259045"/>
    <xdr:sp macro="" textlink="">
      <xdr:nvSpPr>
        <xdr:cNvPr id="145" name="【体育館・プール】&#10;一人当たり面積該当値テキスト">
          <a:extLst>
            <a:ext uri="{FF2B5EF4-FFF2-40B4-BE49-F238E27FC236}">
              <a16:creationId xmlns:a16="http://schemas.microsoft.com/office/drawing/2014/main" id="{8EF5B050-F40A-44D3-943E-DD247DD90FE1}"/>
            </a:ext>
          </a:extLst>
        </xdr:cNvPr>
        <xdr:cNvSpPr txBox="1"/>
      </xdr:nvSpPr>
      <xdr:spPr>
        <a:xfrm>
          <a:off x="10515600" y="1075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145796</xdr:rowOff>
    </xdr:from>
    <xdr:to>
      <xdr:col>50</xdr:col>
      <xdr:colOff>165100</xdr:colOff>
      <xdr:row>63</xdr:row>
      <xdr:rowOff>75946</xdr:rowOff>
    </xdr:to>
    <xdr:sp macro="" textlink="">
      <xdr:nvSpPr>
        <xdr:cNvPr id="146" name="楕円 145">
          <a:extLst>
            <a:ext uri="{FF2B5EF4-FFF2-40B4-BE49-F238E27FC236}">
              <a16:creationId xmlns:a16="http://schemas.microsoft.com/office/drawing/2014/main" id="{1F4BCA2A-B3E8-41F0-A87A-7BCC9F4D3FD6}"/>
            </a:ext>
          </a:extLst>
        </xdr:cNvPr>
        <xdr:cNvSpPr/>
      </xdr:nvSpPr>
      <xdr:spPr>
        <a:xfrm>
          <a:off x="9588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23317</xdr:rowOff>
    </xdr:from>
    <xdr:to>
      <xdr:col>55</xdr:col>
      <xdr:colOff>0</xdr:colOff>
      <xdr:row>63</xdr:row>
      <xdr:rowOff>25146</xdr:rowOff>
    </xdr:to>
    <xdr:cxnSp macro="">
      <xdr:nvCxnSpPr>
        <xdr:cNvPr id="147" name="直線コネクタ 146">
          <a:extLst>
            <a:ext uri="{FF2B5EF4-FFF2-40B4-BE49-F238E27FC236}">
              <a16:creationId xmlns:a16="http://schemas.microsoft.com/office/drawing/2014/main" id="{C9A9A625-F744-4B57-AA1B-B25A480C659C}"/>
            </a:ext>
          </a:extLst>
        </xdr:cNvPr>
        <xdr:cNvCxnSpPr/>
      </xdr:nvCxnSpPr>
      <xdr:spPr>
        <a:xfrm flipV="1">
          <a:off x="9639300" y="1082466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147625</xdr:rowOff>
    </xdr:from>
    <xdr:to>
      <xdr:col>46</xdr:col>
      <xdr:colOff>38100</xdr:colOff>
      <xdr:row>63</xdr:row>
      <xdr:rowOff>77775</xdr:rowOff>
    </xdr:to>
    <xdr:sp macro="" textlink="">
      <xdr:nvSpPr>
        <xdr:cNvPr id="148" name="楕円 147">
          <a:extLst>
            <a:ext uri="{FF2B5EF4-FFF2-40B4-BE49-F238E27FC236}">
              <a16:creationId xmlns:a16="http://schemas.microsoft.com/office/drawing/2014/main" id="{2D879627-DBD9-40C3-9160-F62798669306}"/>
            </a:ext>
          </a:extLst>
        </xdr:cNvPr>
        <xdr:cNvSpPr/>
      </xdr:nvSpPr>
      <xdr:spPr>
        <a:xfrm>
          <a:off x="8699500" y="1077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25146</xdr:rowOff>
    </xdr:from>
    <xdr:to>
      <xdr:col>50</xdr:col>
      <xdr:colOff>114300</xdr:colOff>
      <xdr:row>63</xdr:row>
      <xdr:rowOff>26975</xdr:rowOff>
    </xdr:to>
    <xdr:cxnSp macro="">
      <xdr:nvCxnSpPr>
        <xdr:cNvPr id="149" name="直線コネクタ 148">
          <a:extLst>
            <a:ext uri="{FF2B5EF4-FFF2-40B4-BE49-F238E27FC236}">
              <a16:creationId xmlns:a16="http://schemas.microsoft.com/office/drawing/2014/main" id="{1F89BA0B-121C-410B-AD7E-7E6B34037555}"/>
            </a:ext>
          </a:extLst>
        </xdr:cNvPr>
        <xdr:cNvCxnSpPr/>
      </xdr:nvCxnSpPr>
      <xdr:spPr>
        <a:xfrm flipV="1">
          <a:off x="8750300" y="1082649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149454</xdr:rowOff>
    </xdr:from>
    <xdr:to>
      <xdr:col>41</xdr:col>
      <xdr:colOff>101600</xdr:colOff>
      <xdr:row>63</xdr:row>
      <xdr:rowOff>79604</xdr:rowOff>
    </xdr:to>
    <xdr:sp macro="" textlink="">
      <xdr:nvSpPr>
        <xdr:cNvPr id="150" name="楕円 149">
          <a:extLst>
            <a:ext uri="{FF2B5EF4-FFF2-40B4-BE49-F238E27FC236}">
              <a16:creationId xmlns:a16="http://schemas.microsoft.com/office/drawing/2014/main" id="{CE8F7102-8D8B-45E9-AF16-4D5C99E2B94A}"/>
            </a:ext>
          </a:extLst>
        </xdr:cNvPr>
        <xdr:cNvSpPr/>
      </xdr:nvSpPr>
      <xdr:spPr>
        <a:xfrm>
          <a:off x="7810500" y="107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26975</xdr:rowOff>
    </xdr:from>
    <xdr:to>
      <xdr:col>45</xdr:col>
      <xdr:colOff>177800</xdr:colOff>
      <xdr:row>63</xdr:row>
      <xdr:rowOff>28804</xdr:rowOff>
    </xdr:to>
    <xdr:cxnSp macro="">
      <xdr:nvCxnSpPr>
        <xdr:cNvPr id="151" name="直線コネクタ 150">
          <a:extLst>
            <a:ext uri="{FF2B5EF4-FFF2-40B4-BE49-F238E27FC236}">
              <a16:creationId xmlns:a16="http://schemas.microsoft.com/office/drawing/2014/main" id="{AEF4B162-A5E3-44F3-95FE-AA59DCC0EF1B}"/>
            </a:ext>
          </a:extLst>
        </xdr:cNvPr>
        <xdr:cNvCxnSpPr/>
      </xdr:nvCxnSpPr>
      <xdr:spPr>
        <a:xfrm flipV="1">
          <a:off x="7861300" y="1082832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151282</xdr:rowOff>
    </xdr:from>
    <xdr:to>
      <xdr:col>36</xdr:col>
      <xdr:colOff>165100</xdr:colOff>
      <xdr:row>63</xdr:row>
      <xdr:rowOff>81432</xdr:rowOff>
    </xdr:to>
    <xdr:sp macro="" textlink="">
      <xdr:nvSpPr>
        <xdr:cNvPr id="152" name="楕円 151">
          <a:extLst>
            <a:ext uri="{FF2B5EF4-FFF2-40B4-BE49-F238E27FC236}">
              <a16:creationId xmlns:a16="http://schemas.microsoft.com/office/drawing/2014/main" id="{5DE95FAB-B0FF-4612-B99B-37CE4C3A4BB1}"/>
            </a:ext>
          </a:extLst>
        </xdr:cNvPr>
        <xdr:cNvSpPr/>
      </xdr:nvSpPr>
      <xdr:spPr>
        <a:xfrm>
          <a:off x="6921500" y="1078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28804</xdr:rowOff>
    </xdr:from>
    <xdr:to>
      <xdr:col>41</xdr:col>
      <xdr:colOff>50800</xdr:colOff>
      <xdr:row>63</xdr:row>
      <xdr:rowOff>30632</xdr:rowOff>
    </xdr:to>
    <xdr:cxnSp macro="">
      <xdr:nvCxnSpPr>
        <xdr:cNvPr id="153" name="直線コネクタ 152">
          <a:extLst>
            <a:ext uri="{FF2B5EF4-FFF2-40B4-BE49-F238E27FC236}">
              <a16:creationId xmlns:a16="http://schemas.microsoft.com/office/drawing/2014/main" id="{7480E28A-AAD1-49B6-AA40-690198C0A1CD}"/>
            </a:ext>
          </a:extLst>
        </xdr:cNvPr>
        <xdr:cNvCxnSpPr/>
      </xdr:nvCxnSpPr>
      <xdr:spPr>
        <a:xfrm flipV="1">
          <a:off x="6972300" y="1083015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154" name="n_1aveValue【体育館・プール】&#10;一人当たり面積">
          <a:extLst>
            <a:ext uri="{FF2B5EF4-FFF2-40B4-BE49-F238E27FC236}">
              <a16:creationId xmlns:a16="http://schemas.microsoft.com/office/drawing/2014/main" id="{11323CB9-496C-47CB-B0A0-03C70E3526B5}"/>
            </a:ext>
          </a:extLst>
        </xdr:cNvPr>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155" name="n_2aveValue【体育館・プール】&#10;一人当たり面積">
          <a:extLst>
            <a:ext uri="{FF2B5EF4-FFF2-40B4-BE49-F238E27FC236}">
              <a16:creationId xmlns:a16="http://schemas.microsoft.com/office/drawing/2014/main" id="{EE4E81C7-0149-4F1D-943D-27D078FB4140}"/>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114419</xdr:rowOff>
    </xdr:from>
    <xdr:ext cx="469744" cy="259045"/>
    <xdr:sp macro="" textlink="">
      <xdr:nvSpPr>
        <xdr:cNvPr id="156" name="n_3aveValue【体育館・プール】&#10;一人当たり面積">
          <a:extLst>
            <a:ext uri="{FF2B5EF4-FFF2-40B4-BE49-F238E27FC236}">
              <a16:creationId xmlns:a16="http://schemas.microsoft.com/office/drawing/2014/main" id="{0262050D-8F02-4BB7-AA36-64524D38076E}"/>
            </a:ext>
          </a:extLst>
        </xdr:cNvPr>
        <xdr:cNvSpPr txBox="1"/>
      </xdr:nvSpPr>
      <xdr:spPr>
        <a:xfrm>
          <a:off x="7626427" y="1040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136821</xdr:rowOff>
    </xdr:from>
    <xdr:ext cx="469744" cy="259045"/>
    <xdr:sp macro="" textlink="">
      <xdr:nvSpPr>
        <xdr:cNvPr id="157" name="n_4aveValue【体育館・プール】&#10;一人当たり面積">
          <a:extLst>
            <a:ext uri="{FF2B5EF4-FFF2-40B4-BE49-F238E27FC236}">
              <a16:creationId xmlns:a16="http://schemas.microsoft.com/office/drawing/2014/main" id="{0E875B39-8A97-44D0-92E5-57DC93B5DDF9}"/>
            </a:ext>
          </a:extLst>
        </xdr:cNvPr>
        <xdr:cNvSpPr txBox="1"/>
      </xdr:nvSpPr>
      <xdr:spPr>
        <a:xfrm>
          <a:off x="6737427" y="104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67073</xdr:rowOff>
    </xdr:from>
    <xdr:ext cx="469744" cy="259045"/>
    <xdr:sp macro="" textlink="">
      <xdr:nvSpPr>
        <xdr:cNvPr id="158" name="n_1mainValue【体育館・プール】&#10;一人当たり面積">
          <a:extLst>
            <a:ext uri="{FF2B5EF4-FFF2-40B4-BE49-F238E27FC236}">
              <a16:creationId xmlns:a16="http://schemas.microsoft.com/office/drawing/2014/main" id="{6A4A6A32-3049-4E09-92E3-3522A54646EB}"/>
            </a:ext>
          </a:extLst>
        </xdr:cNvPr>
        <xdr:cNvSpPr txBox="1"/>
      </xdr:nvSpPr>
      <xdr:spPr>
        <a:xfrm>
          <a:off x="9391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68902</xdr:rowOff>
    </xdr:from>
    <xdr:ext cx="469744" cy="259045"/>
    <xdr:sp macro="" textlink="">
      <xdr:nvSpPr>
        <xdr:cNvPr id="159" name="n_2mainValue【体育館・プール】&#10;一人当たり面積">
          <a:extLst>
            <a:ext uri="{FF2B5EF4-FFF2-40B4-BE49-F238E27FC236}">
              <a16:creationId xmlns:a16="http://schemas.microsoft.com/office/drawing/2014/main" id="{A20C77E7-A582-4881-8185-A4383FDA7422}"/>
            </a:ext>
          </a:extLst>
        </xdr:cNvPr>
        <xdr:cNvSpPr txBox="1"/>
      </xdr:nvSpPr>
      <xdr:spPr>
        <a:xfrm>
          <a:off x="8515427" y="1087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70731</xdr:rowOff>
    </xdr:from>
    <xdr:ext cx="469744" cy="259045"/>
    <xdr:sp macro="" textlink="">
      <xdr:nvSpPr>
        <xdr:cNvPr id="160" name="n_3mainValue【体育館・プール】&#10;一人当たり面積">
          <a:extLst>
            <a:ext uri="{FF2B5EF4-FFF2-40B4-BE49-F238E27FC236}">
              <a16:creationId xmlns:a16="http://schemas.microsoft.com/office/drawing/2014/main" id="{E75E2ADD-CF25-4CF0-ABE0-13DEB759957C}"/>
            </a:ext>
          </a:extLst>
        </xdr:cNvPr>
        <xdr:cNvSpPr txBox="1"/>
      </xdr:nvSpPr>
      <xdr:spPr>
        <a:xfrm>
          <a:off x="7626427" y="1087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72559</xdr:rowOff>
    </xdr:from>
    <xdr:ext cx="469744" cy="259045"/>
    <xdr:sp macro="" textlink="">
      <xdr:nvSpPr>
        <xdr:cNvPr id="161" name="n_4mainValue【体育館・プール】&#10;一人当たり面積">
          <a:extLst>
            <a:ext uri="{FF2B5EF4-FFF2-40B4-BE49-F238E27FC236}">
              <a16:creationId xmlns:a16="http://schemas.microsoft.com/office/drawing/2014/main" id="{9BF8F4AC-25B8-4484-B0C2-C90FCE721305}"/>
            </a:ext>
          </a:extLst>
        </xdr:cNvPr>
        <xdr:cNvSpPr txBox="1"/>
      </xdr:nvSpPr>
      <xdr:spPr>
        <a:xfrm>
          <a:off x="6737427" y="1087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BF50A3F7-4354-4814-96BE-FE3785918E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F84648AA-07AA-46DD-8EDD-7C5098D238F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79391B9D-173C-4F48-B431-6B98F4DF233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A4DCA173-65FE-4AF6-BFFE-14A9B395A8B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2C94A7F-1C54-4892-BA3D-99DA5ED1C0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57A4631E-2F8F-450F-AA91-F782F910FF2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1038AA49-4CD7-4E3A-9612-253EBA37DEB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71ED58AC-AF7C-4061-AAA4-03F0B73AB95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5EF8F874-E653-44EF-AFC1-35251FD6C33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D2D4AB5C-F167-4844-AEF3-580B87FFAD8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168F8DC5-626F-47E7-86D4-4A276DB40C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425D8351-0AA7-4D54-9014-AEA7AF3243B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4AAA6007-6E2F-4370-8A7E-9192ED38987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161835C9-8CFA-4BC1-B748-865B4BC9747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6012CD13-9CA0-4A2D-98DA-0FE903135F2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31EC7BDE-F7EC-48F2-9815-6025461ED62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B25EE2AB-D83A-418A-8C0B-E36300600CD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2EFBB844-E91B-418C-9E8A-086C66BC047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9F248F5D-485A-49B9-AC30-F9355952BE7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3C2D4769-A0B2-40B8-9EEB-ED2906A3776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D6DAFD1B-0F64-434E-9EFE-A5F0C7B4742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6B9F1724-3D7F-4668-ADC5-51A256088AD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1180F1AE-18F5-415C-9BB0-2E56A501AF7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4F59B624-FDC0-44D5-850D-DECFE4F14EB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96782C60-32F5-45F0-A1C8-15AD5CBA102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CBC8D453-ADAB-4A63-9755-D77980BA84B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61B7142E-EDFF-47AC-91E3-684346B89C4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54D2F0F2-69D2-4876-8117-3E81CAD60A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8DF86FFA-4017-4CB1-B9A0-587C7CD2C03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433A758B-F3E0-424B-B0CF-A09E9219464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824FB3E7-1F3E-413B-8F39-62E82F0AE60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0540C18E-205D-466F-8FF1-CEC17006E25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C385C408-E5EC-4AD2-B714-28F8B7694FA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8362A1C0-900F-4F6C-8A07-4D59D2A9A6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6B21BF61-3CB4-4615-BBC7-4CDF6A83CCF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84D5ECFD-5F6D-4B3D-8B51-4FA64E2ABF6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80F2DAF1-D8CC-4F06-A514-AD66359223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041ED856-BC6C-4794-823C-3C58511F686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EE1BD215-3CF1-43E9-BF12-95B0E6CF71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2F22AC3E-5113-4759-BE7B-37E8F2C75BC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2" name="テキスト ボックス 201">
          <a:extLst>
            <a:ext uri="{FF2B5EF4-FFF2-40B4-BE49-F238E27FC236}">
              <a16:creationId xmlns:a16="http://schemas.microsoft.com/office/drawing/2014/main" id="{2AE39033-717A-42C6-BBBE-7CF8DB9AF2D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3" name="直線コネクタ 202">
          <a:extLst>
            <a:ext uri="{FF2B5EF4-FFF2-40B4-BE49-F238E27FC236}">
              <a16:creationId xmlns:a16="http://schemas.microsoft.com/office/drawing/2014/main" id="{F24DAA0A-3D94-4969-BEE3-7829EEA8641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4" name="テキスト ボックス 203">
          <a:extLst>
            <a:ext uri="{FF2B5EF4-FFF2-40B4-BE49-F238E27FC236}">
              <a16:creationId xmlns:a16="http://schemas.microsoft.com/office/drawing/2014/main" id="{B7B2EE28-E28C-4E0F-847C-A675C619ADC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5" name="直線コネクタ 204">
          <a:extLst>
            <a:ext uri="{FF2B5EF4-FFF2-40B4-BE49-F238E27FC236}">
              <a16:creationId xmlns:a16="http://schemas.microsoft.com/office/drawing/2014/main" id="{609323E1-2326-4988-AEFD-4630C5213BD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6" name="テキスト ボックス 205">
          <a:extLst>
            <a:ext uri="{FF2B5EF4-FFF2-40B4-BE49-F238E27FC236}">
              <a16:creationId xmlns:a16="http://schemas.microsoft.com/office/drawing/2014/main" id="{D3699027-D123-4173-8BF8-BB58FADDF48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7" name="直線コネクタ 206">
          <a:extLst>
            <a:ext uri="{FF2B5EF4-FFF2-40B4-BE49-F238E27FC236}">
              <a16:creationId xmlns:a16="http://schemas.microsoft.com/office/drawing/2014/main" id="{FBA23EE2-791F-4681-B724-CEC5207DC90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8" name="テキスト ボックス 207">
          <a:extLst>
            <a:ext uri="{FF2B5EF4-FFF2-40B4-BE49-F238E27FC236}">
              <a16:creationId xmlns:a16="http://schemas.microsoft.com/office/drawing/2014/main" id="{C3E3F127-0337-4978-8546-81CA2462916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9" name="直線コネクタ 208">
          <a:extLst>
            <a:ext uri="{FF2B5EF4-FFF2-40B4-BE49-F238E27FC236}">
              <a16:creationId xmlns:a16="http://schemas.microsoft.com/office/drawing/2014/main" id="{C2606AA4-ED6C-4124-A876-2A6AB4CEFE6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0" name="テキスト ボックス 209">
          <a:extLst>
            <a:ext uri="{FF2B5EF4-FFF2-40B4-BE49-F238E27FC236}">
              <a16:creationId xmlns:a16="http://schemas.microsoft.com/office/drawing/2014/main" id="{4725CE19-4F6C-4BFB-BC85-E7AA4B0D7FF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1" name="直線コネクタ 210">
          <a:extLst>
            <a:ext uri="{FF2B5EF4-FFF2-40B4-BE49-F238E27FC236}">
              <a16:creationId xmlns:a16="http://schemas.microsoft.com/office/drawing/2014/main" id="{A961A1B9-474A-43B8-B8B6-EA6278A4B24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2" name="テキスト ボックス 211">
          <a:extLst>
            <a:ext uri="{FF2B5EF4-FFF2-40B4-BE49-F238E27FC236}">
              <a16:creationId xmlns:a16="http://schemas.microsoft.com/office/drawing/2014/main" id="{1DC91322-D832-4644-8F77-9DEB538378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3" name="直線コネクタ 212">
          <a:extLst>
            <a:ext uri="{FF2B5EF4-FFF2-40B4-BE49-F238E27FC236}">
              <a16:creationId xmlns:a16="http://schemas.microsoft.com/office/drawing/2014/main" id="{272E1B93-45BB-4584-8767-A726B2C43EF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4" name="テキスト ボックス 213">
          <a:extLst>
            <a:ext uri="{FF2B5EF4-FFF2-40B4-BE49-F238E27FC236}">
              <a16:creationId xmlns:a16="http://schemas.microsoft.com/office/drawing/2014/main" id="{93C232DE-D4E2-4005-A660-46B61497ABD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5" name="直線コネクタ 214">
          <a:extLst>
            <a:ext uri="{FF2B5EF4-FFF2-40B4-BE49-F238E27FC236}">
              <a16:creationId xmlns:a16="http://schemas.microsoft.com/office/drawing/2014/main" id="{DDAB28C1-E606-45A7-A3C7-0FB43034292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6" name="テキスト ボックス 215">
          <a:extLst>
            <a:ext uri="{FF2B5EF4-FFF2-40B4-BE49-F238E27FC236}">
              <a16:creationId xmlns:a16="http://schemas.microsoft.com/office/drawing/2014/main" id="{7A69B30A-44C9-4A86-A067-48C6858924B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7" name="【一般廃棄物処理施設】&#10;有形固定資産減価償却率グラフ枠">
          <a:extLst>
            <a:ext uri="{FF2B5EF4-FFF2-40B4-BE49-F238E27FC236}">
              <a16:creationId xmlns:a16="http://schemas.microsoft.com/office/drawing/2014/main" id="{4094675F-031D-44AD-8232-0100F0FD0F2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218" name="直線コネクタ 217">
          <a:extLst>
            <a:ext uri="{FF2B5EF4-FFF2-40B4-BE49-F238E27FC236}">
              <a16:creationId xmlns:a16="http://schemas.microsoft.com/office/drawing/2014/main" id="{4CAAB683-27E7-49F4-AAD0-5FD775562883}"/>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219" name="【一般廃棄物処理施設】&#10;有形固定資産減価償却率最小値テキスト">
          <a:extLst>
            <a:ext uri="{FF2B5EF4-FFF2-40B4-BE49-F238E27FC236}">
              <a16:creationId xmlns:a16="http://schemas.microsoft.com/office/drawing/2014/main" id="{2E28DA78-611B-47E9-B818-B0A80D99D36F}"/>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220" name="直線コネクタ 219">
          <a:extLst>
            <a:ext uri="{FF2B5EF4-FFF2-40B4-BE49-F238E27FC236}">
              <a16:creationId xmlns:a16="http://schemas.microsoft.com/office/drawing/2014/main" id="{650D62BB-0365-4F8D-92ED-9CE2A67CEBD7}"/>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221" name="【一般廃棄物処理施設】&#10;有形固定資産減価償却率最大値テキスト">
          <a:extLst>
            <a:ext uri="{FF2B5EF4-FFF2-40B4-BE49-F238E27FC236}">
              <a16:creationId xmlns:a16="http://schemas.microsoft.com/office/drawing/2014/main" id="{A2A198BF-7A87-432F-A614-5F706103BA70}"/>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222" name="直線コネクタ 221">
          <a:extLst>
            <a:ext uri="{FF2B5EF4-FFF2-40B4-BE49-F238E27FC236}">
              <a16:creationId xmlns:a16="http://schemas.microsoft.com/office/drawing/2014/main" id="{4B0C840D-2710-49F4-8232-14FE8E0A69A5}"/>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223" name="【一般廃棄物処理施設】&#10;有形固定資産減価償却率平均値テキスト">
          <a:extLst>
            <a:ext uri="{FF2B5EF4-FFF2-40B4-BE49-F238E27FC236}">
              <a16:creationId xmlns:a16="http://schemas.microsoft.com/office/drawing/2014/main" id="{36CF0D32-2ADE-4D49-80CD-14E01766DC31}"/>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224" name="フローチャート: 判断 223">
          <a:extLst>
            <a:ext uri="{FF2B5EF4-FFF2-40B4-BE49-F238E27FC236}">
              <a16:creationId xmlns:a16="http://schemas.microsoft.com/office/drawing/2014/main" id="{396A619B-FCD3-489D-B87E-00202BCD1B39}"/>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225" name="フローチャート: 判断 224">
          <a:extLst>
            <a:ext uri="{FF2B5EF4-FFF2-40B4-BE49-F238E27FC236}">
              <a16:creationId xmlns:a16="http://schemas.microsoft.com/office/drawing/2014/main" id="{7F1F9058-6758-4298-ADBC-6C3351ECE094}"/>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226" name="フローチャート: 判断 225">
          <a:extLst>
            <a:ext uri="{FF2B5EF4-FFF2-40B4-BE49-F238E27FC236}">
              <a16:creationId xmlns:a16="http://schemas.microsoft.com/office/drawing/2014/main" id="{7F818BAF-A442-47C6-B3A5-648CCC3C715F}"/>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227" name="フローチャート: 判断 226">
          <a:extLst>
            <a:ext uri="{FF2B5EF4-FFF2-40B4-BE49-F238E27FC236}">
              <a16:creationId xmlns:a16="http://schemas.microsoft.com/office/drawing/2014/main" id="{7F6D98BD-9C26-4DEF-BF4C-81D0BF38E329}"/>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228" name="フローチャート: 判断 227">
          <a:extLst>
            <a:ext uri="{FF2B5EF4-FFF2-40B4-BE49-F238E27FC236}">
              <a16:creationId xmlns:a16="http://schemas.microsoft.com/office/drawing/2014/main" id="{BE1C414C-A47A-488F-A157-FF7AE38A860A}"/>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6FFBEA0E-7056-4953-959E-9681343371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F8572167-C797-41F7-AA49-49C07A2506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DD2A078A-2890-42AE-93F9-AFBD8CC487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3FCCE3EC-312F-419C-A918-F0ED45774E1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F15029C2-2D39-49A4-80A4-2EDCAE43745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15875</xdr:rowOff>
    </xdr:from>
    <xdr:to>
      <xdr:col>85</xdr:col>
      <xdr:colOff>177800</xdr:colOff>
      <xdr:row>34</xdr:row>
      <xdr:rowOff>117475</xdr:rowOff>
    </xdr:to>
    <xdr:sp macro="" textlink="">
      <xdr:nvSpPr>
        <xdr:cNvPr id="234" name="楕円 233">
          <a:extLst>
            <a:ext uri="{FF2B5EF4-FFF2-40B4-BE49-F238E27FC236}">
              <a16:creationId xmlns:a16="http://schemas.microsoft.com/office/drawing/2014/main" id="{F1A97A44-007E-43AF-8CC7-B2E985E5CBF3}"/>
            </a:ext>
          </a:extLst>
        </xdr:cNvPr>
        <xdr:cNvSpPr/>
      </xdr:nvSpPr>
      <xdr:spPr>
        <a:xfrm>
          <a:off x="162687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38752</xdr:rowOff>
    </xdr:from>
    <xdr:ext cx="405111" cy="259045"/>
    <xdr:sp macro="" textlink="">
      <xdr:nvSpPr>
        <xdr:cNvPr id="235" name="【一般廃棄物処理施設】&#10;有形固定資産減価償却率該当値テキスト">
          <a:extLst>
            <a:ext uri="{FF2B5EF4-FFF2-40B4-BE49-F238E27FC236}">
              <a16:creationId xmlns:a16="http://schemas.microsoft.com/office/drawing/2014/main" id="{7072E3BA-9EC0-4052-9E7B-C69167DC2070}"/>
            </a:ext>
          </a:extLst>
        </xdr:cNvPr>
        <xdr:cNvSpPr txBox="1"/>
      </xdr:nvSpPr>
      <xdr:spPr>
        <a:xfrm>
          <a:off x="16357600"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143510</xdr:rowOff>
    </xdr:from>
    <xdr:to>
      <xdr:col>81</xdr:col>
      <xdr:colOff>101600</xdr:colOff>
      <xdr:row>34</xdr:row>
      <xdr:rowOff>73660</xdr:rowOff>
    </xdr:to>
    <xdr:sp macro="" textlink="">
      <xdr:nvSpPr>
        <xdr:cNvPr id="236" name="楕円 235">
          <a:extLst>
            <a:ext uri="{FF2B5EF4-FFF2-40B4-BE49-F238E27FC236}">
              <a16:creationId xmlns:a16="http://schemas.microsoft.com/office/drawing/2014/main" id="{387A5024-7FD1-4593-B55B-13E7E34A2192}"/>
            </a:ext>
          </a:extLst>
        </xdr:cNvPr>
        <xdr:cNvSpPr/>
      </xdr:nvSpPr>
      <xdr:spPr>
        <a:xfrm>
          <a:off x="15430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22860</xdr:rowOff>
    </xdr:from>
    <xdr:to>
      <xdr:col>85</xdr:col>
      <xdr:colOff>127000</xdr:colOff>
      <xdr:row>34</xdr:row>
      <xdr:rowOff>66675</xdr:rowOff>
    </xdr:to>
    <xdr:cxnSp macro="">
      <xdr:nvCxnSpPr>
        <xdr:cNvPr id="237" name="直線コネクタ 236">
          <a:extLst>
            <a:ext uri="{FF2B5EF4-FFF2-40B4-BE49-F238E27FC236}">
              <a16:creationId xmlns:a16="http://schemas.microsoft.com/office/drawing/2014/main" id="{19CEFB60-7BBE-4D87-9563-97F08800A594}"/>
            </a:ext>
          </a:extLst>
        </xdr:cNvPr>
        <xdr:cNvCxnSpPr/>
      </xdr:nvCxnSpPr>
      <xdr:spPr>
        <a:xfrm>
          <a:off x="15481300" y="58521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101600</xdr:rowOff>
    </xdr:from>
    <xdr:to>
      <xdr:col>76</xdr:col>
      <xdr:colOff>165100</xdr:colOff>
      <xdr:row>34</xdr:row>
      <xdr:rowOff>31750</xdr:rowOff>
    </xdr:to>
    <xdr:sp macro="" textlink="">
      <xdr:nvSpPr>
        <xdr:cNvPr id="238" name="楕円 237">
          <a:extLst>
            <a:ext uri="{FF2B5EF4-FFF2-40B4-BE49-F238E27FC236}">
              <a16:creationId xmlns:a16="http://schemas.microsoft.com/office/drawing/2014/main" id="{6AFB84ED-FCD6-44EB-8C09-478B33E44B2E}"/>
            </a:ext>
          </a:extLst>
        </xdr:cNvPr>
        <xdr:cNvSpPr/>
      </xdr:nvSpPr>
      <xdr:spPr>
        <a:xfrm>
          <a:off x="14541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152400</xdr:rowOff>
    </xdr:from>
    <xdr:to>
      <xdr:col>81</xdr:col>
      <xdr:colOff>50800</xdr:colOff>
      <xdr:row>34</xdr:row>
      <xdr:rowOff>22860</xdr:rowOff>
    </xdr:to>
    <xdr:cxnSp macro="">
      <xdr:nvCxnSpPr>
        <xdr:cNvPr id="239" name="直線コネクタ 238">
          <a:extLst>
            <a:ext uri="{FF2B5EF4-FFF2-40B4-BE49-F238E27FC236}">
              <a16:creationId xmlns:a16="http://schemas.microsoft.com/office/drawing/2014/main" id="{F1A77291-6944-4BF8-B88A-8C5C6382F8CA}"/>
            </a:ext>
          </a:extLst>
        </xdr:cNvPr>
        <xdr:cNvCxnSpPr/>
      </xdr:nvCxnSpPr>
      <xdr:spPr>
        <a:xfrm>
          <a:off x="14592300" y="58102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61595</xdr:rowOff>
    </xdr:from>
    <xdr:to>
      <xdr:col>72</xdr:col>
      <xdr:colOff>38100</xdr:colOff>
      <xdr:row>33</xdr:row>
      <xdr:rowOff>163195</xdr:rowOff>
    </xdr:to>
    <xdr:sp macro="" textlink="">
      <xdr:nvSpPr>
        <xdr:cNvPr id="240" name="楕円 239">
          <a:extLst>
            <a:ext uri="{FF2B5EF4-FFF2-40B4-BE49-F238E27FC236}">
              <a16:creationId xmlns:a16="http://schemas.microsoft.com/office/drawing/2014/main" id="{AA19AD64-C7E9-4381-8BD0-4491674E54EB}"/>
            </a:ext>
          </a:extLst>
        </xdr:cNvPr>
        <xdr:cNvSpPr/>
      </xdr:nvSpPr>
      <xdr:spPr>
        <a:xfrm>
          <a:off x="13652500" y="57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112395</xdr:rowOff>
    </xdr:from>
    <xdr:to>
      <xdr:col>76</xdr:col>
      <xdr:colOff>114300</xdr:colOff>
      <xdr:row>33</xdr:row>
      <xdr:rowOff>152400</xdr:rowOff>
    </xdr:to>
    <xdr:cxnSp macro="">
      <xdr:nvCxnSpPr>
        <xdr:cNvPr id="241" name="直線コネクタ 240">
          <a:extLst>
            <a:ext uri="{FF2B5EF4-FFF2-40B4-BE49-F238E27FC236}">
              <a16:creationId xmlns:a16="http://schemas.microsoft.com/office/drawing/2014/main" id="{003EC291-C6F2-41F6-ABDB-CCCAA2B4651E}"/>
            </a:ext>
          </a:extLst>
        </xdr:cNvPr>
        <xdr:cNvCxnSpPr/>
      </xdr:nvCxnSpPr>
      <xdr:spPr>
        <a:xfrm>
          <a:off x="13703300" y="57702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95885</xdr:rowOff>
    </xdr:from>
    <xdr:to>
      <xdr:col>67</xdr:col>
      <xdr:colOff>101600</xdr:colOff>
      <xdr:row>36</xdr:row>
      <xdr:rowOff>26035</xdr:rowOff>
    </xdr:to>
    <xdr:sp macro="" textlink="">
      <xdr:nvSpPr>
        <xdr:cNvPr id="242" name="楕円 241">
          <a:extLst>
            <a:ext uri="{FF2B5EF4-FFF2-40B4-BE49-F238E27FC236}">
              <a16:creationId xmlns:a16="http://schemas.microsoft.com/office/drawing/2014/main" id="{72FF852D-C084-4556-B3CE-9065C43C8AF7}"/>
            </a:ext>
          </a:extLst>
        </xdr:cNvPr>
        <xdr:cNvSpPr/>
      </xdr:nvSpPr>
      <xdr:spPr>
        <a:xfrm>
          <a:off x="12763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112395</xdr:rowOff>
    </xdr:from>
    <xdr:to>
      <xdr:col>71</xdr:col>
      <xdr:colOff>177800</xdr:colOff>
      <xdr:row>35</xdr:row>
      <xdr:rowOff>146685</xdr:rowOff>
    </xdr:to>
    <xdr:cxnSp macro="">
      <xdr:nvCxnSpPr>
        <xdr:cNvPr id="243" name="直線コネクタ 242">
          <a:extLst>
            <a:ext uri="{FF2B5EF4-FFF2-40B4-BE49-F238E27FC236}">
              <a16:creationId xmlns:a16="http://schemas.microsoft.com/office/drawing/2014/main" id="{49A291B4-2775-494D-9DB0-0FFDF789B38C}"/>
            </a:ext>
          </a:extLst>
        </xdr:cNvPr>
        <xdr:cNvCxnSpPr/>
      </xdr:nvCxnSpPr>
      <xdr:spPr>
        <a:xfrm flipV="1">
          <a:off x="12814300" y="5770245"/>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244" name="n_1aveValue【一般廃棄物処理施設】&#10;有形固定資産減価償却率">
          <a:extLst>
            <a:ext uri="{FF2B5EF4-FFF2-40B4-BE49-F238E27FC236}">
              <a16:creationId xmlns:a16="http://schemas.microsoft.com/office/drawing/2014/main" id="{4B9A4ECB-69E0-4FED-9487-CB7D44FA8069}"/>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245" name="n_2aveValue【一般廃棄物処理施設】&#10;有形固定資産減価償却率">
          <a:extLst>
            <a:ext uri="{FF2B5EF4-FFF2-40B4-BE49-F238E27FC236}">
              <a16:creationId xmlns:a16="http://schemas.microsoft.com/office/drawing/2014/main" id="{5E0AF346-3B56-41A4-B7A7-7D5B39E5663C}"/>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20972</xdr:rowOff>
    </xdr:from>
    <xdr:ext cx="405111" cy="259045"/>
    <xdr:sp macro="" textlink="">
      <xdr:nvSpPr>
        <xdr:cNvPr id="246" name="n_3aveValue【一般廃棄物処理施設】&#10;有形固定資産減価償却率">
          <a:extLst>
            <a:ext uri="{FF2B5EF4-FFF2-40B4-BE49-F238E27FC236}">
              <a16:creationId xmlns:a16="http://schemas.microsoft.com/office/drawing/2014/main" id="{C0AB7D1C-78C0-4FE2-BB08-73BECBA03E2E}"/>
            </a:ext>
          </a:extLst>
        </xdr:cNvPr>
        <xdr:cNvSpPr txBox="1"/>
      </xdr:nvSpPr>
      <xdr:spPr>
        <a:xfrm>
          <a:off x="13500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247" name="n_4aveValue【一般廃棄物処理施設】&#10;有形固定資産減価償却率">
          <a:extLst>
            <a:ext uri="{FF2B5EF4-FFF2-40B4-BE49-F238E27FC236}">
              <a16:creationId xmlns:a16="http://schemas.microsoft.com/office/drawing/2014/main" id="{10858857-D226-4CCC-92BC-3CDC37DF3F45}"/>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90187</xdr:rowOff>
    </xdr:from>
    <xdr:ext cx="405111" cy="259045"/>
    <xdr:sp macro="" textlink="">
      <xdr:nvSpPr>
        <xdr:cNvPr id="248" name="n_1mainValue【一般廃棄物処理施設】&#10;有形固定資産減価償却率">
          <a:extLst>
            <a:ext uri="{FF2B5EF4-FFF2-40B4-BE49-F238E27FC236}">
              <a16:creationId xmlns:a16="http://schemas.microsoft.com/office/drawing/2014/main" id="{6DAA1F5D-EB64-44FB-969F-88FED8B0D073}"/>
            </a:ext>
          </a:extLst>
        </xdr:cNvPr>
        <xdr:cNvSpPr txBox="1"/>
      </xdr:nvSpPr>
      <xdr:spPr>
        <a:xfrm>
          <a:off x="152660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48277</xdr:rowOff>
    </xdr:from>
    <xdr:ext cx="405111" cy="259045"/>
    <xdr:sp macro="" textlink="">
      <xdr:nvSpPr>
        <xdr:cNvPr id="249" name="n_2mainValue【一般廃棄物処理施設】&#10;有形固定資産減価償却率">
          <a:extLst>
            <a:ext uri="{FF2B5EF4-FFF2-40B4-BE49-F238E27FC236}">
              <a16:creationId xmlns:a16="http://schemas.microsoft.com/office/drawing/2014/main" id="{8C3A3EAF-9904-4E39-B6C1-69474D3AB181}"/>
            </a:ext>
          </a:extLst>
        </xdr:cNvPr>
        <xdr:cNvSpPr txBox="1"/>
      </xdr:nvSpPr>
      <xdr:spPr>
        <a:xfrm>
          <a:off x="14389744" y="55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8272</xdr:rowOff>
    </xdr:from>
    <xdr:ext cx="405111" cy="259045"/>
    <xdr:sp macro="" textlink="">
      <xdr:nvSpPr>
        <xdr:cNvPr id="250" name="n_3mainValue【一般廃棄物処理施設】&#10;有形固定資産減価償却率">
          <a:extLst>
            <a:ext uri="{FF2B5EF4-FFF2-40B4-BE49-F238E27FC236}">
              <a16:creationId xmlns:a16="http://schemas.microsoft.com/office/drawing/2014/main" id="{F0AB9329-A05C-4341-88BC-C6F9817A067B}"/>
            </a:ext>
          </a:extLst>
        </xdr:cNvPr>
        <xdr:cNvSpPr txBox="1"/>
      </xdr:nvSpPr>
      <xdr:spPr>
        <a:xfrm>
          <a:off x="13500744" y="54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42562</xdr:rowOff>
    </xdr:from>
    <xdr:ext cx="405111" cy="259045"/>
    <xdr:sp macro="" textlink="">
      <xdr:nvSpPr>
        <xdr:cNvPr id="251" name="n_4mainValue【一般廃棄物処理施設】&#10;有形固定資産減価償却率">
          <a:extLst>
            <a:ext uri="{FF2B5EF4-FFF2-40B4-BE49-F238E27FC236}">
              <a16:creationId xmlns:a16="http://schemas.microsoft.com/office/drawing/2014/main" id="{FA44ACDB-C3B9-415C-B050-0A1B3D6DEC49}"/>
            </a:ext>
          </a:extLst>
        </xdr:cNvPr>
        <xdr:cNvSpPr txBox="1"/>
      </xdr:nvSpPr>
      <xdr:spPr>
        <a:xfrm>
          <a:off x="12611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2" name="正方形/長方形 251">
          <a:extLst>
            <a:ext uri="{FF2B5EF4-FFF2-40B4-BE49-F238E27FC236}">
              <a16:creationId xmlns:a16="http://schemas.microsoft.com/office/drawing/2014/main" id="{D6B25F9B-B665-4A75-9AEB-89CFC1A902F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3" name="正方形/長方形 252">
          <a:extLst>
            <a:ext uri="{FF2B5EF4-FFF2-40B4-BE49-F238E27FC236}">
              <a16:creationId xmlns:a16="http://schemas.microsoft.com/office/drawing/2014/main" id="{B87B7818-D232-4423-B21B-F4A283794A1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4" name="正方形/長方形 253">
          <a:extLst>
            <a:ext uri="{FF2B5EF4-FFF2-40B4-BE49-F238E27FC236}">
              <a16:creationId xmlns:a16="http://schemas.microsoft.com/office/drawing/2014/main" id="{CCAC8A98-7BB3-4048-8EAF-3F33B1098A6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5" name="正方形/長方形 254">
          <a:extLst>
            <a:ext uri="{FF2B5EF4-FFF2-40B4-BE49-F238E27FC236}">
              <a16:creationId xmlns:a16="http://schemas.microsoft.com/office/drawing/2014/main" id="{F56271EE-3142-4C4E-87F2-3D501864F6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6" name="正方形/長方形 255">
          <a:extLst>
            <a:ext uri="{FF2B5EF4-FFF2-40B4-BE49-F238E27FC236}">
              <a16:creationId xmlns:a16="http://schemas.microsoft.com/office/drawing/2014/main" id="{70D2C10B-F9C4-46AB-AA18-FD0EE81F4C2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7" name="正方形/長方形 256">
          <a:extLst>
            <a:ext uri="{FF2B5EF4-FFF2-40B4-BE49-F238E27FC236}">
              <a16:creationId xmlns:a16="http://schemas.microsoft.com/office/drawing/2014/main" id="{CBB702C2-460A-41FD-B3EE-C9DC4570C2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8" name="正方形/長方形 257">
          <a:extLst>
            <a:ext uri="{FF2B5EF4-FFF2-40B4-BE49-F238E27FC236}">
              <a16:creationId xmlns:a16="http://schemas.microsoft.com/office/drawing/2014/main" id="{6B6B7753-1394-4AD0-86AA-8B3F94C8010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9" name="正方形/長方形 258">
          <a:extLst>
            <a:ext uri="{FF2B5EF4-FFF2-40B4-BE49-F238E27FC236}">
              <a16:creationId xmlns:a16="http://schemas.microsoft.com/office/drawing/2014/main" id="{C2DED125-272D-4409-9C86-8AE64F9EF98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0" name="テキスト ボックス 259">
          <a:extLst>
            <a:ext uri="{FF2B5EF4-FFF2-40B4-BE49-F238E27FC236}">
              <a16:creationId xmlns:a16="http://schemas.microsoft.com/office/drawing/2014/main" id="{FCA0E33C-8D4C-4491-AC21-969567441DE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1" name="直線コネクタ 260">
          <a:extLst>
            <a:ext uri="{FF2B5EF4-FFF2-40B4-BE49-F238E27FC236}">
              <a16:creationId xmlns:a16="http://schemas.microsoft.com/office/drawing/2014/main" id="{05188B9D-0DA2-4B38-9268-C5D2ADE3223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2" name="直線コネクタ 261">
          <a:extLst>
            <a:ext uri="{FF2B5EF4-FFF2-40B4-BE49-F238E27FC236}">
              <a16:creationId xmlns:a16="http://schemas.microsoft.com/office/drawing/2014/main" id="{C8C2977D-5B27-40C6-9325-62FC196DF27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3" name="テキスト ボックス 262">
          <a:extLst>
            <a:ext uri="{FF2B5EF4-FFF2-40B4-BE49-F238E27FC236}">
              <a16:creationId xmlns:a16="http://schemas.microsoft.com/office/drawing/2014/main" id="{3CDD07FF-A552-4473-89E9-D9317E89956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4" name="直線コネクタ 263">
          <a:extLst>
            <a:ext uri="{FF2B5EF4-FFF2-40B4-BE49-F238E27FC236}">
              <a16:creationId xmlns:a16="http://schemas.microsoft.com/office/drawing/2014/main" id="{AA161DCD-B892-4A09-9C19-B141C79276C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5" name="テキスト ボックス 264">
          <a:extLst>
            <a:ext uri="{FF2B5EF4-FFF2-40B4-BE49-F238E27FC236}">
              <a16:creationId xmlns:a16="http://schemas.microsoft.com/office/drawing/2014/main" id="{8BEE0DF7-BB6F-4C51-9555-D23C7B9528D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6" name="直線コネクタ 265">
          <a:extLst>
            <a:ext uri="{FF2B5EF4-FFF2-40B4-BE49-F238E27FC236}">
              <a16:creationId xmlns:a16="http://schemas.microsoft.com/office/drawing/2014/main" id="{1F5CAC7C-3058-4CA1-8527-C130B0733DA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67" name="テキスト ボックス 266">
          <a:extLst>
            <a:ext uri="{FF2B5EF4-FFF2-40B4-BE49-F238E27FC236}">
              <a16:creationId xmlns:a16="http://schemas.microsoft.com/office/drawing/2014/main" id="{82C463EF-5763-412A-91B0-7342042A492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68" name="直線コネクタ 267">
          <a:extLst>
            <a:ext uri="{FF2B5EF4-FFF2-40B4-BE49-F238E27FC236}">
              <a16:creationId xmlns:a16="http://schemas.microsoft.com/office/drawing/2014/main" id="{7782D5A9-445A-46AA-B69F-126CD3FC1DF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69" name="テキスト ボックス 268">
          <a:extLst>
            <a:ext uri="{FF2B5EF4-FFF2-40B4-BE49-F238E27FC236}">
              <a16:creationId xmlns:a16="http://schemas.microsoft.com/office/drawing/2014/main" id="{93B416CC-2106-4D71-8F86-D8B51BF7074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0" name="直線コネクタ 269">
          <a:extLst>
            <a:ext uri="{FF2B5EF4-FFF2-40B4-BE49-F238E27FC236}">
              <a16:creationId xmlns:a16="http://schemas.microsoft.com/office/drawing/2014/main" id="{3A432E39-ED96-4437-BD00-B92C8CE696D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71" name="テキスト ボックス 270">
          <a:extLst>
            <a:ext uri="{FF2B5EF4-FFF2-40B4-BE49-F238E27FC236}">
              <a16:creationId xmlns:a16="http://schemas.microsoft.com/office/drawing/2014/main" id="{5F5C47CE-B14E-437C-9120-1B0E7341247E}"/>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2" name="直線コネクタ 271">
          <a:extLst>
            <a:ext uri="{FF2B5EF4-FFF2-40B4-BE49-F238E27FC236}">
              <a16:creationId xmlns:a16="http://schemas.microsoft.com/office/drawing/2014/main" id="{1522A64A-27A0-4239-B7A9-AC6246411CB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3" name="テキスト ボックス 272">
          <a:extLst>
            <a:ext uri="{FF2B5EF4-FFF2-40B4-BE49-F238E27FC236}">
              <a16:creationId xmlns:a16="http://schemas.microsoft.com/office/drawing/2014/main" id="{3EFB770D-A32A-4FFC-A8BE-FB7A8990969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4" name="【一般廃棄物処理施設】&#10;一人当たり有形固定資産（償却資産）額グラフ枠">
          <a:extLst>
            <a:ext uri="{FF2B5EF4-FFF2-40B4-BE49-F238E27FC236}">
              <a16:creationId xmlns:a16="http://schemas.microsoft.com/office/drawing/2014/main" id="{4DACB183-45ED-4578-9E81-7510FD0594A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275" name="直線コネクタ 274">
          <a:extLst>
            <a:ext uri="{FF2B5EF4-FFF2-40B4-BE49-F238E27FC236}">
              <a16:creationId xmlns:a16="http://schemas.microsoft.com/office/drawing/2014/main" id="{DF3E14D2-F9B2-4B95-9D3C-E03264B08C76}"/>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276" name="【一般廃棄物処理施設】&#10;一人当たり有形固定資産（償却資産）額最小値テキスト">
          <a:extLst>
            <a:ext uri="{FF2B5EF4-FFF2-40B4-BE49-F238E27FC236}">
              <a16:creationId xmlns:a16="http://schemas.microsoft.com/office/drawing/2014/main" id="{1FABD2BA-77E2-471E-938B-75B0DCDE22C3}"/>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277" name="直線コネクタ 276">
          <a:extLst>
            <a:ext uri="{FF2B5EF4-FFF2-40B4-BE49-F238E27FC236}">
              <a16:creationId xmlns:a16="http://schemas.microsoft.com/office/drawing/2014/main" id="{50B72340-233D-4492-85DC-6D0DCAA17521}"/>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278" name="【一般廃棄物処理施設】&#10;一人当たり有形固定資産（償却資産）額最大値テキスト">
          <a:extLst>
            <a:ext uri="{FF2B5EF4-FFF2-40B4-BE49-F238E27FC236}">
              <a16:creationId xmlns:a16="http://schemas.microsoft.com/office/drawing/2014/main" id="{1E6F28AA-3192-43A9-BA19-65E6389B92BB}"/>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279" name="直線コネクタ 278">
          <a:extLst>
            <a:ext uri="{FF2B5EF4-FFF2-40B4-BE49-F238E27FC236}">
              <a16:creationId xmlns:a16="http://schemas.microsoft.com/office/drawing/2014/main" id="{DC1C5437-2A35-4D5C-9C38-5316E6B16CDD}"/>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280" name="【一般廃棄物処理施設】&#10;一人当たり有形固定資産（償却資産）額平均値テキスト">
          <a:extLst>
            <a:ext uri="{FF2B5EF4-FFF2-40B4-BE49-F238E27FC236}">
              <a16:creationId xmlns:a16="http://schemas.microsoft.com/office/drawing/2014/main" id="{DF61897C-D2D3-49A9-836D-3D62932365E0}"/>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281" name="フローチャート: 判断 280">
          <a:extLst>
            <a:ext uri="{FF2B5EF4-FFF2-40B4-BE49-F238E27FC236}">
              <a16:creationId xmlns:a16="http://schemas.microsoft.com/office/drawing/2014/main" id="{78F0B887-9770-4A14-813E-B13995140F6B}"/>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282" name="フローチャート: 判断 281">
          <a:extLst>
            <a:ext uri="{FF2B5EF4-FFF2-40B4-BE49-F238E27FC236}">
              <a16:creationId xmlns:a16="http://schemas.microsoft.com/office/drawing/2014/main" id="{05551AE8-1FC0-467D-9748-4C53DCFE6D77}"/>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283" name="フローチャート: 判断 282">
          <a:extLst>
            <a:ext uri="{FF2B5EF4-FFF2-40B4-BE49-F238E27FC236}">
              <a16:creationId xmlns:a16="http://schemas.microsoft.com/office/drawing/2014/main" id="{36B7D5F0-6060-4D2D-90FE-9604610005B3}"/>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143754</xdr:rowOff>
    </xdr:from>
    <xdr:to>
      <xdr:col>102</xdr:col>
      <xdr:colOff>165100</xdr:colOff>
      <xdr:row>41</xdr:row>
      <xdr:rowOff>73904</xdr:rowOff>
    </xdr:to>
    <xdr:sp macro="" textlink="">
      <xdr:nvSpPr>
        <xdr:cNvPr id="284" name="フローチャート: 判断 283">
          <a:extLst>
            <a:ext uri="{FF2B5EF4-FFF2-40B4-BE49-F238E27FC236}">
              <a16:creationId xmlns:a16="http://schemas.microsoft.com/office/drawing/2014/main" id="{9C6AA932-8A94-4B46-8713-529100EB940D}"/>
            </a:ext>
          </a:extLst>
        </xdr:cNvPr>
        <xdr:cNvSpPr/>
      </xdr:nvSpPr>
      <xdr:spPr>
        <a:xfrm>
          <a:off x="19494500" y="700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142363</xdr:rowOff>
    </xdr:from>
    <xdr:to>
      <xdr:col>98</xdr:col>
      <xdr:colOff>38100</xdr:colOff>
      <xdr:row>41</xdr:row>
      <xdr:rowOff>72513</xdr:rowOff>
    </xdr:to>
    <xdr:sp macro="" textlink="">
      <xdr:nvSpPr>
        <xdr:cNvPr id="285" name="フローチャート: 判断 284">
          <a:extLst>
            <a:ext uri="{FF2B5EF4-FFF2-40B4-BE49-F238E27FC236}">
              <a16:creationId xmlns:a16="http://schemas.microsoft.com/office/drawing/2014/main" id="{D276B34F-C9AB-4FBC-AB7B-0BB62C7005A2}"/>
            </a:ext>
          </a:extLst>
        </xdr:cNvPr>
        <xdr:cNvSpPr/>
      </xdr:nvSpPr>
      <xdr:spPr>
        <a:xfrm>
          <a:off x="18605500" y="700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83816516-151A-455A-8037-80DE52392A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5C4F8C90-F17C-47B8-82BF-0C486FAA576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3A2E959E-B40F-460A-AE69-B552FF5F79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36DAA067-B709-4344-AEB0-1745245DE2C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EEA6A432-9058-4AAC-BB88-420E039140D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51156</xdr:rowOff>
    </xdr:from>
    <xdr:to>
      <xdr:col>116</xdr:col>
      <xdr:colOff>114300</xdr:colOff>
      <xdr:row>41</xdr:row>
      <xdr:rowOff>152756</xdr:rowOff>
    </xdr:to>
    <xdr:sp macro="" textlink="">
      <xdr:nvSpPr>
        <xdr:cNvPr id="291" name="楕円 290">
          <a:extLst>
            <a:ext uri="{FF2B5EF4-FFF2-40B4-BE49-F238E27FC236}">
              <a16:creationId xmlns:a16="http://schemas.microsoft.com/office/drawing/2014/main" id="{C86D7491-C617-4758-9CDA-7B37C7E4239C}"/>
            </a:ext>
          </a:extLst>
        </xdr:cNvPr>
        <xdr:cNvSpPr/>
      </xdr:nvSpPr>
      <xdr:spPr>
        <a:xfrm>
          <a:off x="22110700" y="708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137533</xdr:rowOff>
    </xdr:from>
    <xdr:ext cx="534377" cy="259045"/>
    <xdr:sp macro="" textlink="">
      <xdr:nvSpPr>
        <xdr:cNvPr id="292" name="【一般廃棄物処理施設】&#10;一人当たり有形固定資産（償却資産）額該当値テキスト">
          <a:extLst>
            <a:ext uri="{FF2B5EF4-FFF2-40B4-BE49-F238E27FC236}">
              <a16:creationId xmlns:a16="http://schemas.microsoft.com/office/drawing/2014/main" id="{41C23DA0-8D75-4BE1-B377-9C15D7BE6245}"/>
            </a:ext>
          </a:extLst>
        </xdr:cNvPr>
        <xdr:cNvSpPr txBox="1"/>
      </xdr:nvSpPr>
      <xdr:spPr>
        <a:xfrm>
          <a:off x="22199600" y="699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52621</xdr:rowOff>
    </xdr:from>
    <xdr:to>
      <xdr:col>112</xdr:col>
      <xdr:colOff>38100</xdr:colOff>
      <xdr:row>41</xdr:row>
      <xdr:rowOff>154221</xdr:rowOff>
    </xdr:to>
    <xdr:sp macro="" textlink="">
      <xdr:nvSpPr>
        <xdr:cNvPr id="293" name="楕円 292">
          <a:extLst>
            <a:ext uri="{FF2B5EF4-FFF2-40B4-BE49-F238E27FC236}">
              <a16:creationId xmlns:a16="http://schemas.microsoft.com/office/drawing/2014/main" id="{1D269300-B14A-43FA-9822-E8F1115BAFF7}"/>
            </a:ext>
          </a:extLst>
        </xdr:cNvPr>
        <xdr:cNvSpPr/>
      </xdr:nvSpPr>
      <xdr:spPr>
        <a:xfrm>
          <a:off x="21272500" y="708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101956</xdr:rowOff>
    </xdr:from>
    <xdr:to>
      <xdr:col>116</xdr:col>
      <xdr:colOff>63500</xdr:colOff>
      <xdr:row>41</xdr:row>
      <xdr:rowOff>103421</xdr:rowOff>
    </xdr:to>
    <xdr:cxnSp macro="">
      <xdr:nvCxnSpPr>
        <xdr:cNvPr id="294" name="直線コネクタ 293">
          <a:extLst>
            <a:ext uri="{FF2B5EF4-FFF2-40B4-BE49-F238E27FC236}">
              <a16:creationId xmlns:a16="http://schemas.microsoft.com/office/drawing/2014/main" id="{DEDB624D-77EF-40F0-B90E-2576E0E67779}"/>
            </a:ext>
          </a:extLst>
        </xdr:cNvPr>
        <xdr:cNvCxnSpPr/>
      </xdr:nvCxnSpPr>
      <xdr:spPr>
        <a:xfrm flipV="1">
          <a:off x="21323300" y="7131406"/>
          <a:ext cx="838200" cy="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53939</xdr:rowOff>
    </xdr:from>
    <xdr:to>
      <xdr:col>107</xdr:col>
      <xdr:colOff>101600</xdr:colOff>
      <xdr:row>41</xdr:row>
      <xdr:rowOff>155539</xdr:rowOff>
    </xdr:to>
    <xdr:sp macro="" textlink="">
      <xdr:nvSpPr>
        <xdr:cNvPr id="295" name="楕円 294">
          <a:extLst>
            <a:ext uri="{FF2B5EF4-FFF2-40B4-BE49-F238E27FC236}">
              <a16:creationId xmlns:a16="http://schemas.microsoft.com/office/drawing/2014/main" id="{A140775B-EBD7-4168-B832-C8D459ABE7B0}"/>
            </a:ext>
          </a:extLst>
        </xdr:cNvPr>
        <xdr:cNvSpPr/>
      </xdr:nvSpPr>
      <xdr:spPr>
        <a:xfrm>
          <a:off x="20383500" y="70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103421</xdr:rowOff>
    </xdr:from>
    <xdr:to>
      <xdr:col>111</xdr:col>
      <xdr:colOff>177800</xdr:colOff>
      <xdr:row>41</xdr:row>
      <xdr:rowOff>104739</xdr:rowOff>
    </xdr:to>
    <xdr:cxnSp macro="">
      <xdr:nvCxnSpPr>
        <xdr:cNvPr id="296" name="直線コネクタ 295">
          <a:extLst>
            <a:ext uri="{FF2B5EF4-FFF2-40B4-BE49-F238E27FC236}">
              <a16:creationId xmlns:a16="http://schemas.microsoft.com/office/drawing/2014/main" id="{09738D04-CCB6-4941-8C7E-7EA4253C1B85}"/>
            </a:ext>
          </a:extLst>
        </xdr:cNvPr>
        <xdr:cNvCxnSpPr/>
      </xdr:nvCxnSpPr>
      <xdr:spPr>
        <a:xfrm flipV="1">
          <a:off x="20434300" y="7132871"/>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55038</xdr:rowOff>
    </xdr:from>
    <xdr:to>
      <xdr:col>102</xdr:col>
      <xdr:colOff>165100</xdr:colOff>
      <xdr:row>41</xdr:row>
      <xdr:rowOff>156638</xdr:rowOff>
    </xdr:to>
    <xdr:sp macro="" textlink="">
      <xdr:nvSpPr>
        <xdr:cNvPr id="297" name="楕円 296">
          <a:extLst>
            <a:ext uri="{FF2B5EF4-FFF2-40B4-BE49-F238E27FC236}">
              <a16:creationId xmlns:a16="http://schemas.microsoft.com/office/drawing/2014/main" id="{51B0FD27-0440-4821-9819-689076622DE3}"/>
            </a:ext>
          </a:extLst>
        </xdr:cNvPr>
        <xdr:cNvSpPr/>
      </xdr:nvSpPr>
      <xdr:spPr>
        <a:xfrm>
          <a:off x="19494500" y="708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104739</xdr:rowOff>
    </xdr:from>
    <xdr:to>
      <xdr:col>107</xdr:col>
      <xdr:colOff>50800</xdr:colOff>
      <xdr:row>41</xdr:row>
      <xdr:rowOff>105838</xdr:rowOff>
    </xdr:to>
    <xdr:cxnSp macro="">
      <xdr:nvCxnSpPr>
        <xdr:cNvPr id="298" name="直線コネクタ 297">
          <a:extLst>
            <a:ext uri="{FF2B5EF4-FFF2-40B4-BE49-F238E27FC236}">
              <a16:creationId xmlns:a16="http://schemas.microsoft.com/office/drawing/2014/main" id="{44D48847-9607-4645-A086-FC851C3B1074}"/>
            </a:ext>
          </a:extLst>
        </xdr:cNvPr>
        <xdr:cNvCxnSpPr/>
      </xdr:nvCxnSpPr>
      <xdr:spPr>
        <a:xfrm flipV="1">
          <a:off x="19545300" y="7134189"/>
          <a:ext cx="8890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56597</xdr:rowOff>
    </xdr:from>
    <xdr:to>
      <xdr:col>98</xdr:col>
      <xdr:colOff>38100</xdr:colOff>
      <xdr:row>41</xdr:row>
      <xdr:rowOff>158197</xdr:rowOff>
    </xdr:to>
    <xdr:sp macro="" textlink="">
      <xdr:nvSpPr>
        <xdr:cNvPr id="299" name="楕円 298">
          <a:extLst>
            <a:ext uri="{FF2B5EF4-FFF2-40B4-BE49-F238E27FC236}">
              <a16:creationId xmlns:a16="http://schemas.microsoft.com/office/drawing/2014/main" id="{64F88910-7A7E-4AF8-A0D3-2953FCFDFCED}"/>
            </a:ext>
          </a:extLst>
        </xdr:cNvPr>
        <xdr:cNvSpPr/>
      </xdr:nvSpPr>
      <xdr:spPr>
        <a:xfrm>
          <a:off x="18605500" y="70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105838</xdr:rowOff>
    </xdr:from>
    <xdr:to>
      <xdr:col>102</xdr:col>
      <xdr:colOff>114300</xdr:colOff>
      <xdr:row>41</xdr:row>
      <xdr:rowOff>107397</xdr:rowOff>
    </xdr:to>
    <xdr:cxnSp macro="">
      <xdr:nvCxnSpPr>
        <xdr:cNvPr id="300" name="直線コネクタ 299">
          <a:extLst>
            <a:ext uri="{FF2B5EF4-FFF2-40B4-BE49-F238E27FC236}">
              <a16:creationId xmlns:a16="http://schemas.microsoft.com/office/drawing/2014/main" id="{9D70031D-1CF8-4556-88B4-ABE8476A5C48}"/>
            </a:ext>
          </a:extLst>
        </xdr:cNvPr>
        <xdr:cNvCxnSpPr/>
      </xdr:nvCxnSpPr>
      <xdr:spPr>
        <a:xfrm flipV="1">
          <a:off x="18656300" y="7135288"/>
          <a:ext cx="8890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301" name="n_1aveValue【一般廃棄物処理施設】&#10;一人当たり有形固定資産（償却資産）額">
          <a:extLst>
            <a:ext uri="{FF2B5EF4-FFF2-40B4-BE49-F238E27FC236}">
              <a16:creationId xmlns:a16="http://schemas.microsoft.com/office/drawing/2014/main" id="{0313E6C2-5D64-45F0-A683-03C0B58AB447}"/>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302" name="n_2aveValue【一般廃棄物処理施設】&#10;一人当たり有形固定資産（償却資産）額">
          <a:extLst>
            <a:ext uri="{FF2B5EF4-FFF2-40B4-BE49-F238E27FC236}">
              <a16:creationId xmlns:a16="http://schemas.microsoft.com/office/drawing/2014/main" id="{10BD4193-EE23-46BD-9CCC-C6B73967D914}"/>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90431</xdr:rowOff>
    </xdr:from>
    <xdr:ext cx="599010" cy="259045"/>
    <xdr:sp macro="" textlink="">
      <xdr:nvSpPr>
        <xdr:cNvPr id="303" name="n_3aveValue【一般廃棄物処理施設】&#10;一人当たり有形固定資産（償却資産）額">
          <a:extLst>
            <a:ext uri="{FF2B5EF4-FFF2-40B4-BE49-F238E27FC236}">
              <a16:creationId xmlns:a16="http://schemas.microsoft.com/office/drawing/2014/main" id="{2A0037A0-0F4E-43E2-BAF4-B5EA83634E67}"/>
            </a:ext>
          </a:extLst>
        </xdr:cNvPr>
        <xdr:cNvSpPr txBox="1"/>
      </xdr:nvSpPr>
      <xdr:spPr>
        <a:xfrm>
          <a:off x="19245795" y="677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89040</xdr:rowOff>
    </xdr:from>
    <xdr:ext cx="599010" cy="259045"/>
    <xdr:sp macro="" textlink="">
      <xdr:nvSpPr>
        <xdr:cNvPr id="304" name="n_4aveValue【一般廃棄物処理施設】&#10;一人当たり有形固定資産（償却資産）額">
          <a:extLst>
            <a:ext uri="{FF2B5EF4-FFF2-40B4-BE49-F238E27FC236}">
              <a16:creationId xmlns:a16="http://schemas.microsoft.com/office/drawing/2014/main" id="{F0982F6A-95E1-4F0B-B5C4-9863C8B283A1}"/>
            </a:ext>
          </a:extLst>
        </xdr:cNvPr>
        <xdr:cNvSpPr txBox="1"/>
      </xdr:nvSpPr>
      <xdr:spPr>
        <a:xfrm>
          <a:off x="18356795" y="677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145348</xdr:rowOff>
    </xdr:from>
    <xdr:ext cx="534377" cy="259045"/>
    <xdr:sp macro="" textlink="">
      <xdr:nvSpPr>
        <xdr:cNvPr id="305" name="n_1mainValue【一般廃棄物処理施設】&#10;一人当たり有形固定資産（償却資産）額">
          <a:extLst>
            <a:ext uri="{FF2B5EF4-FFF2-40B4-BE49-F238E27FC236}">
              <a16:creationId xmlns:a16="http://schemas.microsoft.com/office/drawing/2014/main" id="{6A56DBB2-2D74-447A-A19A-FAD05E404E87}"/>
            </a:ext>
          </a:extLst>
        </xdr:cNvPr>
        <xdr:cNvSpPr txBox="1"/>
      </xdr:nvSpPr>
      <xdr:spPr>
        <a:xfrm>
          <a:off x="21043411" y="717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146666</xdr:rowOff>
    </xdr:from>
    <xdr:ext cx="534377" cy="259045"/>
    <xdr:sp macro="" textlink="">
      <xdr:nvSpPr>
        <xdr:cNvPr id="306" name="n_2mainValue【一般廃棄物処理施設】&#10;一人当たり有形固定資産（償却資産）額">
          <a:extLst>
            <a:ext uri="{FF2B5EF4-FFF2-40B4-BE49-F238E27FC236}">
              <a16:creationId xmlns:a16="http://schemas.microsoft.com/office/drawing/2014/main" id="{31A3A548-C78C-481B-BDF9-AB2AC4FDDB90}"/>
            </a:ext>
          </a:extLst>
        </xdr:cNvPr>
        <xdr:cNvSpPr txBox="1"/>
      </xdr:nvSpPr>
      <xdr:spPr>
        <a:xfrm>
          <a:off x="20167111" y="717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147765</xdr:rowOff>
    </xdr:from>
    <xdr:ext cx="534377" cy="259045"/>
    <xdr:sp macro="" textlink="">
      <xdr:nvSpPr>
        <xdr:cNvPr id="307" name="n_3mainValue【一般廃棄物処理施設】&#10;一人当たり有形固定資産（償却資産）額">
          <a:extLst>
            <a:ext uri="{FF2B5EF4-FFF2-40B4-BE49-F238E27FC236}">
              <a16:creationId xmlns:a16="http://schemas.microsoft.com/office/drawing/2014/main" id="{D5DD74BB-4B74-4447-BD60-9B753F7C3D3E}"/>
            </a:ext>
          </a:extLst>
        </xdr:cNvPr>
        <xdr:cNvSpPr txBox="1"/>
      </xdr:nvSpPr>
      <xdr:spPr>
        <a:xfrm>
          <a:off x="19278111" y="717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149324</xdr:rowOff>
    </xdr:from>
    <xdr:ext cx="534377" cy="259045"/>
    <xdr:sp macro="" textlink="">
      <xdr:nvSpPr>
        <xdr:cNvPr id="308" name="n_4mainValue【一般廃棄物処理施設】&#10;一人当たり有形固定資産（償却資産）額">
          <a:extLst>
            <a:ext uri="{FF2B5EF4-FFF2-40B4-BE49-F238E27FC236}">
              <a16:creationId xmlns:a16="http://schemas.microsoft.com/office/drawing/2014/main" id="{04114662-0A9C-4176-B001-D6AB9DD37BE3}"/>
            </a:ext>
          </a:extLst>
        </xdr:cNvPr>
        <xdr:cNvSpPr txBox="1"/>
      </xdr:nvSpPr>
      <xdr:spPr>
        <a:xfrm>
          <a:off x="18389111" y="71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F3D6DD02-510F-4A77-979C-A4AEEF76F2E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6635E3CB-CEA5-4318-8EFF-5C44D465DAC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697F25B2-3121-48BB-868A-B7833C882A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34513EEB-95AB-4664-B2E5-3921B2A591F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0730A282-AE1B-4459-B668-CCE8A29805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EEDC39C7-A80B-42C0-838B-F6E3B524630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BE3DF741-BE1A-4DC5-BAD5-8B41187D415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5BE79176-5B0F-4A68-82DC-D41A0A60585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a:extLst>
            <a:ext uri="{FF2B5EF4-FFF2-40B4-BE49-F238E27FC236}">
              <a16:creationId xmlns:a16="http://schemas.microsoft.com/office/drawing/2014/main" id="{99DF58B5-C9C1-433C-815B-1D5FFED5CC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a:extLst>
            <a:ext uri="{FF2B5EF4-FFF2-40B4-BE49-F238E27FC236}">
              <a16:creationId xmlns:a16="http://schemas.microsoft.com/office/drawing/2014/main" id="{58D34B53-4FCB-4427-A5AF-F7F45EBE10A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a:extLst>
            <a:ext uri="{FF2B5EF4-FFF2-40B4-BE49-F238E27FC236}">
              <a16:creationId xmlns:a16="http://schemas.microsoft.com/office/drawing/2014/main" id="{5314737D-DDB8-44C4-8C43-60DEBC669C1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0" name="直線コネクタ 319">
          <a:extLst>
            <a:ext uri="{FF2B5EF4-FFF2-40B4-BE49-F238E27FC236}">
              <a16:creationId xmlns:a16="http://schemas.microsoft.com/office/drawing/2014/main" id="{516E3A4C-9B33-4739-BE08-844BC659503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1" name="テキスト ボックス 320">
          <a:extLst>
            <a:ext uri="{FF2B5EF4-FFF2-40B4-BE49-F238E27FC236}">
              <a16:creationId xmlns:a16="http://schemas.microsoft.com/office/drawing/2014/main" id="{E6D63903-ADBF-4902-B6A6-E87066DB512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2" name="直線コネクタ 321">
          <a:extLst>
            <a:ext uri="{FF2B5EF4-FFF2-40B4-BE49-F238E27FC236}">
              <a16:creationId xmlns:a16="http://schemas.microsoft.com/office/drawing/2014/main" id="{DD6AEA91-2172-4B1C-AA13-D7D271586FF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3" name="テキスト ボックス 322">
          <a:extLst>
            <a:ext uri="{FF2B5EF4-FFF2-40B4-BE49-F238E27FC236}">
              <a16:creationId xmlns:a16="http://schemas.microsoft.com/office/drawing/2014/main" id="{99F16562-E484-4EAE-9E35-9E967370E47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4" name="直線コネクタ 323">
          <a:extLst>
            <a:ext uri="{FF2B5EF4-FFF2-40B4-BE49-F238E27FC236}">
              <a16:creationId xmlns:a16="http://schemas.microsoft.com/office/drawing/2014/main" id="{9D99C0AB-82F0-4D61-9817-84DC4D79506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5" name="テキスト ボックス 324">
          <a:extLst>
            <a:ext uri="{FF2B5EF4-FFF2-40B4-BE49-F238E27FC236}">
              <a16:creationId xmlns:a16="http://schemas.microsoft.com/office/drawing/2014/main" id="{284AA83C-D889-471B-8F3E-FFAE46CBD62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6" name="直線コネクタ 325">
          <a:extLst>
            <a:ext uri="{FF2B5EF4-FFF2-40B4-BE49-F238E27FC236}">
              <a16:creationId xmlns:a16="http://schemas.microsoft.com/office/drawing/2014/main" id="{1B52E25D-5B52-4C78-B3FE-2D819CBBC35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7" name="テキスト ボックス 326">
          <a:extLst>
            <a:ext uri="{FF2B5EF4-FFF2-40B4-BE49-F238E27FC236}">
              <a16:creationId xmlns:a16="http://schemas.microsoft.com/office/drawing/2014/main" id="{30F5A663-37BE-4A8D-A326-C3B47CD61B0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8" name="直線コネクタ 327">
          <a:extLst>
            <a:ext uri="{FF2B5EF4-FFF2-40B4-BE49-F238E27FC236}">
              <a16:creationId xmlns:a16="http://schemas.microsoft.com/office/drawing/2014/main" id="{240779C8-5738-42F1-8881-0DED4D7AF74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9" name="テキスト ボックス 328">
          <a:extLst>
            <a:ext uri="{FF2B5EF4-FFF2-40B4-BE49-F238E27FC236}">
              <a16:creationId xmlns:a16="http://schemas.microsoft.com/office/drawing/2014/main" id="{CD92078B-7FDC-42AB-AAFF-56E38635A15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0" name="直線コネクタ 329">
          <a:extLst>
            <a:ext uri="{FF2B5EF4-FFF2-40B4-BE49-F238E27FC236}">
              <a16:creationId xmlns:a16="http://schemas.microsoft.com/office/drawing/2014/main" id="{5A4D4EA6-38C2-400C-A204-F9C98CDE08A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1" name="テキスト ボックス 330">
          <a:extLst>
            <a:ext uri="{FF2B5EF4-FFF2-40B4-BE49-F238E27FC236}">
              <a16:creationId xmlns:a16="http://schemas.microsoft.com/office/drawing/2014/main" id="{3F484DC7-4B03-44FA-9217-0FB14197536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2" name="【保健センター・保健所】&#10;有形固定資産減価償却率グラフ枠">
          <a:extLst>
            <a:ext uri="{FF2B5EF4-FFF2-40B4-BE49-F238E27FC236}">
              <a16:creationId xmlns:a16="http://schemas.microsoft.com/office/drawing/2014/main" id="{641871BB-09C1-470F-BA03-C20C04B620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333" name="直線コネクタ 332">
          <a:extLst>
            <a:ext uri="{FF2B5EF4-FFF2-40B4-BE49-F238E27FC236}">
              <a16:creationId xmlns:a16="http://schemas.microsoft.com/office/drawing/2014/main" id="{B7F54ABE-A0C7-4BC7-A7EE-1256B1C06F7D}"/>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4" name="【保健センター・保健所】&#10;有形固定資産減価償却率最小値テキスト">
          <a:extLst>
            <a:ext uri="{FF2B5EF4-FFF2-40B4-BE49-F238E27FC236}">
              <a16:creationId xmlns:a16="http://schemas.microsoft.com/office/drawing/2014/main" id="{AC95568E-66DC-4CBF-9F44-3248B8416C25}"/>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5" name="直線コネクタ 334">
          <a:extLst>
            <a:ext uri="{FF2B5EF4-FFF2-40B4-BE49-F238E27FC236}">
              <a16:creationId xmlns:a16="http://schemas.microsoft.com/office/drawing/2014/main" id="{2CA05B14-C59B-47C3-9110-1925F56C49A3}"/>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336" name="【保健センター・保健所】&#10;有形固定資産減価償却率最大値テキスト">
          <a:extLst>
            <a:ext uri="{FF2B5EF4-FFF2-40B4-BE49-F238E27FC236}">
              <a16:creationId xmlns:a16="http://schemas.microsoft.com/office/drawing/2014/main" id="{E64C6B96-CA17-41CF-B05E-83E989A3A282}"/>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337" name="直線コネクタ 336">
          <a:extLst>
            <a:ext uri="{FF2B5EF4-FFF2-40B4-BE49-F238E27FC236}">
              <a16:creationId xmlns:a16="http://schemas.microsoft.com/office/drawing/2014/main" id="{07CA7463-ABF2-4791-AC51-770AAEFC916A}"/>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1922</xdr:rowOff>
    </xdr:from>
    <xdr:ext cx="405111" cy="259045"/>
    <xdr:sp macro="" textlink="">
      <xdr:nvSpPr>
        <xdr:cNvPr id="338" name="【保健センター・保健所】&#10;有形固定資産減価償却率平均値テキスト">
          <a:extLst>
            <a:ext uri="{FF2B5EF4-FFF2-40B4-BE49-F238E27FC236}">
              <a16:creationId xmlns:a16="http://schemas.microsoft.com/office/drawing/2014/main" id="{4028AB99-E68C-44E5-A722-972449EFAB72}"/>
            </a:ext>
          </a:extLst>
        </xdr:cNvPr>
        <xdr:cNvSpPr txBox="1"/>
      </xdr:nvSpPr>
      <xdr:spPr>
        <a:xfrm>
          <a:off x="163576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339" name="フローチャート: 判断 338">
          <a:extLst>
            <a:ext uri="{FF2B5EF4-FFF2-40B4-BE49-F238E27FC236}">
              <a16:creationId xmlns:a16="http://schemas.microsoft.com/office/drawing/2014/main" id="{2D2066A9-AA01-4EEB-A44C-17CEDA1461DA}"/>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340" name="フローチャート: 判断 339">
          <a:extLst>
            <a:ext uri="{FF2B5EF4-FFF2-40B4-BE49-F238E27FC236}">
              <a16:creationId xmlns:a16="http://schemas.microsoft.com/office/drawing/2014/main" id="{7FB7B0DA-F7CC-496E-98B2-827444F5C19D}"/>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341" name="フローチャート: 判断 340">
          <a:extLst>
            <a:ext uri="{FF2B5EF4-FFF2-40B4-BE49-F238E27FC236}">
              <a16:creationId xmlns:a16="http://schemas.microsoft.com/office/drawing/2014/main" id="{8218F367-FF78-47A1-8E78-053A4D895B45}"/>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342" name="フローチャート: 判断 341">
          <a:extLst>
            <a:ext uri="{FF2B5EF4-FFF2-40B4-BE49-F238E27FC236}">
              <a16:creationId xmlns:a16="http://schemas.microsoft.com/office/drawing/2014/main" id="{2896CBC9-2BFB-46B7-86C3-68D86F164F37}"/>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101600</xdr:rowOff>
    </xdr:from>
    <xdr:to>
      <xdr:col>67</xdr:col>
      <xdr:colOff>101600</xdr:colOff>
      <xdr:row>59</xdr:row>
      <xdr:rowOff>31750</xdr:rowOff>
    </xdr:to>
    <xdr:sp macro="" textlink="">
      <xdr:nvSpPr>
        <xdr:cNvPr id="343" name="フローチャート: 判断 342">
          <a:extLst>
            <a:ext uri="{FF2B5EF4-FFF2-40B4-BE49-F238E27FC236}">
              <a16:creationId xmlns:a16="http://schemas.microsoft.com/office/drawing/2014/main" id="{8BC77B35-12F0-47A1-9DB3-F98E6A73F8AD}"/>
            </a:ext>
          </a:extLst>
        </xdr:cNvPr>
        <xdr:cNvSpPr/>
      </xdr:nvSpPr>
      <xdr:spPr>
        <a:xfrm>
          <a:off x="12763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DD10F1B8-8D57-40EB-B9BF-9D165E4E20E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B4C766F2-CF1F-4909-8476-FCB40964614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E9D12B73-7EE7-442D-A334-B7354FB3553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AC60EFFF-0C04-4E75-8206-7DA6254D2C4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F2C95DE0-7F5B-4E65-BE78-4FD4A4C753C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158750</xdr:rowOff>
    </xdr:from>
    <xdr:to>
      <xdr:col>85</xdr:col>
      <xdr:colOff>177800</xdr:colOff>
      <xdr:row>58</xdr:row>
      <xdr:rowOff>88900</xdr:rowOff>
    </xdr:to>
    <xdr:sp macro="" textlink="">
      <xdr:nvSpPr>
        <xdr:cNvPr id="349" name="楕円 348">
          <a:extLst>
            <a:ext uri="{FF2B5EF4-FFF2-40B4-BE49-F238E27FC236}">
              <a16:creationId xmlns:a16="http://schemas.microsoft.com/office/drawing/2014/main" id="{A17BCF7D-1F1D-49A2-9EB1-CC2D53F19453}"/>
            </a:ext>
          </a:extLst>
        </xdr:cNvPr>
        <xdr:cNvSpPr/>
      </xdr:nvSpPr>
      <xdr:spPr>
        <a:xfrm>
          <a:off x="16268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10177</xdr:rowOff>
    </xdr:from>
    <xdr:ext cx="405111" cy="259045"/>
    <xdr:sp macro="" textlink="">
      <xdr:nvSpPr>
        <xdr:cNvPr id="350" name="【保健センター・保健所】&#10;有形固定資産減価償却率該当値テキスト">
          <a:extLst>
            <a:ext uri="{FF2B5EF4-FFF2-40B4-BE49-F238E27FC236}">
              <a16:creationId xmlns:a16="http://schemas.microsoft.com/office/drawing/2014/main" id="{E9DA6537-17D1-43F1-8EC5-19428458127D}"/>
            </a:ext>
          </a:extLst>
        </xdr:cNvPr>
        <xdr:cNvSpPr txBox="1"/>
      </xdr:nvSpPr>
      <xdr:spPr>
        <a:xfrm>
          <a:off x="16357600"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120650</xdr:rowOff>
    </xdr:from>
    <xdr:to>
      <xdr:col>81</xdr:col>
      <xdr:colOff>101600</xdr:colOff>
      <xdr:row>58</xdr:row>
      <xdr:rowOff>50800</xdr:rowOff>
    </xdr:to>
    <xdr:sp macro="" textlink="">
      <xdr:nvSpPr>
        <xdr:cNvPr id="351" name="楕円 350">
          <a:extLst>
            <a:ext uri="{FF2B5EF4-FFF2-40B4-BE49-F238E27FC236}">
              <a16:creationId xmlns:a16="http://schemas.microsoft.com/office/drawing/2014/main" id="{6FE5ACEA-C741-4A83-B99F-EA1DC7846FFE}"/>
            </a:ext>
          </a:extLst>
        </xdr:cNvPr>
        <xdr:cNvSpPr/>
      </xdr:nvSpPr>
      <xdr:spPr>
        <a:xfrm>
          <a:off x="15430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0</xdr:rowOff>
    </xdr:from>
    <xdr:to>
      <xdr:col>85</xdr:col>
      <xdr:colOff>127000</xdr:colOff>
      <xdr:row>58</xdr:row>
      <xdr:rowOff>38100</xdr:rowOff>
    </xdr:to>
    <xdr:cxnSp macro="">
      <xdr:nvCxnSpPr>
        <xdr:cNvPr id="352" name="直線コネクタ 351">
          <a:extLst>
            <a:ext uri="{FF2B5EF4-FFF2-40B4-BE49-F238E27FC236}">
              <a16:creationId xmlns:a16="http://schemas.microsoft.com/office/drawing/2014/main" id="{8BDB4D8F-B446-4440-926F-3E3E68C797B1}"/>
            </a:ext>
          </a:extLst>
        </xdr:cNvPr>
        <xdr:cNvCxnSpPr/>
      </xdr:nvCxnSpPr>
      <xdr:spPr>
        <a:xfrm>
          <a:off x="15481300" y="9944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82550</xdr:rowOff>
    </xdr:from>
    <xdr:to>
      <xdr:col>76</xdr:col>
      <xdr:colOff>165100</xdr:colOff>
      <xdr:row>58</xdr:row>
      <xdr:rowOff>12700</xdr:rowOff>
    </xdr:to>
    <xdr:sp macro="" textlink="">
      <xdr:nvSpPr>
        <xdr:cNvPr id="353" name="楕円 352">
          <a:extLst>
            <a:ext uri="{FF2B5EF4-FFF2-40B4-BE49-F238E27FC236}">
              <a16:creationId xmlns:a16="http://schemas.microsoft.com/office/drawing/2014/main" id="{6EC28983-FC31-4EA2-B4CA-CFC668843C00}"/>
            </a:ext>
          </a:extLst>
        </xdr:cNvPr>
        <xdr:cNvSpPr/>
      </xdr:nvSpPr>
      <xdr:spPr>
        <a:xfrm>
          <a:off x="14541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133350</xdr:rowOff>
    </xdr:from>
    <xdr:to>
      <xdr:col>81</xdr:col>
      <xdr:colOff>50800</xdr:colOff>
      <xdr:row>58</xdr:row>
      <xdr:rowOff>0</xdr:rowOff>
    </xdr:to>
    <xdr:cxnSp macro="">
      <xdr:nvCxnSpPr>
        <xdr:cNvPr id="354" name="直線コネクタ 353">
          <a:extLst>
            <a:ext uri="{FF2B5EF4-FFF2-40B4-BE49-F238E27FC236}">
              <a16:creationId xmlns:a16="http://schemas.microsoft.com/office/drawing/2014/main" id="{12649C66-8872-493F-9E98-C216E4E71FB9}"/>
            </a:ext>
          </a:extLst>
        </xdr:cNvPr>
        <xdr:cNvCxnSpPr/>
      </xdr:nvCxnSpPr>
      <xdr:spPr>
        <a:xfrm>
          <a:off x="14592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355" name="楕円 354">
          <a:extLst>
            <a:ext uri="{FF2B5EF4-FFF2-40B4-BE49-F238E27FC236}">
              <a16:creationId xmlns:a16="http://schemas.microsoft.com/office/drawing/2014/main" id="{F8E2D9A0-AFFE-4A93-B3D5-8898B1517F4D}"/>
            </a:ext>
          </a:extLst>
        </xdr:cNvPr>
        <xdr:cNvSpPr/>
      </xdr:nvSpPr>
      <xdr:spPr>
        <a:xfrm>
          <a:off x="13652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95250</xdr:rowOff>
    </xdr:from>
    <xdr:to>
      <xdr:col>76</xdr:col>
      <xdr:colOff>114300</xdr:colOff>
      <xdr:row>57</xdr:row>
      <xdr:rowOff>133350</xdr:rowOff>
    </xdr:to>
    <xdr:cxnSp macro="">
      <xdr:nvCxnSpPr>
        <xdr:cNvPr id="356" name="直線コネクタ 355">
          <a:extLst>
            <a:ext uri="{FF2B5EF4-FFF2-40B4-BE49-F238E27FC236}">
              <a16:creationId xmlns:a16="http://schemas.microsoft.com/office/drawing/2014/main" id="{569B7328-F7A8-4C18-BFA1-B2BC9C80B712}"/>
            </a:ext>
          </a:extLst>
        </xdr:cNvPr>
        <xdr:cNvCxnSpPr/>
      </xdr:nvCxnSpPr>
      <xdr:spPr>
        <a:xfrm>
          <a:off x="137033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6350</xdr:rowOff>
    </xdr:from>
    <xdr:to>
      <xdr:col>67</xdr:col>
      <xdr:colOff>101600</xdr:colOff>
      <xdr:row>57</xdr:row>
      <xdr:rowOff>107950</xdr:rowOff>
    </xdr:to>
    <xdr:sp macro="" textlink="">
      <xdr:nvSpPr>
        <xdr:cNvPr id="357" name="楕円 356">
          <a:extLst>
            <a:ext uri="{FF2B5EF4-FFF2-40B4-BE49-F238E27FC236}">
              <a16:creationId xmlns:a16="http://schemas.microsoft.com/office/drawing/2014/main" id="{CF120EF5-3919-4E29-AE13-5EB1BBCDE1B3}"/>
            </a:ext>
          </a:extLst>
        </xdr:cNvPr>
        <xdr:cNvSpPr/>
      </xdr:nvSpPr>
      <xdr:spPr>
        <a:xfrm>
          <a:off x="12763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57</xdr:row>
      <xdr:rowOff>95250</xdr:rowOff>
    </xdr:to>
    <xdr:cxnSp macro="">
      <xdr:nvCxnSpPr>
        <xdr:cNvPr id="358" name="直線コネクタ 357">
          <a:extLst>
            <a:ext uri="{FF2B5EF4-FFF2-40B4-BE49-F238E27FC236}">
              <a16:creationId xmlns:a16="http://schemas.microsoft.com/office/drawing/2014/main" id="{798659C6-BC57-48A3-A027-669C7F24FC22}"/>
            </a:ext>
          </a:extLst>
        </xdr:cNvPr>
        <xdr:cNvCxnSpPr/>
      </xdr:nvCxnSpPr>
      <xdr:spPr>
        <a:xfrm>
          <a:off x="128143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359" name="n_1aveValue【保健センター・保健所】&#10;有形固定資産減価償却率">
          <a:extLst>
            <a:ext uri="{FF2B5EF4-FFF2-40B4-BE49-F238E27FC236}">
              <a16:creationId xmlns:a16="http://schemas.microsoft.com/office/drawing/2014/main" id="{0DB8F471-9215-4499-8C6D-E689C723C27F}"/>
            </a:ext>
          </a:extLst>
        </xdr:cNvPr>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360" name="n_2aveValue【保健センター・保健所】&#10;有形固定資産減価償却率">
          <a:extLst>
            <a:ext uri="{FF2B5EF4-FFF2-40B4-BE49-F238E27FC236}">
              <a16:creationId xmlns:a16="http://schemas.microsoft.com/office/drawing/2014/main" id="{8E5CF7B8-670F-43C7-ACCD-96B06A6FEF84}"/>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41927</xdr:rowOff>
    </xdr:from>
    <xdr:ext cx="405111" cy="259045"/>
    <xdr:sp macro="" textlink="">
      <xdr:nvSpPr>
        <xdr:cNvPr id="361" name="n_3aveValue【保健センター・保健所】&#10;有形固定資産減価償却率">
          <a:extLst>
            <a:ext uri="{FF2B5EF4-FFF2-40B4-BE49-F238E27FC236}">
              <a16:creationId xmlns:a16="http://schemas.microsoft.com/office/drawing/2014/main" id="{DC7DE9B9-7EA3-4792-A8C6-0E084E2EC9A0}"/>
            </a:ext>
          </a:extLst>
        </xdr:cNvPr>
        <xdr:cNvSpPr txBox="1"/>
      </xdr:nvSpPr>
      <xdr:spPr>
        <a:xfrm>
          <a:off x="13500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22877</xdr:rowOff>
    </xdr:from>
    <xdr:ext cx="405111" cy="259045"/>
    <xdr:sp macro="" textlink="">
      <xdr:nvSpPr>
        <xdr:cNvPr id="362" name="n_4aveValue【保健センター・保健所】&#10;有形固定資産減価償却率">
          <a:extLst>
            <a:ext uri="{FF2B5EF4-FFF2-40B4-BE49-F238E27FC236}">
              <a16:creationId xmlns:a16="http://schemas.microsoft.com/office/drawing/2014/main" id="{734BEF58-07B7-46E3-912D-9FB0E6F12BE6}"/>
            </a:ext>
          </a:extLst>
        </xdr:cNvPr>
        <xdr:cNvSpPr txBox="1"/>
      </xdr:nvSpPr>
      <xdr:spPr>
        <a:xfrm>
          <a:off x="12611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67327</xdr:rowOff>
    </xdr:from>
    <xdr:ext cx="405111" cy="259045"/>
    <xdr:sp macro="" textlink="">
      <xdr:nvSpPr>
        <xdr:cNvPr id="363" name="n_1mainValue【保健センター・保健所】&#10;有形固定資産減価償却率">
          <a:extLst>
            <a:ext uri="{FF2B5EF4-FFF2-40B4-BE49-F238E27FC236}">
              <a16:creationId xmlns:a16="http://schemas.microsoft.com/office/drawing/2014/main" id="{70FAE032-8D2D-48AB-A417-440EA9BFDCBD}"/>
            </a:ext>
          </a:extLst>
        </xdr:cNvPr>
        <xdr:cNvSpPr txBox="1"/>
      </xdr:nvSpPr>
      <xdr:spPr>
        <a:xfrm>
          <a:off x="15266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29227</xdr:rowOff>
    </xdr:from>
    <xdr:ext cx="405111" cy="259045"/>
    <xdr:sp macro="" textlink="">
      <xdr:nvSpPr>
        <xdr:cNvPr id="364" name="n_2mainValue【保健センター・保健所】&#10;有形固定資産減価償却率">
          <a:extLst>
            <a:ext uri="{FF2B5EF4-FFF2-40B4-BE49-F238E27FC236}">
              <a16:creationId xmlns:a16="http://schemas.microsoft.com/office/drawing/2014/main" id="{0DE70B4F-B892-42F3-8784-72DF45942AE1}"/>
            </a:ext>
          </a:extLst>
        </xdr:cNvPr>
        <xdr:cNvSpPr txBox="1"/>
      </xdr:nvSpPr>
      <xdr:spPr>
        <a:xfrm>
          <a:off x="14389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162577</xdr:rowOff>
    </xdr:from>
    <xdr:ext cx="405111" cy="259045"/>
    <xdr:sp macro="" textlink="">
      <xdr:nvSpPr>
        <xdr:cNvPr id="365" name="n_3mainValue【保健センター・保健所】&#10;有形固定資産減価償却率">
          <a:extLst>
            <a:ext uri="{FF2B5EF4-FFF2-40B4-BE49-F238E27FC236}">
              <a16:creationId xmlns:a16="http://schemas.microsoft.com/office/drawing/2014/main" id="{20EF03F9-40A8-47FE-8164-6FBFF15F10A7}"/>
            </a:ext>
          </a:extLst>
        </xdr:cNvPr>
        <xdr:cNvSpPr txBox="1"/>
      </xdr:nvSpPr>
      <xdr:spPr>
        <a:xfrm>
          <a:off x="13500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366" name="n_4mainValue【保健センター・保健所】&#10;有形固定資産減価償却率">
          <a:extLst>
            <a:ext uri="{FF2B5EF4-FFF2-40B4-BE49-F238E27FC236}">
              <a16:creationId xmlns:a16="http://schemas.microsoft.com/office/drawing/2014/main" id="{AC0BF33F-DC3E-4461-96E9-1D72E826B042}"/>
            </a:ext>
          </a:extLst>
        </xdr:cNvPr>
        <xdr:cNvSpPr txBox="1"/>
      </xdr:nvSpPr>
      <xdr:spPr>
        <a:xfrm>
          <a:off x="12611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a:extLst>
            <a:ext uri="{FF2B5EF4-FFF2-40B4-BE49-F238E27FC236}">
              <a16:creationId xmlns:a16="http://schemas.microsoft.com/office/drawing/2014/main" id="{E7B12E18-CC0C-41A0-935E-A01758AA645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a:extLst>
            <a:ext uri="{FF2B5EF4-FFF2-40B4-BE49-F238E27FC236}">
              <a16:creationId xmlns:a16="http://schemas.microsoft.com/office/drawing/2014/main" id="{9CA0F63E-291B-4431-A646-0965E226208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a:extLst>
            <a:ext uri="{FF2B5EF4-FFF2-40B4-BE49-F238E27FC236}">
              <a16:creationId xmlns:a16="http://schemas.microsoft.com/office/drawing/2014/main" id="{FA23B3B0-1140-4DBB-A352-A5797B3AC97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a:extLst>
            <a:ext uri="{FF2B5EF4-FFF2-40B4-BE49-F238E27FC236}">
              <a16:creationId xmlns:a16="http://schemas.microsoft.com/office/drawing/2014/main" id="{E8615B91-BFDF-4011-9946-4EE7FD21999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a:extLst>
            <a:ext uri="{FF2B5EF4-FFF2-40B4-BE49-F238E27FC236}">
              <a16:creationId xmlns:a16="http://schemas.microsoft.com/office/drawing/2014/main" id="{A632D7C2-F144-479A-B3B9-F453F7B4261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a:extLst>
            <a:ext uri="{FF2B5EF4-FFF2-40B4-BE49-F238E27FC236}">
              <a16:creationId xmlns:a16="http://schemas.microsoft.com/office/drawing/2014/main" id="{219C886B-4B31-413D-B537-A67D4ADCEC0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a:extLst>
            <a:ext uri="{FF2B5EF4-FFF2-40B4-BE49-F238E27FC236}">
              <a16:creationId xmlns:a16="http://schemas.microsoft.com/office/drawing/2014/main" id="{CC396FC8-C2B4-48CE-A64E-CFBF3DFE7A1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a:extLst>
            <a:ext uri="{FF2B5EF4-FFF2-40B4-BE49-F238E27FC236}">
              <a16:creationId xmlns:a16="http://schemas.microsoft.com/office/drawing/2014/main" id="{0693E359-57FD-4C7B-8BDF-76DB573A92A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a:extLst>
            <a:ext uri="{FF2B5EF4-FFF2-40B4-BE49-F238E27FC236}">
              <a16:creationId xmlns:a16="http://schemas.microsoft.com/office/drawing/2014/main" id="{27FD3249-6E50-4C04-A0CE-546F91DF3A5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a:extLst>
            <a:ext uri="{FF2B5EF4-FFF2-40B4-BE49-F238E27FC236}">
              <a16:creationId xmlns:a16="http://schemas.microsoft.com/office/drawing/2014/main" id="{BEF7D5AB-3365-4030-A3BD-35CFC257ABB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7" name="直線コネクタ 376">
          <a:extLst>
            <a:ext uri="{FF2B5EF4-FFF2-40B4-BE49-F238E27FC236}">
              <a16:creationId xmlns:a16="http://schemas.microsoft.com/office/drawing/2014/main" id="{3DBD317D-B3EB-4849-8E6D-044D7C6656F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8" name="テキスト ボックス 377">
          <a:extLst>
            <a:ext uri="{FF2B5EF4-FFF2-40B4-BE49-F238E27FC236}">
              <a16:creationId xmlns:a16="http://schemas.microsoft.com/office/drawing/2014/main" id="{E086B190-822C-4A0A-B5FF-3BC4F593305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9" name="直線コネクタ 378">
          <a:extLst>
            <a:ext uri="{FF2B5EF4-FFF2-40B4-BE49-F238E27FC236}">
              <a16:creationId xmlns:a16="http://schemas.microsoft.com/office/drawing/2014/main" id="{0ECE71F4-DAAB-4E1B-8D39-72460790133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0" name="テキスト ボックス 379">
          <a:extLst>
            <a:ext uri="{FF2B5EF4-FFF2-40B4-BE49-F238E27FC236}">
              <a16:creationId xmlns:a16="http://schemas.microsoft.com/office/drawing/2014/main" id="{D55392B6-A8A7-4262-B927-466F206AB18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1" name="直線コネクタ 380">
          <a:extLst>
            <a:ext uri="{FF2B5EF4-FFF2-40B4-BE49-F238E27FC236}">
              <a16:creationId xmlns:a16="http://schemas.microsoft.com/office/drawing/2014/main" id="{880EA97E-0FB2-48EB-8178-F4909FA085E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2" name="テキスト ボックス 381">
          <a:extLst>
            <a:ext uri="{FF2B5EF4-FFF2-40B4-BE49-F238E27FC236}">
              <a16:creationId xmlns:a16="http://schemas.microsoft.com/office/drawing/2014/main" id="{21AFFF73-BEF4-42C0-8A25-12A7438909F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3" name="直線コネクタ 382">
          <a:extLst>
            <a:ext uri="{FF2B5EF4-FFF2-40B4-BE49-F238E27FC236}">
              <a16:creationId xmlns:a16="http://schemas.microsoft.com/office/drawing/2014/main" id="{E9BD3657-314A-422D-8900-34C06D68A44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4" name="テキスト ボックス 383">
          <a:extLst>
            <a:ext uri="{FF2B5EF4-FFF2-40B4-BE49-F238E27FC236}">
              <a16:creationId xmlns:a16="http://schemas.microsoft.com/office/drawing/2014/main" id="{CB096481-277F-458B-9666-4F58434043C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5" name="直線コネクタ 384">
          <a:extLst>
            <a:ext uri="{FF2B5EF4-FFF2-40B4-BE49-F238E27FC236}">
              <a16:creationId xmlns:a16="http://schemas.microsoft.com/office/drawing/2014/main" id="{8578B141-E9AC-48E5-BAF8-E3AFA7EE34F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6" name="テキスト ボックス 385">
          <a:extLst>
            <a:ext uri="{FF2B5EF4-FFF2-40B4-BE49-F238E27FC236}">
              <a16:creationId xmlns:a16="http://schemas.microsoft.com/office/drawing/2014/main" id="{9F29B5DF-DEDD-4F6D-91B7-34F723E8FBE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7" name="【保健センター・保健所】&#10;一人当たり面積グラフ枠">
          <a:extLst>
            <a:ext uri="{FF2B5EF4-FFF2-40B4-BE49-F238E27FC236}">
              <a16:creationId xmlns:a16="http://schemas.microsoft.com/office/drawing/2014/main" id="{C6ED5194-D891-47EA-B4C7-7EE60EB25CB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388" name="直線コネクタ 387">
          <a:extLst>
            <a:ext uri="{FF2B5EF4-FFF2-40B4-BE49-F238E27FC236}">
              <a16:creationId xmlns:a16="http://schemas.microsoft.com/office/drawing/2014/main" id="{6A85E524-9214-433D-A656-09DEAA356CF3}"/>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389" name="【保健センター・保健所】&#10;一人当たり面積最小値テキスト">
          <a:extLst>
            <a:ext uri="{FF2B5EF4-FFF2-40B4-BE49-F238E27FC236}">
              <a16:creationId xmlns:a16="http://schemas.microsoft.com/office/drawing/2014/main" id="{B72F34AE-5A44-415B-A493-EBCD0A962E02}"/>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390" name="直線コネクタ 389">
          <a:extLst>
            <a:ext uri="{FF2B5EF4-FFF2-40B4-BE49-F238E27FC236}">
              <a16:creationId xmlns:a16="http://schemas.microsoft.com/office/drawing/2014/main" id="{E6162CAC-F4A7-4933-93A4-2F041A7B15CA}"/>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391" name="【保健センター・保健所】&#10;一人当たり面積最大値テキスト">
          <a:extLst>
            <a:ext uri="{FF2B5EF4-FFF2-40B4-BE49-F238E27FC236}">
              <a16:creationId xmlns:a16="http://schemas.microsoft.com/office/drawing/2014/main" id="{68A1042D-8278-478C-B0BB-D5317740AF8F}"/>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392" name="直線コネクタ 391">
          <a:extLst>
            <a:ext uri="{FF2B5EF4-FFF2-40B4-BE49-F238E27FC236}">
              <a16:creationId xmlns:a16="http://schemas.microsoft.com/office/drawing/2014/main" id="{EC5DD02A-EF63-4A02-9C96-A585AC865E2A}"/>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393" name="【保健センター・保健所】&#10;一人当たり面積平均値テキスト">
          <a:extLst>
            <a:ext uri="{FF2B5EF4-FFF2-40B4-BE49-F238E27FC236}">
              <a16:creationId xmlns:a16="http://schemas.microsoft.com/office/drawing/2014/main" id="{9879FAA0-B8C9-478C-8FBD-484F02E7F1E9}"/>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394" name="フローチャート: 判断 393">
          <a:extLst>
            <a:ext uri="{FF2B5EF4-FFF2-40B4-BE49-F238E27FC236}">
              <a16:creationId xmlns:a16="http://schemas.microsoft.com/office/drawing/2014/main" id="{E464263B-B550-4F4C-96AE-0C23FB40DD98}"/>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395" name="フローチャート: 判断 394">
          <a:extLst>
            <a:ext uri="{FF2B5EF4-FFF2-40B4-BE49-F238E27FC236}">
              <a16:creationId xmlns:a16="http://schemas.microsoft.com/office/drawing/2014/main" id="{27E64425-2063-48B8-B9E0-89FF4438A43A}"/>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396" name="フローチャート: 判断 395">
          <a:extLst>
            <a:ext uri="{FF2B5EF4-FFF2-40B4-BE49-F238E27FC236}">
              <a16:creationId xmlns:a16="http://schemas.microsoft.com/office/drawing/2014/main" id="{DF86C85A-0128-4E92-8869-3301A8A43B1A}"/>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397" name="フローチャート: 判断 396">
          <a:extLst>
            <a:ext uri="{FF2B5EF4-FFF2-40B4-BE49-F238E27FC236}">
              <a16:creationId xmlns:a16="http://schemas.microsoft.com/office/drawing/2014/main" id="{5ED5DF87-4388-4D2E-8B7B-4C99170E968B}"/>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398" name="フローチャート: 判断 397">
          <a:extLst>
            <a:ext uri="{FF2B5EF4-FFF2-40B4-BE49-F238E27FC236}">
              <a16:creationId xmlns:a16="http://schemas.microsoft.com/office/drawing/2014/main" id="{081A6443-6C5C-407D-ADEC-7BCE24F9B92E}"/>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17B3D8E0-C69C-4887-AFA9-AA8C16F2DC0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D9A141DA-CD91-4C61-ADA3-B301094AFF3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C21E3AB3-264E-42F6-8B73-F556DC5DBE7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FE6336CC-5763-4106-880D-817DFFA4558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D522F6C2-1652-4C82-BF6D-E518F9182C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116078</xdr:rowOff>
    </xdr:from>
    <xdr:to>
      <xdr:col>116</xdr:col>
      <xdr:colOff>114300</xdr:colOff>
      <xdr:row>62</xdr:row>
      <xdr:rowOff>46228</xdr:rowOff>
    </xdr:to>
    <xdr:sp macro="" textlink="">
      <xdr:nvSpPr>
        <xdr:cNvPr id="404" name="楕円 403">
          <a:extLst>
            <a:ext uri="{FF2B5EF4-FFF2-40B4-BE49-F238E27FC236}">
              <a16:creationId xmlns:a16="http://schemas.microsoft.com/office/drawing/2014/main" id="{DFE3E552-5ADA-4BFF-8C6E-BDB25F6C39F7}"/>
            </a:ext>
          </a:extLst>
        </xdr:cNvPr>
        <xdr:cNvSpPr/>
      </xdr:nvSpPr>
      <xdr:spPr>
        <a:xfrm>
          <a:off x="221107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94505</xdr:rowOff>
    </xdr:from>
    <xdr:ext cx="469744" cy="259045"/>
    <xdr:sp macro="" textlink="">
      <xdr:nvSpPr>
        <xdr:cNvPr id="405" name="【保健センター・保健所】&#10;一人当たり面積該当値テキスト">
          <a:extLst>
            <a:ext uri="{FF2B5EF4-FFF2-40B4-BE49-F238E27FC236}">
              <a16:creationId xmlns:a16="http://schemas.microsoft.com/office/drawing/2014/main" id="{FBD1CF38-69A4-4C19-84BE-20165C019B8A}"/>
            </a:ext>
          </a:extLst>
        </xdr:cNvPr>
        <xdr:cNvSpPr txBox="1"/>
      </xdr:nvSpPr>
      <xdr:spPr>
        <a:xfrm>
          <a:off x="22199600"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132080</xdr:rowOff>
    </xdr:from>
    <xdr:to>
      <xdr:col>112</xdr:col>
      <xdr:colOff>38100</xdr:colOff>
      <xdr:row>62</xdr:row>
      <xdr:rowOff>62230</xdr:rowOff>
    </xdr:to>
    <xdr:sp macro="" textlink="">
      <xdr:nvSpPr>
        <xdr:cNvPr id="406" name="楕円 405">
          <a:extLst>
            <a:ext uri="{FF2B5EF4-FFF2-40B4-BE49-F238E27FC236}">
              <a16:creationId xmlns:a16="http://schemas.microsoft.com/office/drawing/2014/main" id="{D6A65498-59F5-4DC2-9FBB-BCD6AEE350B8}"/>
            </a:ext>
          </a:extLst>
        </xdr:cNvPr>
        <xdr:cNvSpPr/>
      </xdr:nvSpPr>
      <xdr:spPr>
        <a:xfrm>
          <a:off x="2127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166878</xdr:rowOff>
    </xdr:from>
    <xdr:to>
      <xdr:col>116</xdr:col>
      <xdr:colOff>63500</xdr:colOff>
      <xdr:row>62</xdr:row>
      <xdr:rowOff>11430</xdr:rowOff>
    </xdr:to>
    <xdr:cxnSp macro="">
      <xdr:nvCxnSpPr>
        <xdr:cNvPr id="407" name="直線コネクタ 406">
          <a:extLst>
            <a:ext uri="{FF2B5EF4-FFF2-40B4-BE49-F238E27FC236}">
              <a16:creationId xmlns:a16="http://schemas.microsoft.com/office/drawing/2014/main" id="{40497977-4BBC-4D15-9CDB-02826B4C4C9F}"/>
            </a:ext>
          </a:extLst>
        </xdr:cNvPr>
        <xdr:cNvCxnSpPr/>
      </xdr:nvCxnSpPr>
      <xdr:spPr>
        <a:xfrm flipV="1">
          <a:off x="21323300" y="1062532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136652</xdr:rowOff>
    </xdr:from>
    <xdr:to>
      <xdr:col>107</xdr:col>
      <xdr:colOff>101600</xdr:colOff>
      <xdr:row>62</xdr:row>
      <xdr:rowOff>66802</xdr:rowOff>
    </xdr:to>
    <xdr:sp macro="" textlink="">
      <xdr:nvSpPr>
        <xdr:cNvPr id="408" name="楕円 407">
          <a:extLst>
            <a:ext uri="{FF2B5EF4-FFF2-40B4-BE49-F238E27FC236}">
              <a16:creationId xmlns:a16="http://schemas.microsoft.com/office/drawing/2014/main" id="{895F65B8-0F38-4DD7-BF6E-FE3FFDC0112F}"/>
            </a:ext>
          </a:extLst>
        </xdr:cNvPr>
        <xdr:cNvSpPr/>
      </xdr:nvSpPr>
      <xdr:spPr>
        <a:xfrm>
          <a:off x="203835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xdr:rowOff>
    </xdr:from>
    <xdr:to>
      <xdr:col>111</xdr:col>
      <xdr:colOff>177800</xdr:colOff>
      <xdr:row>62</xdr:row>
      <xdr:rowOff>16002</xdr:rowOff>
    </xdr:to>
    <xdr:cxnSp macro="">
      <xdr:nvCxnSpPr>
        <xdr:cNvPr id="409" name="直線コネクタ 408">
          <a:extLst>
            <a:ext uri="{FF2B5EF4-FFF2-40B4-BE49-F238E27FC236}">
              <a16:creationId xmlns:a16="http://schemas.microsoft.com/office/drawing/2014/main" id="{31A8A0CF-C011-42B9-B7F3-D22BB0A3E493}"/>
            </a:ext>
          </a:extLst>
        </xdr:cNvPr>
        <xdr:cNvCxnSpPr/>
      </xdr:nvCxnSpPr>
      <xdr:spPr>
        <a:xfrm flipV="1">
          <a:off x="20434300" y="106413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410" name="楕円 409">
          <a:extLst>
            <a:ext uri="{FF2B5EF4-FFF2-40B4-BE49-F238E27FC236}">
              <a16:creationId xmlns:a16="http://schemas.microsoft.com/office/drawing/2014/main" id="{84470124-BBE3-4EE7-BD1E-09F0CDA20F91}"/>
            </a:ext>
          </a:extLst>
        </xdr:cNvPr>
        <xdr:cNvSpPr/>
      </xdr:nvSpPr>
      <xdr:spPr>
        <a:xfrm>
          <a:off x="19494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xdr:rowOff>
    </xdr:from>
    <xdr:to>
      <xdr:col>107</xdr:col>
      <xdr:colOff>50800</xdr:colOff>
      <xdr:row>62</xdr:row>
      <xdr:rowOff>18288</xdr:rowOff>
    </xdr:to>
    <xdr:cxnSp macro="">
      <xdr:nvCxnSpPr>
        <xdr:cNvPr id="411" name="直線コネクタ 410">
          <a:extLst>
            <a:ext uri="{FF2B5EF4-FFF2-40B4-BE49-F238E27FC236}">
              <a16:creationId xmlns:a16="http://schemas.microsoft.com/office/drawing/2014/main" id="{10D4A186-8FAC-4937-9102-407AA47B1B68}"/>
            </a:ext>
          </a:extLst>
        </xdr:cNvPr>
        <xdr:cNvCxnSpPr/>
      </xdr:nvCxnSpPr>
      <xdr:spPr>
        <a:xfrm flipV="1">
          <a:off x="19545300" y="106459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412" name="楕円 411">
          <a:extLst>
            <a:ext uri="{FF2B5EF4-FFF2-40B4-BE49-F238E27FC236}">
              <a16:creationId xmlns:a16="http://schemas.microsoft.com/office/drawing/2014/main" id="{EFC82078-78CF-4FE0-95DE-2569FF85A405}"/>
            </a:ext>
          </a:extLst>
        </xdr:cNvPr>
        <xdr:cNvSpPr/>
      </xdr:nvSpPr>
      <xdr:spPr>
        <a:xfrm>
          <a:off x="18605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18288</xdr:rowOff>
    </xdr:from>
    <xdr:to>
      <xdr:col>102</xdr:col>
      <xdr:colOff>114300</xdr:colOff>
      <xdr:row>62</xdr:row>
      <xdr:rowOff>22860</xdr:rowOff>
    </xdr:to>
    <xdr:cxnSp macro="">
      <xdr:nvCxnSpPr>
        <xdr:cNvPr id="413" name="直線コネクタ 412">
          <a:extLst>
            <a:ext uri="{FF2B5EF4-FFF2-40B4-BE49-F238E27FC236}">
              <a16:creationId xmlns:a16="http://schemas.microsoft.com/office/drawing/2014/main" id="{175C0EB4-21D6-4558-90F2-5C3CEDDC48A6}"/>
            </a:ext>
          </a:extLst>
        </xdr:cNvPr>
        <xdr:cNvCxnSpPr/>
      </xdr:nvCxnSpPr>
      <xdr:spPr>
        <a:xfrm flipV="1">
          <a:off x="18656300" y="10648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414" name="n_1aveValue【保健センター・保健所】&#10;一人当たり面積">
          <a:extLst>
            <a:ext uri="{FF2B5EF4-FFF2-40B4-BE49-F238E27FC236}">
              <a16:creationId xmlns:a16="http://schemas.microsoft.com/office/drawing/2014/main" id="{AAE2F8D0-6E5F-4784-84CD-15042E524E4E}"/>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415" name="n_2aveValue【保健センター・保健所】&#10;一人当たり面積">
          <a:extLst>
            <a:ext uri="{FF2B5EF4-FFF2-40B4-BE49-F238E27FC236}">
              <a16:creationId xmlns:a16="http://schemas.microsoft.com/office/drawing/2014/main" id="{FBDCCC95-B541-47C3-BA16-D2D5C4499C8E}"/>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416" name="n_3aveValue【保健センター・保健所】&#10;一人当たり面積">
          <a:extLst>
            <a:ext uri="{FF2B5EF4-FFF2-40B4-BE49-F238E27FC236}">
              <a16:creationId xmlns:a16="http://schemas.microsoft.com/office/drawing/2014/main" id="{D9E5129D-FBEA-4983-8A73-A53E97FCA6F6}"/>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417" name="n_4aveValue【保健センター・保健所】&#10;一人当たり面積">
          <a:extLst>
            <a:ext uri="{FF2B5EF4-FFF2-40B4-BE49-F238E27FC236}">
              <a16:creationId xmlns:a16="http://schemas.microsoft.com/office/drawing/2014/main" id="{02D0799B-ADB9-4C22-82E2-0945C52E9C75}"/>
            </a:ext>
          </a:extLst>
        </xdr:cNvPr>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53357</xdr:rowOff>
    </xdr:from>
    <xdr:ext cx="469744" cy="259045"/>
    <xdr:sp macro="" textlink="">
      <xdr:nvSpPr>
        <xdr:cNvPr id="418" name="n_1mainValue【保健センター・保健所】&#10;一人当たり面積">
          <a:extLst>
            <a:ext uri="{FF2B5EF4-FFF2-40B4-BE49-F238E27FC236}">
              <a16:creationId xmlns:a16="http://schemas.microsoft.com/office/drawing/2014/main" id="{73D96850-AE2D-4FCB-86AE-C3E1F027DCBF}"/>
            </a:ext>
          </a:extLst>
        </xdr:cNvPr>
        <xdr:cNvSpPr txBox="1"/>
      </xdr:nvSpPr>
      <xdr:spPr>
        <a:xfrm>
          <a:off x="210757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57929</xdr:rowOff>
    </xdr:from>
    <xdr:ext cx="469744" cy="259045"/>
    <xdr:sp macro="" textlink="">
      <xdr:nvSpPr>
        <xdr:cNvPr id="419" name="n_2mainValue【保健センター・保健所】&#10;一人当たり面積">
          <a:extLst>
            <a:ext uri="{FF2B5EF4-FFF2-40B4-BE49-F238E27FC236}">
              <a16:creationId xmlns:a16="http://schemas.microsoft.com/office/drawing/2014/main" id="{4AE205AE-8D30-4422-8D5F-B30AE9DADC1A}"/>
            </a:ext>
          </a:extLst>
        </xdr:cNvPr>
        <xdr:cNvSpPr txBox="1"/>
      </xdr:nvSpPr>
      <xdr:spPr>
        <a:xfrm>
          <a:off x="20199427" y="1068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60215</xdr:rowOff>
    </xdr:from>
    <xdr:ext cx="469744" cy="259045"/>
    <xdr:sp macro="" textlink="">
      <xdr:nvSpPr>
        <xdr:cNvPr id="420" name="n_3mainValue【保健センター・保健所】&#10;一人当たり面積">
          <a:extLst>
            <a:ext uri="{FF2B5EF4-FFF2-40B4-BE49-F238E27FC236}">
              <a16:creationId xmlns:a16="http://schemas.microsoft.com/office/drawing/2014/main" id="{98AE09A0-E512-4189-9CBC-E07BBD3ABAAE}"/>
            </a:ext>
          </a:extLst>
        </xdr:cNvPr>
        <xdr:cNvSpPr txBox="1"/>
      </xdr:nvSpPr>
      <xdr:spPr>
        <a:xfrm>
          <a:off x="19310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421" name="n_4mainValue【保健センター・保健所】&#10;一人当たり面積">
          <a:extLst>
            <a:ext uri="{FF2B5EF4-FFF2-40B4-BE49-F238E27FC236}">
              <a16:creationId xmlns:a16="http://schemas.microsoft.com/office/drawing/2014/main" id="{699669CE-3259-4BE4-B9C2-992F4EDFC641}"/>
            </a:ext>
          </a:extLst>
        </xdr:cNvPr>
        <xdr:cNvSpPr txBox="1"/>
      </xdr:nvSpPr>
      <xdr:spPr>
        <a:xfrm>
          <a:off x="18421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0115F783-A91D-4B8B-883A-9F7B5BF86E7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0E66D76E-8D30-4E0A-A7A4-9EFD5AB625D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9BC74061-51F1-40C8-922C-1EDB327CAE7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E9BEBD49-C216-4C9B-92E0-EB20E4591F8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87E10C66-1085-47C4-9E75-08C8005B68A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5776C3B1-817F-4AE4-93B5-688C39276EF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D2ABCAC1-7467-4C81-A0A0-419A42129FD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2C9CF230-0996-45B2-80A6-53B3B58BAAA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8755AB7A-ABE6-40CC-846F-E89222A08D4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1AAF2ED9-FB76-4D8D-AE05-FFD12E94F41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a:extLst>
            <a:ext uri="{FF2B5EF4-FFF2-40B4-BE49-F238E27FC236}">
              <a16:creationId xmlns:a16="http://schemas.microsoft.com/office/drawing/2014/main" id="{BF1715DA-D831-48E3-9071-7B235F822AA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3" name="直線コネクタ 432">
          <a:extLst>
            <a:ext uri="{FF2B5EF4-FFF2-40B4-BE49-F238E27FC236}">
              <a16:creationId xmlns:a16="http://schemas.microsoft.com/office/drawing/2014/main" id="{B9838BF4-6E88-4FF7-AA3E-E4C427CF552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4" name="テキスト ボックス 433">
          <a:extLst>
            <a:ext uri="{FF2B5EF4-FFF2-40B4-BE49-F238E27FC236}">
              <a16:creationId xmlns:a16="http://schemas.microsoft.com/office/drawing/2014/main" id="{E1B26802-FFE6-4D61-9619-D42FE9E7592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5" name="直線コネクタ 434">
          <a:extLst>
            <a:ext uri="{FF2B5EF4-FFF2-40B4-BE49-F238E27FC236}">
              <a16:creationId xmlns:a16="http://schemas.microsoft.com/office/drawing/2014/main" id="{21D28E08-92EF-4F1C-87F0-3E13AE08D11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6" name="テキスト ボックス 435">
          <a:extLst>
            <a:ext uri="{FF2B5EF4-FFF2-40B4-BE49-F238E27FC236}">
              <a16:creationId xmlns:a16="http://schemas.microsoft.com/office/drawing/2014/main" id="{DF09C444-51B0-4BED-99D8-A8555F2A19A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7" name="直線コネクタ 436">
          <a:extLst>
            <a:ext uri="{FF2B5EF4-FFF2-40B4-BE49-F238E27FC236}">
              <a16:creationId xmlns:a16="http://schemas.microsoft.com/office/drawing/2014/main" id="{C3C65131-572F-487B-83A9-08BAC631D4B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8" name="テキスト ボックス 437">
          <a:extLst>
            <a:ext uri="{FF2B5EF4-FFF2-40B4-BE49-F238E27FC236}">
              <a16:creationId xmlns:a16="http://schemas.microsoft.com/office/drawing/2014/main" id="{D32536DD-5E75-4040-ACD6-372541811C2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9" name="直線コネクタ 438">
          <a:extLst>
            <a:ext uri="{FF2B5EF4-FFF2-40B4-BE49-F238E27FC236}">
              <a16:creationId xmlns:a16="http://schemas.microsoft.com/office/drawing/2014/main" id="{76659193-1443-45A5-84EB-1DD90BB8EA2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0" name="テキスト ボックス 439">
          <a:extLst>
            <a:ext uri="{FF2B5EF4-FFF2-40B4-BE49-F238E27FC236}">
              <a16:creationId xmlns:a16="http://schemas.microsoft.com/office/drawing/2014/main" id="{86B5306A-68F5-4C28-A450-46AD188349E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1" name="直線コネクタ 440">
          <a:extLst>
            <a:ext uri="{FF2B5EF4-FFF2-40B4-BE49-F238E27FC236}">
              <a16:creationId xmlns:a16="http://schemas.microsoft.com/office/drawing/2014/main" id="{0793EF06-A7AA-4A21-BB3F-480FF46B56A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2" name="テキスト ボックス 441">
          <a:extLst>
            <a:ext uri="{FF2B5EF4-FFF2-40B4-BE49-F238E27FC236}">
              <a16:creationId xmlns:a16="http://schemas.microsoft.com/office/drawing/2014/main" id="{7DA90597-B677-4896-9E52-FD57B2E8F4E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3" name="直線コネクタ 442">
          <a:extLst>
            <a:ext uri="{FF2B5EF4-FFF2-40B4-BE49-F238E27FC236}">
              <a16:creationId xmlns:a16="http://schemas.microsoft.com/office/drawing/2014/main" id="{75C5448F-D31D-4DD2-9BA6-C5D7C75C359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4" name="テキスト ボックス 443">
          <a:extLst>
            <a:ext uri="{FF2B5EF4-FFF2-40B4-BE49-F238E27FC236}">
              <a16:creationId xmlns:a16="http://schemas.microsoft.com/office/drawing/2014/main" id="{EC1117DA-249D-4DD0-B4F9-1EFECC9583A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a:extLst>
            <a:ext uri="{FF2B5EF4-FFF2-40B4-BE49-F238E27FC236}">
              <a16:creationId xmlns:a16="http://schemas.microsoft.com/office/drawing/2014/main" id="{0BA96CC6-DFFA-4715-9A10-D2055129C22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消防施設】&#10;有形固定資産減価償却率グラフ枠">
          <a:extLst>
            <a:ext uri="{FF2B5EF4-FFF2-40B4-BE49-F238E27FC236}">
              <a16:creationId xmlns:a16="http://schemas.microsoft.com/office/drawing/2014/main" id="{18ED935D-5DC7-402A-8507-ED57D2EDFC7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447" name="直線コネクタ 446">
          <a:extLst>
            <a:ext uri="{FF2B5EF4-FFF2-40B4-BE49-F238E27FC236}">
              <a16:creationId xmlns:a16="http://schemas.microsoft.com/office/drawing/2014/main" id="{9BE8C298-A8F5-4372-915D-A2680C22953F}"/>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8" name="【消防施設】&#10;有形固定資産減価償却率最小値テキスト">
          <a:extLst>
            <a:ext uri="{FF2B5EF4-FFF2-40B4-BE49-F238E27FC236}">
              <a16:creationId xmlns:a16="http://schemas.microsoft.com/office/drawing/2014/main" id="{8BC26742-C31D-48A7-BA73-2733C015136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9" name="直線コネクタ 448">
          <a:extLst>
            <a:ext uri="{FF2B5EF4-FFF2-40B4-BE49-F238E27FC236}">
              <a16:creationId xmlns:a16="http://schemas.microsoft.com/office/drawing/2014/main" id="{610F5DEF-DCC1-4622-9A05-58224D0E50F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450" name="【消防施設】&#10;有形固定資産減価償却率最大値テキスト">
          <a:extLst>
            <a:ext uri="{FF2B5EF4-FFF2-40B4-BE49-F238E27FC236}">
              <a16:creationId xmlns:a16="http://schemas.microsoft.com/office/drawing/2014/main" id="{31460514-1C51-4819-AF95-300226CF6067}"/>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451" name="直線コネクタ 450">
          <a:extLst>
            <a:ext uri="{FF2B5EF4-FFF2-40B4-BE49-F238E27FC236}">
              <a16:creationId xmlns:a16="http://schemas.microsoft.com/office/drawing/2014/main" id="{0B9EBDFC-004B-420E-8EFD-CF735AB11CA7}"/>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452" name="【消防施設】&#10;有形固定資産減価償却率平均値テキスト">
          <a:extLst>
            <a:ext uri="{FF2B5EF4-FFF2-40B4-BE49-F238E27FC236}">
              <a16:creationId xmlns:a16="http://schemas.microsoft.com/office/drawing/2014/main" id="{CA4741F2-32B0-42FC-AB8C-CF1990FB0AD4}"/>
            </a:ext>
          </a:extLst>
        </xdr:cNvPr>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453" name="フローチャート: 判断 452">
          <a:extLst>
            <a:ext uri="{FF2B5EF4-FFF2-40B4-BE49-F238E27FC236}">
              <a16:creationId xmlns:a16="http://schemas.microsoft.com/office/drawing/2014/main" id="{99A066D8-EFC9-4BE0-B3E1-4E15A0A7E2A3}"/>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454" name="フローチャート: 判断 453">
          <a:extLst>
            <a:ext uri="{FF2B5EF4-FFF2-40B4-BE49-F238E27FC236}">
              <a16:creationId xmlns:a16="http://schemas.microsoft.com/office/drawing/2014/main" id="{1561CF09-7739-4F5C-BBE0-24381F9F7669}"/>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455" name="フローチャート: 判断 454">
          <a:extLst>
            <a:ext uri="{FF2B5EF4-FFF2-40B4-BE49-F238E27FC236}">
              <a16:creationId xmlns:a16="http://schemas.microsoft.com/office/drawing/2014/main" id="{1F4782C1-D6EF-4A43-A822-4BCD2CDEAF62}"/>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3629</xdr:rowOff>
    </xdr:from>
    <xdr:to>
      <xdr:col>72</xdr:col>
      <xdr:colOff>38100</xdr:colOff>
      <xdr:row>83</xdr:row>
      <xdr:rowOff>105229</xdr:rowOff>
    </xdr:to>
    <xdr:sp macro="" textlink="">
      <xdr:nvSpPr>
        <xdr:cNvPr id="456" name="フローチャート: 判断 455">
          <a:extLst>
            <a:ext uri="{FF2B5EF4-FFF2-40B4-BE49-F238E27FC236}">
              <a16:creationId xmlns:a16="http://schemas.microsoft.com/office/drawing/2014/main" id="{8694F162-71A6-4ED4-8A76-FFA6D38DA528}"/>
            </a:ext>
          </a:extLst>
        </xdr:cNvPr>
        <xdr:cNvSpPr/>
      </xdr:nvSpPr>
      <xdr:spPr>
        <a:xfrm>
          <a:off x="13652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93436</xdr:rowOff>
    </xdr:from>
    <xdr:to>
      <xdr:col>67</xdr:col>
      <xdr:colOff>101600</xdr:colOff>
      <xdr:row>84</xdr:row>
      <xdr:rowOff>23586</xdr:rowOff>
    </xdr:to>
    <xdr:sp macro="" textlink="">
      <xdr:nvSpPr>
        <xdr:cNvPr id="457" name="フローチャート: 判断 456">
          <a:extLst>
            <a:ext uri="{FF2B5EF4-FFF2-40B4-BE49-F238E27FC236}">
              <a16:creationId xmlns:a16="http://schemas.microsoft.com/office/drawing/2014/main" id="{224D5ACE-43FF-4681-81C4-91600D779693}"/>
            </a:ext>
          </a:extLst>
        </xdr:cNvPr>
        <xdr:cNvSpPr/>
      </xdr:nvSpPr>
      <xdr:spPr>
        <a:xfrm>
          <a:off x="12763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23445E59-E2BA-4C17-A8C5-4E2C2E5B1C6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90493FFF-6D24-4207-98DF-763DC947C5F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B69B4520-7A4A-4C5C-A045-589D22A16C3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D8F9C393-33A7-448C-B32B-74A8A35F6CE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E237A897-3BF1-4CC5-BE4A-49711D9BAA6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82006</xdr:rowOff>
    </xdr:from>
    <xdr:to>
      <xdr:col>85</xdr:col>
      <xdr:colOff>177800</xdr:colOff>
      <xdr:row>84</xdr:row>
      <xdr:rowOff>12156</xdr:rowOff>
    </xdr:to>
    <xdr:sp macro="" textlink="">
      <xdr:nvSpPr>
        <xdr:cNvPr id="463" name="楕円 462">
          <a:extLst>
            <a:ext uri="{FF2B5EF4-FFF2-40B4-BE49-F238E27FC236}">
              <a16:creationId xmlns:a16="http://schemas.microsoft.com/office/drawing/2014/main" id="{89D9CDDB-7398-4525-BF1A-A104848042C4}"/>
            </a:ext>
          </a:extLst>
        </xdr:cNvPr>
        <xdr:cNvSpPr/>
      </xdr:nvSpPr>
      <xdr:spPr>
        <a:xfrm>
          <a:off x="162687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60433</xdr:rowOff>
    </xdr:from>
    <xdr:ext cx="405111" cy="259045"/>
    <xdr:sp macro="" textlink="">
      <xdr:nvSpPr>
        <xdr:cNvPr id="464" name="【消防施設】&#10;有形固定資産減価償却率該当値テキスト">
          <a:extLst>
            <a:ext uri="{FF2B5EF4-FFF2-40B4-BE49-F238E27FC236}">
              <a16:creationId xmlns:a16="http://schemas.microsoft.com/office/drawing/2014/main" id="{6531DB34-BB2C-4FC5-9B39-5657C9929D49}"/>
            </a:ext>
          </a:extLst>
        </xdr:cNvPr>
        <xdr:cNvSpPr txBox="1"/>
      </xdr:nvSpPr>
      <xdr:spPr>
        <a:xfrm>
          <a:off x="16357600"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57513</xdr:rowOff>
    </xdr:from>
    <xdr:to>
      <xdr:col>81</xdr:col>
      <xdr:colOff>101600</xdr:colOff>
      <xdr:row>83</xdr:row>
      <xdr:rowOff>159113</xdr:rowOff>
    </xdr:to>
    <xdr:sp macro="" textlink="">
      <xdr:nvSpPr>
        <xdr:cNvPr id="465" name="楕円 464">
          <a:extLst>
            <a:ext uri="{FF2B5EF4-FFF2-40B4-BE49-F238E27FC236}">
              <a16:creationId xmlns:a16="http://schemas.microsoft.com/office/drawing/2014/main" id="{AC821155-35FB-4E29-98E1-D967AE2E6042}"/>
            </a:ext>
          </a:extLst>
        </xdr:cNvPr>
        <xdr:cNvSpPr/>
      </xdr:nvSpPr>
      <xdr:spPr>
        <a:xfrm>
          <a:off x="15430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108313</xdr:rowOff>
    </xdr:from>
    <xdr:to>
      <xdr:col>85</xdr:col>
      <xdr:colOff>127000</xdr:colOff>
      <xdr:row>83</xdr:row>
      <xdr:rowOff>132806</xdr:rowOff>
    </xdr:to>
    <xdr:cxnSp macro="">
      <xdr:nvCxnSpPr>
        <xdr:cNvPr id="466" name="直線コネクタ 465">
          <a:extLst>
            <a:ext uri="{FF2B5EF4-FFF2-40B4-BE49-F238E27FC236}">
              <a16:creationId xmlns:a16="http://schemas.microsoft.com/office/drawing/2014/main" id="{E5BEBAA3-8AAE-45FF-884A-68E8B6EC7826}"/>
            </a:ext>
          </a:extLst>
        </xdr:cNvPr>
        <xdr:cNvCxnSpPr/>
      </xdr:nvCxnSpPr>
      <xdr:spPr>
        <a:xfrm>
          <a:off x="15481300" y="1433866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70576</xdr:rowOff>
    </xdr:from>
    <xdr:to>
      <xdr:col>76</xdr:col>
      <xdr:colOff>165100</xdr:colOff>
      <xdr:row>86</xdr:row>
      <xdr:rowOff>726</xdr:rowOff>
    </xdr:to>
    <xdr:sp macro="" textlink="">
      <xdr:nvSpPr>
        <xdr:cNvPr id="467" name="楕円 466">
          <a:extLst>
            <a:ext uri="{FF2B5EF4-FFF2-40B4-BE49-F238E27FC236}">
              <a16:creationId xmlns:a16="http://schemas.microsoft.com/office/drawing/2014/main" id="{4AB01271-3049-4488-937E-D415222BDF2D}"/>
            </a:ext>
          </a:extLst>
        </xdr:cNvPr>
        <xdr:cNvSpPr/>
      </xdr:nvSpPr>
      <xdr:spPr>
        <a:xfrm>
          <a:off x="14541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108313</xdr:rowOff>
    </xdr:from>
    <xdr:to>
      <xdr:col>81</xdr:col>
      <xdr:colOff>50800</xdr:colOff>
      <xdr:row>85</xdr:row>
      <xdr:rowOff>121376</xdr:rowOff>
    </xdr:to>
    <xdr:cxnSp macro="">
      <xdr:nvCxnSpPr>
        <xdr:cNvPr id="468" name="直線コネクタ 467">
          <a:extLst>
            <a:ext uri="{FF2B5EF4-FFF2-40B4-BE49-F238E27FC236}">
              <a16:creationId xmlns:a16="http://schemas.microsoft.com/office/drawing/2014/main" id="{423654B1-1BC1-4387-BA43-0BE9F63411AD}"/>
            </a:ext>
          </a:extLst>
        </xdr:cNvPr>
        <xdr:cNvCxnSpPr/>
      </xdr:nvCxnSpPr>
      <xdr:spPr>
        <a:xfrm flipV="1">
          <a:off x="14592300" y="14338663"/>
          <a:ext cx="889000" cy="3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55880</xdr:rowOff>
    </xdr:from>
    <xdr:to>
      <xdr:col>72</xdr:col>
      <xdr:colOff>38100</xdr:colOff>
      <xdr:row>85</xdr:row>
      <xdr:rowOff>157480</xdr:rowOff>
    </xdr:to>
    <xdr:sp macro="" textlink="">
      <xdr:nvSpPr>
        <xdr:cNvPr id="469" name="楕円 468">
          <a:extLst>
            <a:ext uri="{FF2B5EF4-FFF2-40B4-BE49-F238E27FC236}">
              <a16:creationId xmlns:a16="http://schemas.microsoft.com/office/drawing/2014/main" id="{EDA33DB6-B6FA-4C50-BBF3-06224272B90E}"/>
            </a:ext>
          </a:extLst>
        </xdr:cNvPr>
        <xdr:cNvSpPr/>
      </xdr:nvSpPr>
      <xdr:spPr>
        <a:xfrm>
          <a:off x="1365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106680</xdr:rowOff>
    </xdr:from>
    <xdr:to>
      <xdr:col>76</xdr:col>
      <xdr:colOff>114300</xdr:colOff>
      <xdr:row>85</xdr:row>
      <xdr:rowOff>121376</xdr:rowOff>
    </xdr:to>
    <xdr:cxnSp macro="">
      <xdr:nvCxnSpPr>
        <xdr:cNvPr id="470" name="直線コネクタ 469">
          <a:extLst>
            <a:ext uri="{FF2B5EF4-FFF2-40B4-BE49-F238E27FC236}">
              <a16:creationId xmlns:a16="http://schemas.microsoft.com/office/drawing/2014/main" id="{5F0A7F13-7825-4B96-B63D-100CB14890D9}"/>
            </a:ext>
          </a:extLst>
        </xdr:cNvPr>
        <xdr:cNvCxnSpPr/>
      </xdr:nvCxnSpPr>
      <xdr:spPr>
        <a:xfrm>
          <a:off x="13703300" y="1467993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39551</xdr:rowOff>
    </xdr:from>
    <xdr:to>
      <xdr:col>67</xdr:col>
      <xdr:colOff>101600</xdr:colOff>
      <xdr:row>85</xdr:row>
      <xdr:rowOff>141151</xdr:rowOff>
    </xdr:to>
    <xdr:sp macro="" textlink="">
      <xdr:nvSpPr>
        <xdr:cNvPr id="471" name="楕円 470">
          <a:extLst>
            <a:ext uri="{FF2B5EF4-FFF2-40B4-BE49-F238E27FC236}">
              <a16:creationId xmlns:a16="http://schemas.microsoft.com/office/drawing/2014/main" id="{393E6C69-0EE3-4557-8F9D-16EDCF3C17DD}"/>
            </a:ext>
          </a:extLst>
        </xdr:cNvPr>
        <xdr:cNvSpPr/>
      </xdr:nvSpPr>
      <xdr:spPr>
        <a:xfrm>
          <a:off x="12763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90351</xdr:rowOff>
    </xdr:from>
    <xdr:to>
      <xdr:col>71</xdr:col>
      <xdr:colOff>177800</xdr:colOff>
      <xdr:row>85</xdr:row>
      <xdr:rowOff>106680</xdr:rowOff>
    </xdr:to>
    <xdr:cxnSp macro="">
      <xdr:nvCxnSpPr>
        <xdr:cNvPr id="472" name="直線コネクタ 471">
          <a:extLst>
            <a:ext uri="{FF2B5EF4-FFF2-40B4-BE49-F238E27FC236}">
              <a16:creationId xmlns:a16="http://schemas.microsoft.com/office/drawing/2014/main" id="{F97E1608-690D-45A1-8B3F-77B29ACB641E}"/>
            </a:ext>
          </a:extLst>
        </xdr:cNvPr>
        <xdr:cNvCxnSpPr/>
      </xdr:nvCxnSpPr>
      <xdr:spPr>
        <a:xfrm>
          <a:off x="12814300" y="1466360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473" name="n_1aveValue【消防施設】&#10;有形固定資産減価償却率">
          <a:extLst>
            <a:ext uri="{FF2B5EF4-FFF2-40B4-BE49-F238E27FC236}">
              <a16:creationId xmlns:a16="http://schemas.microsoft.com/office/drawing/2014/main" id="{99828BA4-CE44-4666-9918-1A0CAFD56733}"/>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474" name="n_2aveValue【消防施設】&#10;有形固定資産減価償却率">
          <a:extLst>
            <a:ext uri="{FF2B5EF4-FFF2-40B4-BE49-F238E27FC236}">
              <a16:creationId xmlns:a16="http://schemas.microsoft.com/office/drawing/2014/main" id="{B2520C38-E893-49CB-A40C-F9295F7B12BF}"/>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121756</xdr:rowOff>
    </xdr:from>
    <xdr:ext cx="405111" cy="259045"/>
    <xdr:sp macro="" textlink="">
      <xdr:nvSpPr>
        <xdr:cNvPr id="475" name="n_3aveValue【消防施設】&#10;有形固定資産減価償却率">
          <a:extLst>
            <a:ext uri="{FF2B5EF4-FFF2-40B4-BE49-F238E27FC236}">
              <a16:creationId xmlns:a16="http://schemas.microsoft.com/office/drawing/2014/main" id="{F09E3A1D-498D-4301-96E4-D3DA5FFABF19}"/>
            </a:ext>
          </a:extLst>
        </xdr:cNvPr>
        <xdr:cNvSpPr txBox="1"/>
      </xdr:nvSpPr>
      <xdr:spPr>
        <a:xfrm>
          <a:off x="13500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40113</xdr:rowOff>
    </xdr:from>
    <xdr:ext cx="405111" cy="259045"/>
    <xdr:sp macro="" textlink="">
      <xdr:nvSpPr>
        <xdr:cNvPr id="476" name="n_4aveValue【消防施設】&#10;有形固定資産減価償却率">
          <a:extLst>
            <a:ext uri="{FF2B5EF4-FFF2-40B4-BE49-F238E27FC236}">
              <a16:creationId xmlns:a16="http://schemas.microsoft.com/office/drawing/2014/main" id="{6BBE181C-CF8B-4D65-A5BF-E151AAF6149C}"/>
            </a:ext>
          </a:extLst>
        </xdr:cNvPr>
        <xdr:cNvSpPr txBox="1"/>
      </xdr:nvSpPr>
      <xdr:spPr>
        <a:xfrm>
          <a:off x="12611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150240</xdr:rowOff>
    </xdr:from>
    <xdr:ext cx="405111" cy="259045"/>
    <xdr:sp macro="" textlink="">
      <xdr:nvSpPr>
        <xdr:cNvPr id="477" name="n_1mainValue【消防施設】&#10;有形固定資産減価償却率">
          <a:extLst>
            <a:ext uri="{FF2B5EF4-FFF2-40B4-BE49-F238E27FC236}">
              <a16:creationId xmlns:a16="http://schemas.microsoft.com/office/drawing/2014/main" id="{E0D9A829-8F0D-47AF-8F11-4491F0BC5E0A}"/>
            </a:ext>
          </a:extLst>
        </xdr:cNvPr>
        <xdr:cNvSpPr txBox="1"/>
      </xdr:nvSpPr>
      <xdr:spPr>
        <a:xfrm>
          <a:off x="152660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163303</xdr:rowOff>
    </xdr:from>
    <xdr:ext cx="405111" cy="259045"/>
    <xdr:sp macro="" textlink="">
      <xdr:nvSpPr>
        <xdr:cNvPr id="478" name="n_2mainValue【消防施設】&#10;有形固定資産減価償却率">
          <a:extLst>
            <a:ext uri="{FF2B5EF4-FFF2-40B4-BE49-F238E27FC236}">
              <a16:creationId xmlns:a16="http://schemas.microsoft.com/office/drawing/2014/main" id="{E688A985-FE6B-4772-82CE-0DC03550C930}"/>
            </a:ext>
          </a:extLst>
        </xdr:cNvPr>
        <xdr:cNvSpPr txBox="1"/>
      </xdr:nvSpPr>
      <xdr:spPr>
        <a:xfrm>
          <a:off x="14389744" y="1473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148607</xdr:rowOff>
    </xdr:from>
    <xdr:ext cx="405111" cy="259045"/>
    <xdr:sp macro="" textlink="">
      <xdr:nvSpPr>
        <xdr:cNvPr id="479" name="n_3mainValue【消防施設】&#10;有形固定資産減価償却率">
          <a:extLst>
            <a:ext uri="{FF2B5EF4-FFF2-40B4-BE49-F238E27FC236}">
              <a16:creationId xmlns:a16="http://schemas.microsoft.com/office/drawing/2014/main" id="{18A37E2E-DCA8-4BF8-B511-F1343C92B698}"/>
            </a:ext>
          </a:extLst>
        </xdr:cNvPr>
        <xdr:cNvSpPr txBox="1"/>
      </xdr:nvSpPr>
      <xdr:spPr>
        <a:xfrm>
          <a:off x="13500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132278</xdr:rowOff>
    </xdr:from>
    <xdr:ext cx="405111" cy="259045"/>
    <xdr:sp macro="" textlink="">
      <xdr:nvSpPr>
        <xdr:cNvPr id="480" name="n_4mainValue【消防施設】&#10;有形固定資産減価償却率">
          <a:extLst>
            <a:ext uri="{FF2B5EF4-FFF2-40B4-BE49-F238E27FC236}">
              <a16:creationId xmlns:a16="http://schemas.microsoft.com/office/drawing/2014/main" id="{79E7D510-FF1D-4AF5-93C3-2BE8032A390B}"/>
            </a:ext>
          </a:extLst>
        </xdr:cNvPr>
        <xdr:cNvSpPr txBox="1"/>
      </xdr:nvSpPr>
      <xdr:spPr>
        <a:xfrm>
          <a:off x="126117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a:extLst>
            <a:ext uri="{FF2B5EF4-FFF2-40B4-BE49-F238E27FC236}">
              <a16:creationId xmlns:a16="http://schemas.microsoft.com/office/drawing/2014/main" id="{CD3BAAD4-F1FE-4F2F-9A8D-1664E3BF565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a:extLst>
            <a:ext uri="{FF2B5EF4-FFF2-40B4-BE49-F238E27FC236}">
              <a16:creationId xmlns:a16="http://schemas.microsoft.com/office/drawing/2014/main" id="{7C58E2B3-1364-4A69-B123-36DD38B140E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a:extLst>
            <a:ext uri="{FF2B5EF4-FFF2-40B4-BE49-F238E27FC236}">
              <a16:creationId xmlns:a16="http://schemas.microsoft.com/office/drawing/2014/main" id="{9124E3B4-2C32-4440-8B7D-4316AD45CA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a:extLst>
            <a:ext uri="{FF2B5EF4-FFF2-40B4-BE49-F238E27FC236}">
              <a16:creationId xmlns:a16="http://schemas.microsoft.com/office/drawing/2014/main" id="{35CC2C57-6B6C-447E-9695-EBBF89C4E3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a:extLst>
            <a:ext uri="{FF2B5EF4-FFF2-40B4-BE49-F238E27FC236}">
              <a16:creationId xmlns:a16="http://schemas.microsoft.com/office/drawing/2014/main" id="{1BC50185-AB18-449A-A758-4AF17B2C7A5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a:extLst>
            <a:ext uri="{FF2B5EF4-FFF2-40B4-BE49-F238E27FC236}">
              <a16:creationId xmlns:a16="http://schemas.microsoft.com/office/drawing/2014/main" id="{B1CD21B9-68BA-48EF-B5B1-6E7AAD5AF38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a:extLst>
            <a:ext uri="{FF2B5EF4-FFF2-40B4-BE49-F238E27FC236}">
              <a16:creationId xmlns:a16="http://schemas.microsoft.com/office/drawing/2014/main" id="{2918A022-1E75-4326-877F-665AFECCC38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a:extLst>
            <a:ext uri="{FF2B5EF4-FFF2-40B4-BE49-F238E27FC236}">
              <a16:creationId xmlns:a16="http://schemas.microsoft.com/office/drawing/2014/main" id="{AF7EB187-A407-45D2-90F6-42C45BFDAD7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9" name="テキスト ボックス 488">
          <a:extLst>
            <a:ext uri="{FF2B5EF4-FFF2-40B4-BE49-F238E27FC236}">
              <a16:creationId xmlns:a16="http://schemas.microsoft.com/office/drawing/2014/main" id="{7FF6251C-FD1F-49E8-A8A5-135BB417B77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a:extLst>
            <a:ext uri="{FF2B5EF4-FFF2-40B4-BE49-F238E27FC236}">
              <a16:creationId xmlns:a16="http://schemas.microsoft.com/office/drawing/2014/main" id="{5E87673C-CA38-4D98-860D-771D06E0636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1" name="直線コネクタ 490">
          <a:extLst>
            <a:ext uri="{FF2B5EF4-FFF2-40B4-BE49-F238E27FC236}">
              <a16:creationId xmlns:a16="http://schemas.microsoft.com/office/drawing/2014/main" id="{ED46CABA-E1DE-4E24-9133-3B4F49927D3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2" name="テキスト ボックス 491">
          <a:extLst>
            <a:ext uri="{FF2B5EF4-FFF2-40B4-BE49-F238E27FC236}">
              <a16:creationId xmlns:a16="http://schemas.microsoft.com/office/drawing/2014/main" id="{DDE294E5-5517-43EA-AD8C-CDD9AA85C34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3" name="直線コネクタ 492">
          <a:extLst>
            <a:ext uri="{FF2B5EF4-FFF2-40B4-BE49-F238E27FC236}">
              <a16:creationId xmlns:a16="http://schemas.microsoft.com/office/drawing/2014/main" id="{9A44FAC3-70AE-4275-B6B7-86CDF26D5F7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4" name="テキスト ボックス 493">
          <a:extLst>
            <a:ext uri="{FF2B5EF4-FFF2-40B4-BE49-F238E27FC236}">
              <a16:creationId xmlns:a16="http://schemas.microsoft.com/office/drawing/2014/main" id="{4E3A81BF-1013-49A2-81C5-C5D28AB3D98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5" name="直線コネクタ 494">
          <a:extLst>
            <a:ext uri="{FF2B5EF4-FFF2-40B4-BE49-F238E27FC236}">
              <a16:creationId xmlns:a16="http://schemas.microsoft.com/office/drawing/2014/main" id="{744A6F89-C7E1-45CE-89B1-678E87BD7D8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6" name="テキスト ボックス 495">
          <a:extLst>
            <a:ext uri="{FF2B5EF4-FFF2-40B4-BE49-F238E27FC236}">
              <a16:creationId xmlns:a16="http://schemas.microsoft.com/office/drawing/2014/main" id="{776AB194-2AA8-438F-83D0-64E3D37208B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7" name="直線コネクタ 496">
          <a:extLst>
            <a:ext uri="{FF2B5EF4-FFF2-40B4-BE49-F238E27FC236}">
              <a16:creationId xmlns:a16="http://schemas.microsoft.com/office/drawing/2014/main" id="{42387524-029D-4753-AA77-D371AC4897A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8" name="テキスト ボックス 497">
          <a:extLst>
            <a:ext uri="{FF2B5EF4-FFF2-40B4-BE49-F238E27FC236}">
              <a16:creationId xmlns:a16="http://schemas.microsoft.com/office/drawing/2014/main" id="{3CFC63AB-C695-4937-AAFA-9567973ECEE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9" name="直線コネクタ 498">
          <a:extLst>
            <a:ext uri="{FF2B5EF4-FFF2-40B4-BE49-F238E27FC236}">
              <a16:creationId xmlns:a16="http://schemas.microsoft.com/office/drawing/2014/main" id="{04BDED93-F8CC-46AE-99EE-DAD6B97BB10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0" name="テキスト ボックス 499">
          <a:extLst>
            <a:ext uri="{FF2B5EF4-FFF2-40B4-BE49-F238E27FC236}">
              <a16:creationId xmlns:a16="http://schemas.microsoft.com/office/drawing/2014/main" id="{E7A071C4-02E6-431D-A3D7-B287A532A85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1" name="直線コネクタ 500">
          <a:extLst>
            <a:ext uri="{FF2B5EF4-FFF2-40B4-BE49-F238E27FC236}">
              <a16:creationId xmlns:a16="http://schemas.microsoft.com/office/drawing/2014/main" id="{6EAD4100-CA2D-4AD9-86B2-FF8690134C4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2" name="テキスト ボックス 501">
          <a:extLst>
            <a:ext uri="{FF2B5EF4-FFF2-40B4-BE49-F238E27FC236}">
              <a16:creationId xmlns:a16="http://schemas.microsoft.com/office/drawing/2014/main" id="{FA12D9CF-17F6-469D-B828-2F57284B734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a:extLst>
            <a:ext uri="{FF2B5EF4-FFF2-40B4-BE49-F238E27FC236}">
              <a16:creationId xmlns:a16="http://schemas.microsoft.com/office/drawing/2014/main" id="{E09CF6F9-6F7B-4CAE-930D-B703869A011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870869BC-BC11-46B4-B24F-A183E5C2A34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a:extLst>
            <a:ext uri="{FF2B5EF4-FFF2-40B4-BE49-F238E27FC236}">
              <a16:creationId xmlns:a16="http://schemas.microsoft.com/office/drawing/2014/main" id="{DEDDD633-CBA2-4102-B62A-91952B86EAF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506" name="直線コネクタ 505">
          <a:extLst>
            <a:ext uri="{FF2B5EF4-FFF2-40B4-BE49-F238E27FC236}">
              <a16:creationId xmlns:a16="http://schemas.microsoft.com/office/drawing/2014/main" id="{63A19BAE-6BD4-4E42-BFE7-F917FB8EBD1A}"/>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07" name="【消防施設】&#10;一人当たり面積最小値テキスト">
          <a:extLst>
            <a:ext uri="{FF2B5EF4-FFF2-40B4-BE49-F238E27FC236}">
              <a16:creationId xmlns:a16="http://schemas.microsoft.com/office/drawing/2014/main" id="{9161BC6F-BD5D-49A7-B91E-147BC1B19046}"/>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08" name="直線コネクタ 507">
          <a:extLst>
            <a:ext uri="{FF2B5EF4-FFF2-40B4-BE49-F238E27FC236}">
              <a16:creationId xmlns:a16="http://schemas.microsoft.com/office/drawing/2014/main" id="{E505B1A8-019F-47BD-B84A-4A0431CDC0E6}"/>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509" name="【消防施設】&#10;一人当たり面積最大値テキスト">
          <a:extLst>
            <a:ext uri="{FF2B5EF4-FFF2-40B4-BE49-F238E27FC236}">
              <a16:creationId xmlns:a16="http://schemas.microsoft.com/office/drawing/2014/main" id="{A681267A-5D85-4297-A4B6-871C32CF3C3F}"/>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510" name="直線コネクタ 509">
          <a:extLst>
            <a:ext uri="{FF2B5EF4-FFF2-40B4-BE49-F238E27FC236}">
              <a16:creationId xmlns:a16="http://schemas.microsoft.com/office/drawing/2014/main" id="{6E298FF0-3C04-4CCC-9249-3C62F494AD8C}"/>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511" name="【消防施設】&#10;一人当たり面積平均値テキスト">
          <a:extLst>
            <a:ext uri="{FF2B5EF4-FFF2-40B4-BE49-F238E27FC236}">
              <a16:creationId xmlns:a16="http://schemas.microsoft.com/office/drawing/2014/main" id="{F41D1D02-C1D6-41DA-8FD0-E527BD55188A}"/>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512" name="フローチャート: 判断 511">
          <a:extLst>
            <a:ext uri="{FF2B5EF4-FFF2-40B4-BE49-F238E27FC236}">
              <a16:creationId xmlns:a16="http://schemas.microsoft.com/office/drawing/2014/main" id="{63A3C9D8-3CE2-46F4-A43E-5C0D24F34B68}"/>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513" name="フローチャート: 判断 512">
          <a:extLst>
            <a:ext uri="{FF2B5EF4-FFF2-40B4-BE49-F238E27FC236}">
              <a16:creationId xmlns:a16="http://schemas.microsoft.com/office/drawing/2014/main" id="{E0CC5E66-882E-4F28-927F-BCD0217A076A}"/>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514" name="フローチャート: 判断 513">
          <a:extLst>
            <a:ext uri="{FF2B5EF4-FFF2-40B4-BE49-F238E27FC236}">
              <a16:creationId xmlns:a16="http://schemas.microsoft.com/office/drawing/2014/main" id="{1CE55D27-8C77-4F31-AEBE-C59607A86545}"/>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35742</xdr:rowOff>
    </xdr:from>
    <xdr:to>
      <xdr:col>102</xdr:col>
      <xdr:colOff>165100</xdr:colOff>
      <xdr:row>85</xdr:row>
      <xdr:rowOff>137342</xdr:rowOff>
    </xdr:to>
    <xdr:sp macro="" textlink="">
      <xdr:nvSpPr>
        <xdr:cNvPr id="515" name="フローチャート: 判断 514">
          <a:extLst>
            <a:ext uri="{FF2B5EF4-FFF2-40B4-BE49-F238E27FC236}">
              <a16:creationId xmlns:a16="http://schemas.microsoft.com/office/drawing/2014/main" id="{8795A9B6-CC6E-46D4-98C6-22554EA60140}"/>
            </a:ext>
          </a:extLst>
        </xdr:cNvPr>
        <xdr:cNvSpPr/>
      </xdr:nvSpPr>
      <xdr:spPr>
        <a:xfrm>
          <a:off x="19494500" y="1460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41184</xdr:rowOff>
    </xdr:from>
    <xdr:to>
      <xdr:col>98</xdr:col>
      <xdr:colOff>38100</xdr:colOff>
      <xdr:row>85</xdr:row>
      <xdr:rowOff>142784</xdr:rowOff>
    </xdr:to>
    <xdr:sp macro="" textlink="">
      <xdr:nvSpPr>
        <xdr:cNvPr id="516" name="フローチャート: 判断 515">
          <a:extLst>
            <a:ext uri="{FF2B5EF4-FFF2-40B4-BE49-F238E27FC236}">
              <a16:creationId xmlns:a16="http://schemas.microsoft.com/office/drawing/2014/main" id="{1098D808-29F4-41ED-B859-DF8968FED6FA}"/>
            </a:ext>
          </a:extLst>
        </xdr:cNvPr>
        <xdr:cNvSpPr/>
      </xdr:nvSpPr>
      <xdr:spPr>
        <a:xfrm>
          <a:off x="18605500" y="146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DF60FFC1-F5E8-47CA-8CE4-66B03982D94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6EE51F61-A030-495D-93DE-3DFD774BAD3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759608A7-E904-4FD3-A2E1-DBF17115BB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71D0E33-DAD5-47B4-89AE-41BA8017CBC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BB516C5D-1843-40C0-B9DF-F29487A9E4B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144599</xdr:rowOff>
    </xdr:from>
    <xdr:to>
      <xdr:col>116</xdr:col>
      <xdr:colOff>114300</xdr:colOff>
      <xdr:row>86</xdr:row>
      <xdr:rowOff>74749</xdr:rowOff>
    </xdr:to>
    <xdr:sp macro="" textlink="">
      <xdr:nvSpPr>
        <xdr:cNvPr id="522" name="楕円 521">
          <a:extLst>
            <a:ext uri="{FF2B5EF4-FFF2-40B4-BE49-F238E27FC236}">
              <a16:creationId xmlns:a16="http://schemas.microsoft.com/office/drawing/2014/main" id="{1FC19674-EE3F-48B3-84BC-129DE3C370B8}"/>
            </a:ext>
          </a:extLst>
        </xdr:cNvPr>
        <xdr:cNvSpPr/>
      </xdr:nvSpPr>
      <xdr:spPr>
        <a:xfrm>
          <a:off x="22110700" y="147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123026</xdr:rowOff>
    </xdr:from>
    <xdr:ext cx="469744" cy="259045"/>
    <xdr:sp macro="" textlink="">
      <xdr:nvSpPr>
        <xdr:cNvPr id="523" name="【消防施設】&#10;一人当たり面積該当値テキスト">
          <a:extLst>
            <a:ext uri="{FF2B5EF4-FFF2-40B4-BE49-F238E27FC236}">
              <a16:creationId xmlns:a16="http://schemas.microsoft.com/office/drawing/2014/main" id="{041CC5F9-7552-4760-8775-93D2F6BFEF52}"/>
            </a:ext>
          </a:extLst>
        </xdr:cNvPr>
        <xdr:cNvSpPr txBox="1"/>
      </xdr:nvSpPr>
      <xdr:spPr>
        <a:xfrm>
          <a:off x="22199600" y="146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146776</xdr:rowOff>
    </xdr:from>
    <xdr:to>
      <xdr:col>112</xdr:col>
      <xdr:colOff>38100</xdr:colOff>
      <xdr:row>86</xdr:row>
      <xdr:rowOff>76926</xdr:rowOff>
    </xdr:to>
    <xdr:sp macro="" textlink="">
      <xdr:nvSpPr>
        <xdr:cNvPr id="524" name="楕円 523">
          <a:extLst>
            <a:ext uri="{FF2B5EF4-FFF2-40B4-BE49-F238E27FC236}">
              <a16:creationId xmlns:a16="http://schemas.microsoft.com/office/drawing/2014/main" id="{2FFF6302-3011-4903-B431-0B724B53DB35}"/>
            </a:ext>
          </a:extLst>
        </xdr:cNvPr>
        <xdr:cNvSpPr/>
      </xdr:nvSpPr>
      <xdr:spPr>
        <a:xfrm>
          <a:off x="21272500" y="1472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23949</xdr:rowOff>
    </xdr:from>
    <xdr:to>
      <xdr:col>116</xdr:col>
      <xdr:colOff>63500</xdr:colOff>
      <xdr:row>86</xdr:row>
      <xdr:rowOff>26126</xdr:rowOff>
    </xdr:to>
    <xdr:cxnSp macro="">
      <xdr:nvCxnSpPr>
        <xdr:cNvPr id="525" name="直線コネクタ 524">
          <a:extLst>
            <a:ext uri="{FF2B5EF4-FFF2-40B4-BE49-F238E27FC236}">
              <a16:creationId xmlns:a16="http://schemas.microsoft.com/office/drawing/2014/main" id="{C6115524-CB76-4CEE-9CE6-85D7A38A403F}"/>
            </a:ext>
          </a:extLst>
        </xdr:cNvPr>
        <xdr:cNvCxnSpPr/>
      </xdr:nvCxnSpPr>
      <xdr:spPr>
        <a:xfrm flipV="1">
          <a:off x="21323300" y="14768649"/>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163105</xdr:rowOff>
    </xdr:from>
    <xdr:to>
      <xdr:col>107</xdr:col>
      <xdr:colOff>101600</xdr:colOff>
      <xdr:row>86</xdr:row>
      <xdr:rowOff>93255</xdr:rowOff>
    </xdr:to>
    <xdr:sp macro="" textlink="">
      <xdr:nvSpPr>
        <xdr:cNvPr id="526" name="楕円 525">
          <a:extLst>
            <a:ext uri="{FF2B5EF4-FFF2-40B4-BE49-F238E27FC236}">
              <a16:creationId xmlns:a16="http://schemas.microsoft.com/office/drawing/2014/main" id="{28412E8D-E5E8-4D98-B069-34BBEFCAE66E}"/>
            </a:ext>
          </a:extLst>
        </xdr:cNvPr>
        <xdr:cNvSpPr/>
      </xdr:nvSpPr>
      <xdr:spPr>
        <a:xfrm>
          <a:off x="20383500" y="147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26126</xdr:rowOff>
    </xdr:from>
    <xdr:to>
      <xdr:col>111</xdr:col>
      <xdr:colOff>177800</xdr:colOff>
      <xdr:row>86</xdr:row>
      <xdr:rowOff>42455</xdr:rowOff>
    </xdr:to>
    <xdr:cxnSp macro="">
      <xdr:nvCxnSpPr>
        <xdr:cNvPr id="527" name="直線コネクタ 526">
          <a:extLst>
            <a:ext uri="{FF2B5EF4-FFF2-40B4-BE49-F238E27FC236}">
              <a16:creationId xmlns:a16="http://schemas.microsoft.com/office/drawing/2014/main" id="{24F6F482-12B3-488C-A89F-EC94085A22B8}"/>
            </a:ext>
          </a:extLst>
        </xdr:cNvPr>
        <xdr:cNvCxnSpPr/>
      </xdr:nvCxnSpPr>
      <xdr:spPr>
        <a:xfrm flipV="1">
          <a:off x="20434300" y="1477082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164193</xdr:rowOff>
    </xdr:from>
    <xdr:to>
      <xdr:col>102</xdr:col>
      <xdr:colOff>165100</xdr:colOff>
      <xdr:row>86</xdr:row>
      <xdr:rowOff>94343</xdr:rowOff>
    </xdr:to>
    <xdr:sp macro="" textlink="">
      <xdr:nvSpPr>
        <xdr:cNvPr id="528" name="楕円 527">
          <a:extLst>
            <a:ext uri="{FF2B5EF4-FFF2-40B4-BE49-F238E27FC236}">
              <a16:creationId xmlns:a16="http://schemas.microsoft.com/office/drawing/2014/main" id="{93AB6183-A43F-4062-87FE-B233ABE2B891}"/>
            </a:ext>
          </a:extLst>
        </xdr:cNvPr>
        <xdr:cNvSpPr/>
      </xdr:nvSpPr>
      <xdr:spPr>
        <a:xfrm>
          <a:off x="19494500" y="1473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42455</xdr:rowOff>
    </xdr:from>
    <xdr:to>
      <xdr:col>107</xdr:col>
      <xdr:colOff>50800</xdr:colOff>
      <xdr:row>86</xdr:row>
      <xdr:rowOff>43543</xdr:rowOff>
    </xdr:to>
    <xdr:cxnSp macro="">
      <xdr:nvCxnSpPr>
        <xdr:cNvPr id="529" name="直線コネクタ 528">
          <a:extLst>
            <a:ext uri="{FF2B5EF4-FFF2-40B4-BE49-F238E27FC236}">
              <a16:creationId xmlns:a16="http://schemas.microsoft.com/office/drawing/2014/main" id="{7DA6D9BE-6E39-44A8-8F20-2D45A0BB9641}"/>
            </a:ext>
          </a:extLst>
        </xdr:cNvPr>
        <xdr:cNvCxnSpPr/>
      </xdr:nvCxnSpPr>
      <xdr:spPr>
        <a:xfrm flipV="1">
          <a:off x="19545300" y="14787155"/>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166370</xdr:rowOff>
    </xdr:from>
    <xdr:to>
      <xdr:col>98</xdr:col>
      <xdr:colOff>38100</xdr:colOff>
      <xdr:row>86</xdr:row>
      <xdr:rowOff>96520</xdr:rowOff>
    </xdr:to>
    <xdr:sp macro="" textlink="">
      <xdr:nvSpPr>
        <xdr:cNvPr id="530" name="楕円 529">
          <a:extLst>
            <a:ext uri="{FF2B5EF4-FFF2-40B4-BE49-F238E27FC236}">
              <a16:creationId xmlns:a16="http://schemas.microsoft.com/office/drawing/2014/main" id="{B4DEAEA6-D8A1-47E3-B174-1A5DC6FBB562}"/>
            </a:ext>
          </a:extLst>
        </xdr:cNvPr>
        <xdr:cNvSpPr/>
      </xdr:nvSpPr>
      <xdr:spPr>
        <a:xfrm>
          <a:off x="18605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43543</xdr:rowOff>
    </xdr:from>
    <xdr:to>
      <xdr:col>102</xdr:col>
      <xdr:colOff>114300</xdr:colOff>
      <xdr:row>86</xdr:row>
      <xdr:rowOff>45720</xdr:rowOff>
    </xdr:to>
    <xdr:cxnSp macro="">
      <xdr:nvCxnSpPr>
        <xdr:cNvPr id="531" name="直線コネクタ 530">
          <a:extLst>
            <a:ext uri="{FF2B5EF4-FFF2-40B4-BE49-F238E27FC236}">
              <a16:creationId xmlns:a16="http://schemas.microsoft.com/office/drawing/2014/main" id="{7D520744-3A7D-4B29-8316-39C7A7A1DFF3}"/>
            </a:ext>
          </a:extLst>
        </xdr:cNvPr>
        <xdr:cNvCxnSpPr/>
      </xdr:nvCxnSpPr>
      <xdr:spPr>
        <a:xfrm flipV="1">
          <a:off x="18656300" y="147882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532" name="n_1aveValue【消防施設】&#10;一人当たり面積">
          <a:extLst>
            <a:ext uri="{FF2B5EF4-FFF2-40B4-BE49-F238E27FC236}">
              <a16:creationId xmlns:a16="http://schemas.microsoft.com/office/drawing/2014/main" id="{CB3ED19C-A64B-403B-9DF2-5242304875AF}"/>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533" name="n_2aveValue【消防施設】&#10;一人当たり面積">
          <a:extLst>
            <a:ext uri="{FF2B5EF4-FFF2-40B4-BE49-F238E27FC236}">
              <a16:creationId xmlns:a16="http://schemas.microsoft.com/office/drawing/2014/main" id="{E4A5F4D6-EA5A-4217-8582-63417736BCB6}"/>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153869</xdr:rowOff>
    </xdr:from>
    <xdr:ext cx="469744" cy="259045"/>
    <xdr:sp macro="" textlink="">
      <xdr:nvSpPr>
        <xdr:cNvPr id="534" name="n_3aveValue【消防施設】&#10;一人当たり面積">
          <a:extLst>
            <a:ext uri="{FF2B5EF4-FFF2-40B4-BE49-F238E27FC236}">
              <a16:creationId xmlns:a16="http://schemas.microsoft.com/office/drawing/2014/main" id="{8DEA8425-645F-40F6-B012-7C8E95DABADE}"/>
            </a:ext>
          </a:extLst>
        </xdr:cNvPr>
        <xdr:cNvSpPr txBox="1"/>
      </xdr:nvSpPr>
      <xdr:spPr>
        <a:xfrm>
          <a:off x="19310427" y="1438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159311</xdr:rowOff>
    </xdr:from>
    <xdr:ext cx="469744" cy="259045"/>
    <xdr:sp macro="" textlink="">
      <xdr:nvSpPr>
        <xdr:cNvPr id="535" name="n_4aveValue【消防施設】&#10;一人当たり面積">
          <a:extLst>
            <a:ext uri="{FF2B5EF4-FFF2-40B4-BE49-F238E27FC236}">
              <a16:creationId xmlns:a16="http://schemas.microsoft.com/office/drawing/2014/main" id="{C4F69888-CE17-487A-A186-B49841503E0B}"/>
            </a:ext>
          </a:extLst>
        </xdr:cNvPr>
        <xdr:cNvSpPr txBox="1"/>
      </xdr:nvSpPr>
      <xdr:spPr>
        <a:xfrm>
          <a:off x="18421427" y="1438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68053</xdr:rowOff>
    </xdr:from>
    <xdr:ext cx="469744" cy="259045"/>
    <xdr:sp macro="" textlink="">
      <xdr:nvSpPr>
        <xdr:cNvPr id="536" name="n_1mainValue【消防施設】&#10;一人当たり面積">
          <a:extLst>
            <a:ext uri="{FF2B5EF4-FFF2-40B4-BE49-F238E27FC236}">
              <a16:creationId xmlns:a16="http://schemas.microsoft.com/office/drawing/2014/main" id="{9339D920-4CC4-4F75-9BF5-CAA4A5E35DF4}"/>
            </a:ext>
          </a:extLst>
        </xdr:cNvPr>
        <xdr:cNvSpPr txBox="1"/>
      </xdr:nvSpPr>
      <xdr:spPr>
        <a:xfrm>
          <a:off x="21075727" y="1481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84382</xdr:rowOff>
    </xdr:from>
    <xdr:ext cx="469744" cy="259045"/>
    <xdr:sp macro="" textlink="">
      <xdr:nvSpPr>
        <xdr:cNvPr id="537" name="n_2mainValue【消防施設】&#10;一人当たり面積">
          <a:extLst>
            <a:ext uri="{FF2B5EF4-FFF2-40B4-BE49-F238E27FC236}">
              <a16:creationId xmlns:a16="http://schemas.microsoft.com/office/drawing/2014/main" id="{4DF5B731-CFC6-48C4-889F-5F8582F60309}"/>
            </a:ext>
          </a:extLst>
        </xdr:cNvPr>
        <xdr:cNvSpPr txBox="1"/>
      </xdr:nvSpPr>
      <xdr:spPr>
        <a:xfrm>
          <a:off x="20199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85470</xdr:rowOff>
    </xdr:from>
    <xdr:ext cx="469744" cy="259045"/>
    <xdr:sp macro="" textlink="">
      <xdr:nvSpPr>
        <xdr:cNvPr id="538" name="n_3mainValue【消防施設】&#10;一人当たり面積">
          <a:extLst>
            <a:ext uri="{FF2B5EF4-FFF2-40B4-BE49-F238E27FC236}">
              <a16:creationId xmlns:a16="http://schemas.microsoft.com/office/drawing/2014/main" id="{4B70DA14-CBFC-4B02-B6FC-A2D4DB072DF4}"/>
            </a:ext>
          </a:extLst>
        </xdr:cNvPr>
        <xdr:cNvSpPr txBox="1"/>
      </xdr:nvSpPr>
      <xdr:spPr>
        <a:xfrm>
          <a:off x="19310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87647</xdr:rowOff>
    </xdr:from>
    <xdr:ext cx="469744" cy="259045"/>
    <xdr:sp macro="" textlink="">
      <xdr:nvSpPr>
        <xdr:cNvPr id="539" name="n_4mainValue【消防施設】&#10;一人当たり面積">
          <a:extLst>
            <a:ext uri="{FF2B5EF4-FFF2-40B4-BE49-F238E27FC236}">
              <a16:creationId xmlns:a16="http://schemas.microsoft.com/office/drawing/2014/main" id="{4640E201-64F8-4CE2-A5D9-54047CB0E61B}"/>
            </a:ext>
          </a:extLst>
        </xdr:cNvPr>
        <xdr:cNvSpPr txBox="1"/>
      </xdr:nvSpPr>
      <xdr:spPr>
        <a:xfrm>
          <a:off x="18421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2CF7FB07-7F5C-4E99-AADC-590614E251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B92BD02B-896A-4F1F-A81A-A8F77DABE7D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52FC055E-B143-41BE-B10B-C2CE62F5C0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7DED9320-1B8D-4478-83E8-280AFE8AA9B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3BAA1CB4-CDDB-49D7-A03F-D985CBFB0B7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6710AC7E-B0EC-4418-B3B2-31E22063C9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388609B0-1A3E-4079-9DDB-8A3FD23CEE1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931AC6F3-F115-4918-A466-022D9C9A627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C2B769CA-03F6-477D-BC5B-BABF635EC2E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FBCF5425-6162-468E-B770-3D9D4F501C3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B6AE5E7F-80B7-42E6-93F3-49F6F44E078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id="{81070D09-9EE7-4870-9664-1E0FC4BC812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a16="http://schemas.microsoft.com/office/drawing/2014/main" id="{8D754888-E344-4A50-8184-7E32D7E9A10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id="{BCA1B4D7-8C33-47D9-AB7F-5F432982048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id="{E62F767B-5ECF-45D5-A644-61335A57698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id="{1ED4CFC3-5DF9-46C2-A190-75D0A2B7702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id="{1CBD5658-3C95-4B02-8399-C120A0A013A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id="{A62943BD-D331-4006-8227-3E197DC9863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id="{1F5465FB-7A91-49F8-87D6-B8BD0AA1623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id="{ABB0CCA4-FAE0-481B-B6F6-EBAD1284B0A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id="{F37885EB-4A1E-4BF1-82C0-C545F08402E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id="{8B8F4A98-9539-4A73-B5B6-FB5CAC6F017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a16="http://schemas.microsoft.com/office/drawing/2014/main" id="{AA942895-65C0-4153-89D4-11FC2BEF3F0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007F12FA-D515-4B94-8540-6049D4ACB66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3C41CBA0-3AED-4D47-A8D7-AAD5B7F62A0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5" name="直線コネクタ 564">
          <a:extLst>
            <a:ext uri="{FF2B5EF4-FFF2-40B4-BE49-F238E27FC236}">
              <a16:creationId xmlns:a16="http://schemas.microsoft.com/office/drawing/2014/main" id="{2EA89C3C-5696-4C94-8472-EF92ABD8C554}"/>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6" name="【庁舎】&#10;有形固定資産減価償却率最小値テキスト">
          <a:extLst>
            <a:ext uri="{FF2B5EF4-FFF2-40B4-BE49-F238E27FC236}">
              <a16:creationId xmlns:a16="http://schemas.microsoft.com/office/drawing/2014/main" id="{B5422027-B8CD-4BA3-930B-DEA2AE05DC8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7" name="直線コネクタ 566">
          <a:extLst>
            <a:ext uri="{FF2B5EF4-FFF2-40B4-BE49-F238E27FC236}">
              <a16:creationId xmlns:a16="http://schemas.microsoft.com/office/drawing/2014/main" id="{60149E33-5079-4281-8FB1-1B98EA044CD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8" name="【庁舎】&#10;有形固定資産減価償却率最大値テキスト">
          <a:extLst>
            <a:ext uri="{FF2B5EF4-FFF2-40B4-BE49-F238E27FC236}">
              <a16:creationId xmlns:a16="http://schemas.microsoft.com/office/drawing/2014/main" id="{5A3D7889-BC3F-41BB-9F14-5B98DD3A2EA2}"/>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9" name="直線コネクタ 568">
          <a:extLst>
            <a:ext uri="{FF2B5EF4-FFF2-40B4-BE49-F238E27FC236}">
              <a16:creationId xmlns:a16="http://schemas.microsoft.com/office/drawing/2014/main" id="{29EB2574-3C5B-4D06-9507-F57DC33D3D2B}"/>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570" name="【庁舎】&#10;有形固定資産減価償却率平均値テキスト">
          <a:extLst>
            <a:ext uri="{FF2B5EF4-FFF2-40B4-BE49-F238E27FC236}">
              <a16:creationId xmlns:a16="http://schemas.microsoft.com/office/drawing/2014/main" id="{B86D4FDC-1598-4A59-AA7F-F3545DC1AE8F}"/>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571" name="フローチャート: 判断 570">
          <a:extLst>
            <a:ext uri="{FF2B5EF4-FFF2-40B4-BE49-F238E27FC236}">
              <a16:creationId xmlns:a16="http://schemas.microsoft.com/office/drawing/2014/main" id="{E05BC31A-DD1E-46E3-B89C-229536DE95AB}"/>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572" name="フローチャート: 判断 571">
          <a:extLst>
            <a:ext uri="{FF2B5EF4-FFF2-40B4-BE49-F238E27FC236}">
              <a16:creationId xmlns:a16="http://schemas.microsoft.com/office/drawing/2014/main" id="{EE21FF3F-C1B2-4878-A1B4-E706B65FCCCC}"/>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573" name="フローチャート: 判断 572">
          <a:extLst>
            <a:ext uri="{FF2B5EF4-FFF2-40B4-BE49-F238E27FC236}">
              <a16:creationId xmlns:a16="http://schemas.microsoft.com/office/drawing/2014/main" id="{EAA1E8E0-B8B0-4964-947D-1AF0FE118C86}"/>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574" name="フローチャート: 判断 573">
          <a:extLst>
            <a:ext uri="{FF2B5EF4-FFF2-40B4-BE49-F238E27FC236}">
              <a16:creationId xmlns:a16="http://schemas.microsoft.com/office/drawing/2014/main" id="{194A223F-CD90-45C2-BC56-699D8588449A}"/>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75" name="フローチャート: 判断 574">
          <a:extLst>
            <a:ext uri="{FF2B5EF4-FFF2-40B4-BE49-F238E27FC236}">
              <a16:creationId xmlns:a16="http://schemas.microsoft.com/office/drawing/2014/main" id="{E681D057-C367-49B4-9A0D-4CC08A6C3CCA}"/>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F9A5F65F-A933-4BB7-80BB-27CEF4E8B6C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8A287BE8-EC15-4ADD-8873-766D2B3C486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8DEB97B0-73B5-404E-9910-985367F29D5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D1DC5242-C19B-4AAB-A6DD-D9AC87015AD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24B2639E-29A8-42C2-9DA0-9FD9CB09588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103777</xdr:rowOff>
    </xdr:from>
    <xdr:to>
      <xdr:col>85</xdr:col>
      <xdr:colOff>177800</xdr:colOff>
      <xdr:row>107</xdr:row>
      <xdr:rowOff>33927</xdr:rowOff>
    </xdr:to>
    <xdr:sp macro="" textlink="">
      <xdr:nvSpPr>
        <xdr:cNvPr id="581" name="楕円 580">
          <a:extLst>
            <a:ext uri="{FF2B5EF4-FFF2-40B4-BE49-F238E27FC236}">
              <a16:creationId xmlns:a16="http://schemas.microsoft.com/office/drawing/2014/main" id="{927D10DB-E6FA-400E-A5D7-DBE6132A753D}"/>
            </a:ext>
          </a:extLst>
        </xdr:cNvPr>
        <xdr:cNvSpPr/>
      </xdr:nvSpPr>
      <xdr:spPr>
        <a:xfrm>
          <a:off x="16268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82204</xdr:rowOff>
    </xdr:from>
    <xdr:ext cx="405111" cy="259045"/>
    <xdr:sp macro="" textlink="">
      <xdr:nvSpPr>
        <xdr:cNvPr id="582" name="【庁舎】&#10;有形固定資産減価償却率該当値テキスト">
          <a:extLst>
            <a:ext uri="{FF2B5EF4-FFF2-40B4-BE49-F238E27FC236}">
              <a16:creationId xmlns:a16="http://schemas.microsoft.com/office/drawing/2014/main" id="{54167E2C-D4FB-4676-9C8D-67DCF8126921}"/>
            </a:ext>
          </a:extLst>
        </xdr:cNvPr>
        <xdr:cNvSpPr txBox="1"/>
      </xdr:nvSpPr>
      <xdr:spPr>
        <a:xfrm>
          <a:off x="16357600"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98879</xdr:rowOff>
    </xdr:from>
    <xdr:to>
      <xdr:col>81</xdr:col>
      <xdr:colOff>101600</xdr:colOff>
      <xdr:row>107</xdr:row>
      <xdr:rowOff>29029</xdr:rowOff>
    </xdr:to>
    <xdr:sp macro="" textlink="">
      <xdr:nvSpPr>
        <xdr:cNvPr id="583" name="楕円 582">
          <a:extLst>
            <a:ext uri="{FF2B5EF4-FFF2-40B4-BE49-F238E27FC236}">
              <a16:creationId xmlns:a16="http://schemas.microsoft.com/office/drawing/2014/main" id="{E0D01B76-424F-4270-8BBC-AACDB95A5B5C}"/>
            </a:ext>
          </a:extLst>
        </xdr:cNvPr>
        <xdr:cNvSpPr/>
      </xdr:nvSpPr>
      <xdr:spPr>
        <a:xfrm>
          <a:off x="15430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149679</xdr:rowOff>
    </xdr:from>
    <xdr:to>
      <xdr:col>85</xdr:col>
      <xdr:colOff>127000</xdr:colOff>
      <xdr:row>106</xdr:row>
      <xdr:rowOff>154577</xdr:rowOff>
    </xdr:to>
    <xdr:cxnSp macro="">
      <xdr:nvCxnSpPr>
        <xdr:cNvPr id="584" name="直線コネクタ 583">
          <a:extLst>
            <a:ext uri="{FF2B5EF4-FFF2-40B4-BE49-F238E27FC236}">
              <a16:creationId xmlns:a16="http://schemas.microsoft.com/office/drawing/2014/main" id="{4ED98BF4-4C7E-40CF-B833-DBB7B7EC95B2}"/>
            </a:ext>
          </a:extLst>
        </xdr:cNvPr>
        <xdr:cNvCxnSpPr/>
      </xdr:nvCxnSpPr>
      <xdr:spPr>
        <a:xfrm>
          <a:off x="15481300" y="1832337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136434</xdr:rowOff>
    </xdr:from>
    <xdr:to>
      <xdr:col>76</xdr:col>
      <xdr:colOff>165100</xdr:colOff>
      <xdr:row>107</xdr:row>
      <xdr:rowOff>66584</xdr:rowOff>
    </xdr:to>
    <xdr:sp macro="" textlink="">
      <xdr:nvSpPr>
        <xdr:cNvPr id="585" name="楕円 584">
          <a:extLst>
            <a:ext uri="{FF2B5EF4-FFF2-40B4-BE49-F238E27FC236}">
              <a16:creationId xmlns:a16="http://schemas.microsoft.com/office/drawing/2014/main" id="{4FEB24E0-0EB9-4772-9C43-D7C73FA529B1}"/>
            </a:ext>
          </a:extLst>
        </xdr:cNvPr>
        <xdr:cNvSpPr/>
      </xdr:nvSpPr>
      <xdr:spPr>
        <a:xfrm>
          <a:off x="14541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149679</xdr:rowOff>
    </xdr:from>
    <xdr:to>
      <xdr:col>81</xdr:col>
      <xdr:colOff>50800</xdr:colOff>
      <xdr:row>107</xdr:row>
      <xdr:rowOff>15784</xdr:rowOff>
    </xdr:to>
    <xdr:cxnSp macro="">
      <xdr:nvCxnSpPr>
        <xdr:cNvPr id="586" name="直線コネクタ 585">
          <a:extLst>
            <a:ext uri="{FF2B5EF4-FFF2-40B4-BE49-F238E27FC236}">
              <a16:creationId xmlns:a16="http://schemas.microsoft.com/office/drawing/2014/main" id="{62DDBA21-A8A0-4244-823E-097D6AA763C3}"/>
            </a:ext>
          </a:extLst>
        </xdr:cNvPr>
        <xdr:cNvCxnSpPr/>
      </xdr:nvCxnSpPr>
      <xdr:spPr>
        <a:xfrm flipV="1">
          <a:off x="14592300" y="183233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108676</xdr:rowOff>
    </xdr:from>
    <xdr:to>
      <xdr:col>72</xdr:col>
      <xdr:colOff>38100</xdr:colOff>
      <xdr:row>107</xdr:row>
      <xdr:rowOff>38826</xdr:rowOff>
    </xdr:to>
    <xdr:sp macro="" textlink="">
      <xdr:nvSpPr>
        <xdr:cNvPr id="587" name="楕円 586">
          <a:extLst>
            <a:ext uri="{FF2B5EF4-FFF2-40B4-BE49-F238E27FC236}">
              <a16:creationId xmlns:a16="http://schemas.microsoft.com/office/drawing/2014/main" id="{FAD99AD2-7A0C-467C-BC30-A62765751199}"/>
            </a:ext>
          </a:extLst>
        </xdr:cNvPr>
        <xdr:cNvSpPr/>
      </xdr:nvSpPr>
      <xdr:spPr>
        <a:xfrm>
          <a:off x="13652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159476</xdr:rowOff>
    </xdr:from>
    <xdr:to>
      <xdr:col>76</xdr:col>
      <xdr:colOff>114300</xdr:colOff>
      <xdr:row>107</xdr:row>
      <xdr:rowOff>15784</xdr:rowOff>
    </xdr:to>
    <xdr:cxnSp macro="">
      <xdr:nvCxnSpPr>
        <xdr:cNvPr id="588" name="直線コネクタ 587">
          <a:extLst>
            <a:ext uri="{FF2B5EF4-FFF2-40B4-BE49-F238E27FC236}">
              <a16:creationId xmlns:a16="http://schemas.microsoft.com/office/drawing/2014/main" id="{A157E442-D9B1-41FF-8BF0-AC853E8A9BC7}"/>
            </a:ext>
          </a:extLst>
        </xdr:cNvPr>
        <xdr:cNvCxnSpPr/>
      </xdr:nvCxnSpPr>
      <xdr:spPr>
        <a:xfrm>
          <a:off x="13703300" y="183331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2539</xdr:rowOff>
    </xdr:from>
    <xdr:to>
      <xdr:col>67</xdr:col>
      <xdr:colOff>101600</xdr:colOff>
      <xdr:row>107</xdr:row>
      <xdr:rowOff>104139</xdr:rowOff>
    </xdr:to>
    <xdr:sp macro="" textlink="">
      <xdr:nvSpPr>
        <xdr:cNvPr id="589" name="楕円 588">
          <a:extLst>
            <a:ext uri="{FF2B5EF4-FFF2-40B4-BE49-F238E27FC236}">
              <a16:creationId xmlns:a16="http://schemas.microsoft.com/office/drawing/2014/main" id="{2EA56331-9B4A-47CC-AF0E-6E01A2CDBB4A}"/>
            </a:ext>
          </a:extLst>
        </xdr:cNvPr>
        <xdr:cNvSpPr/>
      </xdr:nvSpPr>
      <xdr:spPr>
        <a:xfrm>
          <a:off x="1276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159476</xdr:rowOff>
    </xdr:from>
    <xdr:to>
      <xdr:col>71</xdr:col>
      <xdr:colOff>177800</xdr:colOff>
      <xdr:row>107</xdr:row>
      <xdr:rowOff>53339</xdr:rowOff>
    </xdr:to>
    <xdr:cxnSp macro="">
      <xdr:nvCxnSpPr>
        <xdr:cNvPr id="590" name="直線コネクタ 589">
          <a:extLst>
            <a:ext uri="{FF2B5EF4-FFF2-40B4-BE49-F238E27FC236}">
              <a16:creationId xmlns:a16="http://schemas.microsoft.com/office/drawing/2014/main" id="{D12DB608-1A4F-4B92-A13E-303D90AE150E}"/>
            </a:ext>
          </a:extLst>
        </xdr:cNvPr>
        <xdr:cNvCxnSpPr/>
      </xdr:nvCxnSpPr>
      <xdr:spPr>
        <a:xfrm flipV="1">
          <a:off x="12814300" y="18333176"/>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591" name="n_1aveValue【庁舎】&#10;有形固定資産減価償却率">
          <a:extLst>
            <a:ext uri="{FF2B5EF4-FFF2-40B4-BE49-F238E27FC236}">
              <a16:creationId xmlns:a16="http://schemas.microsoft.com/office/drawing/2014/main" id="{BDB86F67-5142-446E-A2AA-167C33F0A8FC}"/>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592" name="n_2aveValue【庁舎】&#10;有形固定資産減価償却率">
          <a:extLst>
            <a:ext uri="{FF2B5EF4-FFF2-40B4-BE49-F238E27FC236}">
              <a16:creationId xmlns:a16="http://schemas.microsoft.com/office/drawing/2014/main" id="{08335844-4E7C-4A18-A402-7A2376D64E2C}"/>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593" name="n_3aveValue【庁舎】&#10;有形固定資産減価償却率">
          <a:extLst>
            <a:ext uri="{FF2B5EF4-FFF2-40B4-BE49-F238E27FC236}">
              <a16:creationId xmlns:a16="http://schemas.microsoft.com/office/drawing/2014/main" id="{A9D626A3-DCD5-4D52-9584-F0CE6281EDD9}"/>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594" name="n_4aveValue【庁舎】&#10;有形固定資産減価償却率">
          <a:extLst>
            <a:ext uri="{FF2B5EF4-FFF2-40B4-BE49-F238E27FC236}">
              <a16:creationId xmlns:a16="http://schemas.microsoft.com/office/drawing/2014/main" id="{E2054546-9300-4738-86D8-1343F7EBA2BA}"/>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20156</xdr:rowOff>
    </xdr:from>
    <xdr:ext cx="405111" cy="259045"/>
    <xdr:sp macro="" textlink="">
      <xdr:nvSpPr>
        <xdr:cNvPr id="595" name="n_1mainValue【庁舎】&#10;有形固定資産減価償却率">
          <a:extLst>
            <a:ext uri="{FF2B5EF4-FFF2-40B4-BE49-F238E27FC236}">
              <a16:creationId xmlns:a16="http://schemas.microsoft.com/office/drawing/2014/main" id="{66184E2F-B2EA-49C2-9AA2-419D5F3A7F37}"/>
            </a:ext>
          </a:extLst>
        </xdr:cNvPr>
        <xdr:cNvSpPr txBox="1"/>
      </xdr:nvSpPr>
      <xdr:spPr>
        <a:xfrm>
          <a:off x="152660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57711</xdr:rowOff>
    </xdr:from>
    <xdr:ext cx="405111" cy="259045"/>
    <xdr:sp macro="" textlink="">
      <xdr:nvSpPr>
        <xdr:cNvPr id="596" name="n_2mainValue【庁舎】&#10;有形固定資産減価償却率">
          <a:extLst>
            <a:ext uri="{FF2B5EF4-FFF2-40B4-BE49-F238E27FC236}">
              <a16:creationId xmlns:a16="http://schemas.microsoft.com/office/drawing/2014/main" id="{B4BCB0C2-353C-4080-BF91-E0B1041AFA9B}"/>
            </a:ext>
          </a:extLst>
        </xdr:cNvPr>
        <xdr:cNvSpPr txBox="1"/>
      </xdr:nvSpPr>
      <xdr:spPr>
        <a:xfrm>
          <a:off x="14389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29953</xdr:rowOff>
    </xdr:from>
    <xdr:ext cx="405111" cy="259045"/>
    <xdr:sp macro="" textlink="">
      <xdr:nvSpPr>
        <xdr:cNvPr id="597" name="n_3mainValue【庁舎】&#10;有形固定資産減価償却率">
          <a:extLst>
            <a:ext uri="{FF2B5EF4-FFF2-40B4-BE49-F238E27FC236}">
              <a16:creationId xmlns:a16="http://schemas.microsoft.com/office/drawing/2014/main" id="{DBBF7A83-DE15-47EB-A00B-9C0EB54C8C86}"/>
            </a:ext>
          </a:extLst>
        </xdr:cNvPr>
        <xdr:cNvSpPr txBox="1"/>
      </xdr:nvSpPr>
      <xdr:spPr>
        <a:xfrm>
          <a:off x="13500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95266</xdr:rowOff>
    </xdr:from>
    <xdr:ext cx="405111" cy="259045"/>
    <xdr:sp macro="" textlink="">
      <xdr:nvSpPr>
        <xdr:cNvPr id="598" name="n_4mainValue【庁舎】&#10;有形固定資産減価償却率">
          <a:extLst>
            <a:ext uri="{FF2B5EF4-FFF2-40B4-BE49-F238E27FC236}">
              <a16:creationId xmlns:a16="http://schemas.microsoft.com/office/drawing/2014/main" id="{8F2B94A6-E789-4C22-B218-1134CBE8CD46}"/>
            </a:ext>
          </a:extLst>
        </xdr:cNvPr>
        <xdr:cNvSpPr txBox="1"/>
      </xdr:nvSpPr>
      <xdr:spPr>
        <a:xfrm>
          <a:off x="12611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18E66D67-2931-4F51-8DB5-79E437D7112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69A91D59-C6EE-410D-B8FE-6E5150DE21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DA3B709F-0E2D-4CEE-926E-183048DA8E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687FFF30-BF94-4BB1-A90C-A793825996E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7BF1276E-3043-40C0-B19D-50BE116492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7E313836-03D4-4A8B-863E-763B8912DCA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8A45F35C-93D2-4183-8991-3958177FE8F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3A83A650-0874-432E-A445-EDFC7C35CA1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6896A27E-0F94-408F-9A0B-48630BD8130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3756064D-F4C3-435F-A622-8ECF836557C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9" name="直線コネクタ 608">
          <a:extLst>
            <a:ext uri="{FF2B5EF4-FFF2-40B4-BE49-F238E27FC236}">
              <a16:creationId xmlns:a16="http://schemas.microsoft.com/office/drawing/2014/main" id="{5A7E9E2C-E29E-4E80-9526-5DB12F29DE3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0" name="テキスト ボックス 609">
          <a:extLst>
            <a:ext uri="{FF2B5EF4-FFF2-40B4-BE49-F238E27FC236}">
              <a16:creationId xmlns:a16="http://schemas.microsoft.com/office/drawing/2014/main" id="{8DD3A58C-EC6F-4B8A-894D-E8975B6579D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1" name="直線コネクタ 610">
          <a:extLst>
            <a:ext uri="{FF2B5EF4-FFF2-40B4-BE49-F238E27FC236}">
              <a16:creationId xmlns:a16="http://schemas.microsoft.com/office/drawing/2014/main" id="{B4495D33-1470-4172-BE49-94AAC36F80E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2" name="テキスト ボックス 611">
          <a:extLst>
            <a:ext uri="{FF2B5EF4-FFF2-40B4-BE49-F238E27FC236}">
              <a16:creationId xmlns:a16="http://schemas.microsoft.com/office/drawing/2014/main" id="{57835F69-F84D-40EE-B8FA-8959A786368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3" name="直線コネクタ 612">
          <a:extLst>
            <a:ext uri="{FF2B5EF4-FFF2-40B4-BE49-F238E27FC236}">
              <a16:creationId xmlns:a16="http://schemas.microsoft.com/office/drawing/2014/main" id="{754FB645-8FB6-4578-94F8-9883813727F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4" name="テキスト ボックス 613">
          <a:extLst>
            <a:ext uri="{FF2B5EF4-FFF2-40B4-BE49-F238E27FC236}">
              <a16:creationId xmlns:a16="http://schemas.microsoft.com/office/drawing/2014/main" id="{51676D1B-803F-4C92-B57D-1DAF3591194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5" name="直線コネクタ 614">
          <a:extLst>
            <a:ext uri="{FF2B5EF4-FFF2-40B4-BE49-F238E27FC236}">
              <a16:creationId xmlns:a16="http://schemas.microsoft.com/office/drawing/2014/main" id="{F1FAA041-B759-4180-AA4B-647AF2B4D14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6" name="テキスト ボックス 615">
          <a:extLst>
            <a:ext uri="{FF2B5EF4-FFF2-40B4-BE49-F238E27FC236}">
              <a16:creationId xmlns:a16="http://schemas.microsoft.com/office/drawing/2014/main" id="{E2B23B49-3EF8-4705-BB17-2DF3CBD7F46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ACED73FA-B9FA-42E8-903F-E9F5F1A9E27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BD25FA99-26C9-4E40-8457-539C0472E53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569255AB-B54F-43D8-BA89-476F69FB88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620" name="直線コネクタ 619">
          <a:extLst>
            <a:ext uri="{FF2B5EF4-FFF2-40B4-BE49-F238E27FC236}">
              <a16:creationId xmlns:a16="http://schemas.microsoft.com/office/drawing/2014/main" id="{4FB0C63B-B4BB-405F-AA1D-D5AB17B856A2}"/>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621" name="【庁舎】&#10;一人当たり面積最小値テキスト">
          <a:extLst>
            <a:ext uri="{FF2B5EF4-FFF2-40B4-BE49-F238E27FC236}">
              <a16:creationId xmlns:a16="http://schemas.microsoft.com/office/drawing/2014/main" id="{E235A425-A1B7-4F69-8B10-E4EAA7B8E060}"/>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622" name="直線コネクタ 621">
          <a:extLst>
            <a:ext uri="{FF2B5EF4-FFF2-40B4-BE49-F238E27FC236}">
              <a16:creationId xmlns:a16="http://schemas.microsoft.com/office/drawing/2014/main" id="{138F0D4C-E15B-4A16-9F2B-1AEE41A1F870}"/>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623" name="【庁舎】&#10;一人当たり面積最大値テキスト">
          <a:extLst>
            <a:ext uri="{FF2B5EF4-FFF2-40B4-BE49-F238E27FC236}">
              <a16:creationId xmlns:a16="http://schemas.microsoft.com/office/drawing/2014/main" id="{24BAF7F0-628D-438C-A43B-EA19EF18C8AA}"/>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624" name="直線コネクタ 623">
          <a:extLst>
            <a:ext uri="{FF2B5EF4-FFF2-40B4-BE49-F238E27FC236}">
              <a16:creationId xmlns:a16="http://schemas.microsoft.com/office/drawing/2014/main" id="{082731A4-1CF7-4F1D-91E9-3D479C041CA5}"/>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625" name="【庁舎】&#10;一人当たり面積平均値テキスト">
          <a:extLst>
            <a:ext uri="{FF2B5EF4-FFF2-40B4-BE49-F238E27FC236}">
              <a16:creationId xmlns:a16="http://schemas.microsoft.com/office/drawing/2014/main" id="{7CEE007F-D750-45C9-9EBF-BB22A4707720}"/>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626" name="フローチャート: 判断 625">
          <a:extLst>
            <a:ext uri="{FF2B5EF4-FFF2-40B4-BE49-F238E27FC236}">
              <a16:creationId xmlns:a16="http://schemas.microsoft.com/office/drawing/2014/main" id="{E1B180B2-B64E-4CB7-8BE2-F50C5B9E4F6A}"/>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627" name="フローチャート: 判断 626">
          <a:extLst>
            <a:ext uri="{FF2B5EF4-FFF2-40B4-BE49-F238E27FC236}">
              <a16:creationId xmlns:a16="http://schemas.microsoft.com/office/drawing/2014/main" id="{5757E39E-6E4F-4377-ACC0-7EEF3C3BD584}"/>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628" name="フローチャート: 判断 627">
          <a:extLst>
            <a:ext uri="{FF2B5EF4-FFF2-40B4-BE49-F238E27FC236}">
              <a16:creationId xmlns:a16="http://schemas.microsoft.com/office/drawing/2014/main" id="{979E8FBC-3E0A-4953-A822-092484D317EC}"/>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108610</xdr:rowOff>
    </xdr:from>
    <xdr:to>
      <xdr:col>102</xdr:col>
      <xdr:colOff>165100</xdr:colOff>
      <xdr:row>107</xdr:row>
      <xdr:rowOff>38760</xdr:rowOff>
    </xdr:to>
    <xdr:sp macro="" textlink="">
      <xdr:nvSpPr>
        <xdr:cNvPr id="629" name="フローチャート: 判断 628">
          <a:extLst>
            <a:ext uri="{FF2B5EF4-FFF2-40B4-BE49-F238E27FC236}">
              <a16:creationId xmlns:a16="http://schemas.microsoft.com/office/drawing/2014/main" id="{CCDA57EC-03E7-4057-881D-8CBF1B228E56}"/>
            </a:ext>
          </a:extLst>
        </xdr:cNvPr>
        <xdr:cNvSpPr/>
      </xdr:nvSpPr>
      <xdr:spPr>
        <a:xfrm>
          <a:off x="19494500" y="1828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116382</xdr:rowOff>
    </xdr:from>
    <xdr:to>
      <xdr:col>98</xdr:col>
      <xdr:colOff>38100</xdr:colOff>
      <xdr:row>107</xdr:row>
      <xdr:rowOff>46532</xdr:rowOff>
    </xdr:to>
    <xdr:sp macro="" textlink="">
      <xdr:nvSpPr>
        <xdr:cNvPr id="630" name="フローチャート: 判断 629">
          <a:extLst>
            <a:ext uri="{FF2B5EF4-FFF2-40B4-BE49-F238E27FC236}">
              <a16:creationId xmlns:a16="http://schemas.microsoft.com/office/drawing/2014/main" id="{A01C49B7-1390-47DE-A6AE-970673E48CBE}"/>
            </a:ext>
          </a:extLst>
        </xdr:cNvPr>
        <xdr:cNvSpPr/>
      </xdr:nvSpPr>
      <xdr:spPr>
        <a:xfrm>
          <a:off x="18605500" y="1829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AAF1EACA-65CC-4A35-B2C0-ABA7F1864CC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B9D504B-D56F-4864-8512-2FC03BB75CD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D848C8ED-146D-4D2B-ACF7-08275426732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3500961A-3048-438C-A008-91A90A60C84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76842DD2-EC6F-4DC0-90A5-3C55BB3C66A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61976</xdr:rowOff>
    </xdr:from>
    <xdr:to>
      <xdr:col>116</xdr:col>
      <xdr:colOff>114300</xdr:colOff>
      <xdr:row>107</xdr:row>
      <xdr:rowOff>163576</xdr:rowOff>
    </xdr:to>
    <xdr:sp macro="" textlink="">
      <xdr:nvSpPr>
        <xdr:cNvPr id="636" name="楕円 635">
          <a:extLst>
            <a:ext uri="{FF2B5EF4-FFF2-40B4-BE49-F238E27FC236}">
              <a16:creationId xmlns:a16="http://schemas.microsoft.com/office/drawing/2014/main" id="{B966DF59-47E0-4E84-B4E0-7C144B5FCF14}"/>
            </a:ext>
          </a:extLst>
        </xdr:cNvPr>
        <xdr:cNvSpPr/>
      </xdr:nvSpPr>
      <xdr:spPr>
        <a:xfrm>
          <a:off x="221107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148353</xdr:rowOff>
    </xdr:from>
    <xdr:ext cx="469744" cy="259045"/>
    <xdr:sp macro="" textlink="">
      <xdr:nvSpPr>
        <xdr:cNvPr id="637" name="【庁舎】&#10;一人当たり面積該当値テキスト">
          <a:extLst>
            <a:ext uri="{FF2B5EF4-FFF2-40B4-BE49-F238E27FC236}">
              <a16:creationId xmlns:a16="http://schemas.microsoft.com/office/drawing/2014/main" id="{C68E4558-93A3-4307-B562-48711760C6D3}"/>
            </a:ext>
          </a:extLst>
        </xdr:cNvPr>
        <xdr:cNvSpPr txBox="1"/>
      </xdr:nvSpPr>
      <xdr:spPr>
        <a:xfrm>
          <a:off x="22199600" y="1832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63805</xdr:rowOff>
    </xdr:from>
    <xdr:to>
      <xdr:col>112</xdr:col>
      <xdr:colOff>38100</xdr:colOff>
      <xdr:row>107</xdr:row>
      <xdr:rowOff>165405</xdr:rowOff>
    </xdr:to>
    <xdr:sp macro="" textlink="">
      <xdr:nvSpPr>
        <xdr:cNvPr id="638" name="楕円 637">
          <a:extLst>
            <a:ext uri="{FF2B5EF4-FFF2-40B4-BE49-F238E27FC236}">
              <a16:creationId xmlns:a16="http://schemas.microsoft.com/office/drawing/2014/main" id="{D7A1FBD6-FFB1-4944-AFA5-F1AF372E49B2}"/>
            </a:ext>
          </a:extLst>
        </xdr:cNvPr>
        <xdr:cNvSpPr/>
      </xdr:nvSpPr>
      <xdr:spPr>
        <a:xfrm>
          <a:off x="21272500" y="184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112776</xdr:rowOff>
    </xdr:from>
    <xdr:to>
      <xdr:col>116</xdr:col>
      <xdr:colOff>63500</xdr:colOff>
      <xdr:row>107</xdr:row>
      <xdr:rowOff>114605</xdr:rowOff>
    </xdr:to>
    <xdr:cxnSp macro="">
      <xdr:nvCxnSpPr>
        <xdr:cNvPr id="639" name="直線コネクタ 638">
          <a:extLst>
            <a:ext uri="{FF2B5EF4-FFF2-40B4-BE49-F238E27FC236}">
              <a16:creationId xmlns:a16="http://schemas.microsoft.com/office/drawing/2014/main" id="{8AB9D6CB-1B3C-4024-8A1E-BC695635C9CA}"/>
            </a:ext>
          </a:extLst>
        </xdr:cNvPr>
        <xdr:cNvCxnSpPr/>
      </xdr:nvCxnSpPr>
      <xdr:spPr>
        <a:xfrm flipV="1">
          <a:off x="21323300" y="18457926"/>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63805</xdr:rowOff>
    </xdr:from>
    <xdr:to>
      <xdr:col>107</xdr:col>
      <xdr:colOff>101600</xdr:colOff>
      <xdr:row>107</xdr:row>
      <xdr:rowOff>165405</xdr:rowOff>
    </xdr:to>
    <xdr:sp macro="" textlink="">
      <xdr:nvSpPr>
        <xdr:cNvPr id="640" name="楕円 639">
          <a:extLst>
            <a:ext uri="{FF2B5EF4-FFF2-40B4-BE49-F238E27FC236}">
              <a16:creationId xmlns:a16="http://schemas.microsoft.com/office/drawing/2014/main" id="{BD4D7DAA-EE5F-4A82-9766-A7C06520301B}"/>
            </a:ext>
          </a:extLst>
        </xdr:cNvPr>
        <xdr:cNvSpPr/>
      </xdr:nvSpPr>
      <xdr:spPr>
        <a:xfrm>
          <a:off x="20383500" y="184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114605</xdr:rowOff>
    </xdr:from>
    <xdr:to>
      <xdr:col>111</xdr:col>
      <xdr:colOff>177800</xdr:colOff>
      <xdr:row>107</xdr:row>
      <xdr:rowOff>114605</xdr:rowOff>
    </xdr:to>
    <xdr:cxnSp macro="">
      <xdr:nvCxnSpPr>
        <xdr:cNvPr id="641" name="直線コネクタ 640">
          <a:extLst>
            <a:ext uri="{FF2B5EF4-FFF2-40B4-BE49-F238E27FC236}">
              <a16:creationId xmlns:a16="http://schemas.microsoft.com/office/drawing/2014/main" id="{34417228-7649-4426-A5ED-DD0062F083CA}"/>
            </a:ext>
          </a:extLst>
        </xdr:cNvPr>
        <xdr:cNvCxnSpPr/>
      </xdr:nvCxnSpPr>
      <xdr:spPr>
        <a:xfrm>
          <a:off x="20434300" y="18459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65176</xdr:rowOff>
    </xdr:from>
    <xdr:to>
      <xdr:col>102</xdr:col>
      <xdr:colOff>165100</xdr:colOff>
      <xdr:row>107</xdr:row>
      <xdr:rowOff>166776</xdr:rowOff>
    </xdr:to>
    <xdr:sp macro="" textlink="">
      <xdr:nvSpPr>
        <xdr:cNvPr id="642" name="楕円 641">
          <a:extLst>
            <a:ext uri="{FF2B5EF4-FFF2-40B4-BE49-F238E27FC236}">
              <a16:creationId xmlns:a16="http://schemas.microsoft.com/office/drawing/2014/main" id="{D3B7FB4A-B9D9-4951-BD6A-722497A8A419}"/>
            </a:ext>
          </a:extLst>
        </xdr:cNvPr>
        <xdr:cNvSpPr/>
      </xdr:nvSpPr>
      <xdr:spPr>
        <a:xfrm>
          <a:off x="19494500" y="184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114605</xdr:rowOff>
    </xdr:from>
    <xdr:to>
      <xdr:col>107</xdr:col>
      <xdr:colOff>50800</xdr:colOff>
      <xdr:row>107</xdr:row>
      <xdr:rowOff>115976</xdr:rowOff>
    </xdr:to>
    <xdr:cxnSp macro="">
      <xdr:nvCxnSpPr>
        <xdr:cNvPr id="643" name="直線コネクタ 642">
          <a:extLst>
            <a:ext uri="{FF2B5EF4-FFF2-40B4-BE49-F238E27FC236}">
              <a16:creationId xmlns:a16="http://schemas.microsoft.com/office/drawing/2014/main" id="{445E75DD-D477-4A03-A249-0D0779D7D365}"/>
            </a:ext>
          </a:extLst>
        </xdr:cNvPr>
        <xdr:cNvCxnSpPr/>
      </xdr:nvCxnSpPr>
      <xdr:spPr>
        <a:xfrm flipV="1">
          <a:off x="19545300" y="1845975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67005</xdr:rowOff>
    </xdr:from>
    <xdr:to>
      <xdr:col>98</xdr:col>
      <xdr:colOff>38100</xdr:colOff>
      <xdr:row>107</xdr:row>
      <xdr:rowOff>168605</xdr:rowOff>
    </xdr:to>
    <xdr:sp macro="" textlink="">
      <xdr:nvSpPr>
        <xdr:cNvPr id="644" name="楕円 643">
          <a:extLst>
            <a:ext uri="{FF2B5EF4-FFF2-40B4-BE49-F238E27FC236}">
              <a16:creationId xmlns:a16="http://schemas.microsoft.com/office/drawing/2014/main" id="{90DB4557-BCC8-42C9-9F50-D75E23548EE1}"/>
            </a:ext>
          </a:extLst>
        </xdr:cNvPr>
        <xdr:cNvSpPr/>
      </xdr:nvSpPr>
      <xdr:spPr>
        <a:xfrm>
          <a:off x="18605500" y="18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115976</xdr:rowOff>
    </xdr:from>
    <xdr:to>
      <xdr:col>102</xdr:col>
      <xdr:colOff>114300</xdr:colOff>
      <xdr:row>107</xdr:row>
      <xdr:rowOff>117805</xdr:rowOff>
    </xdr:to>
    <xdr:cxnSp macro="">
      <xdr:nvCxnSpPr>
        <xdr:cNvPr id="645" name="直線コネクタ 644">
          <a:extLst>
            <a:ext uri="{FF2B5EF4-FFF2-40B4-BE49-F238E27FC236}">
              <a16:creationId xmlns:a16="http://schemas.microsoft.com/office/drawing/2014/main" id="{E8D0262F-D7B4-4FC2-B305-F0E17329D3A1}"/>
            </a:ext>
          </a:extLst>
        </xdr:cNvPr>
        <xdr:cNvCxnSpPr/>
      </xdr:nvCxnSpPr>
      <xdr:spPr>
        <a:xfrm flipV="1">
          <a:off x="18656300" y="1846112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646" name="n_1aveValue【庁舎】&#10;一人当たり面積">
          <a:extLst>
            <a:ext uri="{FF2B5EF4-FFF2-40B4-BE49-F238E27FC236}">
              <a16:creationId xmlns:a16="http://schemas.microsoft.com/office/drawing/2014/main" id="{F2668E61-32A2-47B8-9360-9B96EF9AD8D5}"/>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647" name="n_2aveValue【庁舎】&#10;一人当たり面積">
          <a:extLst>
            <a:ext uri="{FF2B5EF4-FFF2-40B4-BE49-F238E27FC236}">
              <a16:creationId xmlns:a16="http://schemas.microsoft.com/office/drawing/2014/main" id="{2E079686-F61E-4760-A9E7-48FFA61FCE48}"/>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55287</xdr:rowOff>
    </xdr:from>
    <xdr:ext cx="469744" cy="259045"/>
    <xdr:sp macro="" textlink="">
      <xdr:nvSpPr>
        <xdr:cNvPr id="648" name="n_3aveValue【庁舎】&#10;一人当たり面積">
          <a:extLst>
            <a:ext uri="{FF2B5EF4-FFF2-40B4-BE49-F238E27FC236}">
              <a16:creationId xmlns:a16="http://schemas.microsoft.com/office/drawing/2014/main" id="{9E80DBFD-AA39-4412-BE33-A81009F48284}"/>
            </a:ext>
          </a:extLst>
        </xdr:cNvPr>
        <xdr:cNvSpPr txBox="1"/>
      </xdr:nvSpPr>
      <xdr:spPr>
        <a:xfrm>
          <a:off x="19310427" y="180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63059</xdr:rowOff>
    </xdr:from>
    <xdr:ext cx="469744" cy="259045"/>
    <xdr:sp macro="" textlink="">
      <xdr:nvSpPr>
        <xdr:cNvPr id="649" name="n_4aveValue【庁舎】&#10;一人当たり面積">
          <a:extLst>
            <a:ext uri="{FF2B5EF4-FFF2-40B4-BE49-F238E27FC236}">
              <a16:creationId xmlns:a16="http://schemas.microsoft.com/office/drawing/2014/main" id="{6D3BEFAD-D467-4CC0-B1E2-AB2FC1A3E5FF}"/>
            </a:ext>
          </a:extLst>
        </xdr:cNvPr>
        <xdr:cNvSpPr txBox="1"/>
      </xdr:nvSpPr>
      <xdr:spPr>
        <a:xfrm>
          <a:off x="18421427" y="1806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156532</xdr:rowOff>
    </xdr:from>
    <xdr:ext cx="469744" cy="259045"/>
    <xdr:sp macro="" textlink="">
      <xdr:nvSpPr>
        <xdr:cNvPr id="650" name="n_1mainValue【庁舎】&#10;一人当たり面積">
          <a:extLst>
            <a:ext uri="{FF2B5EF4-FFF2-40B4-BE49-F238E27FC236}">
              <a16:creationId xmlns:a16="http://schemas.microsoft.com/office/drawing/2014/main" id="{996EA72B-8F54-4640-83CC-698A2620DC89}"/>
            </a:ext>
          </a:extLst>
        </xdr:cNvPr>
        <xdr:cNvSpPr txBox="1"/>
      </xdr:nvSpPr>
      <xdr:spPr>
        <a:xfrm>
          <a:off x="21075727" y="185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156532</xdr:rowOff>
    </xdr:from>
    <xdr:ext cx="469744" cy="259045"/>
    <xdr:sp macro="" textlink="">
      <xdr:nvSpPr>
        <xdr:cNvPr id="651" name="n_2mainValue【庁舎】&#10;一人当たり面積">
          <a:extLst>
            <a:ext uri="{FF2B5EF4-FFF2-40B4-BE49-F238E27FC236}">
              <a16:creationId xmlns:a16="http://schemas.microsoft.com/office/drawing/2014/main" id="{9A835BDD-83F7-423D-AAE8-E01019B78600}"/>
            </a:ext>
          </a:extLst>
        </xdr:cNvPr>
        <xdr:cNvSpPr txBox="1"/>
      </xdr:nvSpPr>
      <xdr:spPr>
        <a:xfrm>
          <a:off x="20199427" y="185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157903</xdr:rowOff>
    </xdr:from>
    <xdr:ext cx="469744" cy="259045"/>
    <xdr:sp macro="" textlink="">
      <xdr:nvSpPr>
        <xdr:cNvPr id="652" name="n_3mainValue【庁舎】&#10;一人当たり面積">
          <a:extLst>
            <a:ext uri="{FF2B5EF4-FFF2-40B4-BE49-F238E27FC236}">
              <a16:creationId xmlns:a16="http://schemas.microsoft.com/office/drawing/2014/main" id="{B4B480F2-1BD3-4C6E-8BC8-4D1C7CD94B30}"/>
            </a:ext>
          </a:extLst>
        </xdr:cNvPr>
        <xdr:cNvSpPr txBox="1"/>
      </xdr:nvSpPr>
      <xdr:spPr>
        <a:xfrm>
          <a:off x="19310427" y="1850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159732</xdr:rowOff>
    </xdr:from>
    <xdr:ext cx="469744" cy="259045"/>
    <xdr:sp macro="" textlink="">
      <xdr:nvSpPr>
        <xdr:cNvPr id="653" name="n_4mainValue【庁舎】&#10;一人当たり面積">
          <a:extLst>
            <a:ext uri="{FF2B5EF4-FFF2-40B4-BE49-F238E27FC236}">
              <a16:creationId xmlns:a16="http://schemas.microsoft.com/office/drawing/2014/main" id="{761F165F-E984-4ECE-8F55-B680AB9F76CC}"/>
            </a:ext>
          </a:extLst>
        </xdr:cNvPr>
        <xdr:cNvSpPr txBox="1"/>
      </xdr:nvSpPr>
      <xdr:spPr>
        <a:xfrm>
          <a:off x="18421427" y="1850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04B9CB3A-9D01-4D7B-9064-05447642121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D7909413-437C-4377-A199-0402EF8ECE1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357ACB78-015F-4BC0-B938-F152361423A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類似団体と比較して有形固定資産減価償却率が高くなっている施設は、体育館・プール、消防施設、庁舎となっている。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体育館・プールにおいては体育館・プールの小規模な修繕のみで根本的な対策ができておらず有形固定資産減価償却率が高い水準に留まっている。また、消防施設においては、令和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年度に施設更新工事を行ったため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類似団体との差が小さくなった。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しかし、まだ類似団体より高い水準にあるため、水準を下げるべく令和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施設を建替更新する予定である。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年に建設されており未耐震部分もあることから、耐震化を進めつつ、庁舎整備基金の積立を行いながら建替について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具体的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検討を進めている。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7,453
7,371
74.29
6,569,285
6,223,646
147,259
3,272,656
4,081,841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を上回る高齢化率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日現在）に加え、町内に中心となる産業がないこと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財政基盤が弱く、類似団体平均をかろうじて上回っている状況である。組織の見直しや歳出削減を図るとともに、地方税の徴収強化に取り組み、財政基盤の強化に努める。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3871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89199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18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まで類似団体と比較すると人件費・公債費は低く、扶助費・補助費等・その他が高いことが特徴だったが、本年も同様の状態になり、特に補助費等はその差が大きくなった。人件費は類似団体より職員数が少ないことが影響し、扶助費では、保育所の認定こども園化などにより経費が嵩んでいることが、補助費等では、新設補助事業の増大が、その他では特別会計への繰出金が大きく影響している。経済状況を見ながら、補助事業の廃止や見直しによる歳出削減や、料金改定等によって公営企業の普通会計への依存度を下げ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87630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8321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64</xdr:row>
      <xdr:rowOff>10414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74350"/>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32258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67435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63</xdr:row>
      <xdr:rowOff>167386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3360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53848</xdr:rowOff>
    </xdr:from>
    <xdr:to>
      <xdr:col>11</xdr:col>
      <xdr:colOff>82550</xdr:colOff>
      <xdr:row>63</xdr:row>
      <xdr:rowOff>155448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121412</xdr:rowOff>
    </xdr:from>
    <xdr:to>
      <xdr:col>7</xdr:col>
      <xdr:colOff>31750</xdr:colOff>
      <xdr:row>64</xdr:row>
      <xdr:rowOff>51562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36339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93235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56913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人当たりの人件費・物件費等の決算額は年々増加傾向で、主な要因としては人口減少による影響が大きいが、令和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年度は職員増（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人）となったことも人件費増の要因としてあげられる。また、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町有施設の解体工事設計業務委託料皆増や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千綿小学校教室棟別館解体工事皆増、また防災情報伝達制御システム機能強化業務委託皆増等により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物件費が増となった。今後も定員計画に基づき適正な職員数を維持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、物件費の経常的な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についての削減努力を行うこととする。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122926</xdr:rowOff>
    </xdr:from>
    <xdr:to>
      <xdr:col>23</xdr:col>
      <xdr:colOff>133350</xdr:colOff>
      <xdr:row>87</xdr:row>
      <xdr:rowOff>110158</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38926"/>
          <a:ext cx="0" cy="11873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82235</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49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110158</xdr:rowOff>
    </xdr:from>
    <xdr:to>
      <xdr:col>24</xdr:col>
      <xdr:colOff>12700</xdr:colOff>
      <xdr:row>87</xdr:row>
      <xdr:rowOff>110158</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26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37853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8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122926</xdr:rowOff>
    </xdr:from>
    <xdr:to>
      <xdr:col>24</xdr:col>
      <xdr:colOff>12700</xdr:colOff>
      <xdr:row>80</xdr:row>
      <xdr:rowOff>122926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3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46465</xdr:rowOff>
    </xdr:from>
    <xdr:to>
      <xdr:col>23</xdr:col>
      <xdr:colOff>133350</xdr:colOff>
      <xdr:row>81</xdr:row>
      <xdr:rowOff>82476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3933915"/>
          <a:ext cx="838200" cy="3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138144</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970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166067</xdr:rowOff>
    </xdr:from>
    <xdr:to>
      <xdr:col>23</xdr:col>
      <xdr:colOff>184150</xdr:colOff>
      <xdr:row>83</xdr:row>
      <xdr:rowOff>96217</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164902</xdr:rowOff>
    </xdr:from>
    <xdr:to>
      <xdr:col>19</xdr:col>
      <xdr:colOff>133350</xdr:colOff>
      <xdr:row>81</xdr:row>
      <xdr:rowOff>46465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3880902"/>
          <a:ext cx="889000" cy="5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137413</xdr:rowOff>
    </xdr:from>
    <xdr:to>
      <xdr:col>19</xdr:col>
      <xdr:colOff>184150</xdr:colOff>
      <xdr:row>83</xdr:row>
      <xdr:rowOff>67563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52340</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8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114801</xdr:rowOff>
    </xdr:from>
    <xdr:to>
      <xdr:col>15</xdr:col>
      <xdr:colOff>82550</xdr:colOff>
      <xdr:row>80</xdr:row>
      <xdr:rowOff>164902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830801"/>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110922</xdr:rowOff>
    </xdr:from>
    <xdr:to>
      <xdr:col>15</xdr:col>
      <xdr:colOff>133350</xdr:colOff>
      <xdr:row>83</xdr:row>
      <xdr:rowOff>41072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25849</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97027</xdr:rowOff>
    </xdr:from>
    <xdr:to>
      <xdr:col>11</xdr:col>
      <xdr:colOff>31750</xdr:colOff>
      <xdr:row>80</xdr:row>
      <xdr:rowOff>114801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813027"/>
          <a:ext cx="889000" cy="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68307</xdr:rowOff>
    </xdr:from>
    <xdr:to>
      <xdr:col>11</xdr:col>
      <xdr:colOff>82550</xdr:colOff>
      <xdr:row>81</xdr:row>
      <xdr:rowOff>169907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39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154684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0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16782</xdr:rowOff>
    </xdr:from>
    <xdr:to>
      <xdr:col>7</xdr:col>
      <xdr:colOff>31750</xdr:colOff>
      <xdr:row>81</xdr:row>
      <xdr:rowOff>118382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90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103159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99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31676</xdr:rowOff>
    </xdr:from>
    <xdr:to>
      <xdr:col>23</xdr:col>
      <xdr:colOff>184150</xdr:colOff>
      <xdr:row>81</xdr:row>
      <xdr:rowOff>133276</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39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48203</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76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167115</xdr:rowOff>
    </xdr:from>
    <xdr:to>
      <xdr:col>19</xdr:col>
      <xdr:colOff>184150</xdr:colOff>
      <xdr:row>81</xdr:row>
      <xdr:rowOff>97265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38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107442</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65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114102</xdr:rowOff>
    </xdr:from>
    <xdr:to>
      <xdr:col>15</xdr:col>
      <xdr:colOff>133350</xdr:colOff>
      <xdr:row>81</xdr:row>
      <xdr:rowOff>44252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83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54429</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59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64001</xdr:rowOff>
    </xdr:from>
    <xdr:to>
      <xdr:col>11</xdr:col>
      <xdr:colOff>82550</xdr:colOff>
      <xdr:row>80</xdr:row>
      <xdr:rowOff>165601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78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4328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54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46227</xdr:rowOff>
    </xdr:from>
    <xdr:to>
      <xdr:col>7</xdr:col>
      <xdr:colOff>31750</xdr:colOff>
      <xdr:row>80</xdr:row>
      <xdr:rowOff>147827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7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158004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53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副町長任命による特別職給与の増、昇給等による職員給増が影響し、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一時的な指数の上昇が見られたが、職員の採用・退職、階層の異動等により構造が変動したこともあり、令和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年度から低下に転じている。今後も引き続き、各種手当の点検や見直し等を行い、適正化に努めていく。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45155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6179800" y="146050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125589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290800" y="146184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86</xdr:row>
      <xdr:rowOff>47978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6988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47978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7256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人口千人当たりの職員数は類似団体内ではいまだ低数を保っている。これは、平成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年度策定の定員管理計画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、退職者不補充と現業からの任用替を同時に行ってきたことによるものである。職員数の大幅な減員は、行政サービスの水準低下を来すおそれがあり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町財政状況と増大する行政需要の整合性を図りつつ、適正な定員管理に努める。今後は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年度策定の定員管理計画に基づき、</a:t>
          </a:r>
          <a:r>
            <a:rPr lang="ja-JP" altLang="en-US" sz="1300">
              <a:latin typeface="ＭＳ Ｐゴシック" panose="020B0600070205080204" pitchFamily="50" charset="-128"/>
              <a:ea typeface="ＭＳ Ｐゴシック" panose="020B0600070205080204" pitchFamily="50" charset="-128"/>
            </a:rPr>
            <a:t>行政サービス水準維持、向上を基本とした適正配置に努め、最小の人員で最大の効果を目指す簡素で効率的な体制及び職員数を維持していく。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110592</xdr:rowOff>
    </xdr:from>
    <xdr:to>
      <xdr:col>81</xdr:col>
      <xdr:colOff>44450</xdr:colOff>
      <xdr:row>58</xdr:row>
      <xdr:rowOff>129896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05469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104801</xdr:rowOff>
    </xdr:from>
    <xdr:to>
      <xdr:col>77</xdr:col>
      <xdr:colOff>44450</xdr:colOff>
      <xdr:row>58</xdr:row>
      <xdr:rowOff>110592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048901"/>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99975</xdr:rowOff>
    </xdr:from>
    <xdr:to>
      <xdr:col>72</xdr:col>
      <xdr:colOff>203200</xdr:colOff>
      <xdr:row>58</xdr:row>
      <xdr:rowOff>104801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044075"/>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80670</xdr:rowOff>
    </xdr:from>
    <xdr:to>
      <xdr:col>68</xdr:col>
      <xdr:colOff>152400</xdr:colOff>
      <xdr:row>58</xdr:row>
      <xdr:rowOff>99975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024770"/>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66904</xdr:rowOff>
    </xdr:from>
    <xdr:to>
      <xdr:col>68</xdr:col>
      <xdr:colOff>203200</xdr:colOff>
      <xdr:row>59</xdr:row>
      <xdr:rowOff>168504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153281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6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60147</xdr:rowOff>
    </xdr:from>
    <xdr:to>
      <xdr:col>64</xdr:col>
      <xdr:colOff>152400</xdr:colOff>
      <xdr:row>59</xdr:row>
      <xdr:rowOff>161747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146524</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6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79096</xdr:rowOff>
    </xdr:from>
    <xdr:to>
      <xdr:col>81</xdr:col>
      <xdr:colOff>95250</xdr:colOff>
      <xdr:row>59</xdr:row>
      <xdr:rowOff>9246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373</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4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59792</xdr:rowOff>
    </xdr:from>
    <xdr:to>
      <xdr:col>77</xdr:col>
      <xdr:colOff>95250</xdr:colOff>
      <xdr:row>58</xdr:row>
      <xdr:rowOff>161392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119</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772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54001</xdr:rowOff>
    </xdr:from>
    <xdr:to>
      <xdr:col>73</xdr:col>
      <xdr:colOff>44450</xdr:colOff>
      <xdr:row>58</xdr:row>
      <xdr:rowOff>155601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999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165778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76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49175</xdr:rowOff>
    </xdr:from>
    <xdr:to>
      <xdr:col>68</xdr:col>
      <xdr:colOff>203200</xdr:colOff>
      <xdr:row>58</xdr:row>
      <xdr:rowOff>150775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99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160952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76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29870</xdr:rowOff>
    </xdr:from>
    <xdr:to>
      <xdr:col>64</xdr:col>
      <xdr:colOff>152400</xdr:colOff>
      <xdr:row>58</xdr:row>
      <xdr:rowOff>131470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99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141647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74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木場本線・大野原高原線道路改良事業に係る起債の償還終了や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里一ツ石線、遠目中央線道路改良事業等辺地対策事業債に係る起債が△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28,809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等により、償還額が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ヵ年平均分で△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21,871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が、東彼地区福祉組合ごみ処理施設更新に関する地方債の元利償還金に対しての町負担金が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51,140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千円皆増となった。一方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、標準税収入額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227,433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となったこと等により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ヵ年平均分で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67,081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なった。よって、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分子増の影響が大きく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38523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8884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86783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8884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159173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4478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116417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1717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62654</xdr:rowOff>
    </xdr:from>
    <xdr:to>
      <xdr:col>64</xdr:col>
      <xdr:colOff>152400</xdr:colOff>
      <xdr:row>39</xdr:row>
      <xdr:rowOff>164254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7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2981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年度は過疎対策事業債の借入増により地方債現在高が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184,224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168,451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千円、組合負担等見込額が△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84,256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円と減額した。また、充当可能財源中、充当可能基金が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68,520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となった。一方、標準財政規模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は標準税収入額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227,433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54,370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82,580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なった。よって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、将来負担額含む分子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が減、標準財政規模含む分母は増となったため、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減少することとなった。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158810</xdr:rowOff>
    </xdr:from>
    <xdr:to>
      <xdr:col>81</xdr:col>
      <xdr:colOff>44450</xdr:colOff>
      <xdr:row>15</xdr:row>
      <xdr:rowOff>167761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559110"/>
          <a:ext cx="838200" cy="18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167761</xdr:rowOff>
    </xdr:from>
    <xdr:to>
      <xdr:col>77</xdr:col>
      <xdr:colOff>44450</xdr:colOff>
      <xdr:row>16</xdr:row>
      <xdr:rowOff>137644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739511"/>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137644</xdr:rowOff>
    </xdr:from>
    <xdr:to>
      <xdr:col>72</xdr:col>
      <xdr:colOff>203200</xdr:colOff>
      <xdr:row>17</xdr:row>
      <xdr:rowOff>122464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880844"/>
          <a:ext cx="889000" cy="15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122464</xdr:rowOff>
    </xdr:from>
    <xdr:to>
      <xdr:col>68</xdr:col>
      <xdr:colOff>152400</xdr:colOff>
      <xdr:row>18</xdr:row>
      <xdr:rowOff>125669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037114"/>
          <a:ext cx="889000" cy="1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108010</xdr:rowOff>
    </xdr:from>
    <xdr:to>
      <xdr:col>81</xdr:col>
      <xdr:colOff>95250</xdr:colOff>
      <xdr:row>15</xdr:row>
      <xdr:rowOff>38160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80087</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8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116961</xdr:rowOff>
    </xdr:from>
    <xdr:to>
      <xdr:col>77</xdr:col>
      <xdr:colOff>95250</xdr:colOff>
      <xdr:row>16</xdr:row>
      <xdr:rowOff>47111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6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31888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775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86844</xdr:rowOff>
    </xdr:from>
    <xdr:to>
      <xdr:col>73</xdr:col>
      <xdr:colOff>44450</xdr:colOff>
      <xdr:row>17</xdr:row>
      <xdr:rowOff>16994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83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1771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91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71664</xdr:rowOff>
    </xdr:from>
    <xdr:to>
      <xdr:col>68</xdr:col>
      <xdr:colOff>203200</xdr:colOff>
      <xdr:row>18</xdr:row>
      <xdr:rowOff>1814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9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158041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0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74869</xdr:rowOff>
    </xdr:from>
    <xdr:to>
      <xdr:col>64</xdr:col>
      <xdr:colOff>152400</xdr:colOff>
      <xdr:row>19</xdr:row>
      <xdr:rowOff>5019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16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161246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24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7,453
7,371
74.29
6,569,285
6,223,646
147,259
3,272,656
4,081,841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昨年より職員数の増（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あったが、職員数が類似団体と比較して少なく、経常収支比率の人件費分が低くなっている。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人事院勧告による任期の定めのない常勤職員給・会計年度任用職員報酬の増により、対前年比</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1.2</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ポイント増となっているため、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今後も定員管理計画に基づき人件費抑制に努めていく。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468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8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8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物件費に係る経常収支比率について、令和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それでも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比率が低くなっているのは、本町に維持管理する施設が少ないことにより各種物件費が少ないためである。今後も経常的な物件費への一般財源投入を控え、歳出削減努力を引き続き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41275</xdr:rowOff>
    </xdr:from>
    <xdr:to>
      <xdr:col>82</xdr:col>
      <xdr:colOff>107950</xdr:colOff>
      <xdr:row>16</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844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79375</xdr:rowOff>
    </xdr:from>
    <xdr:to>
      <xdr:col>78</xdr:col>
      <xdr:colOff>69850</xdr:colOff>
      <xdr:row>16</xdr:row>
      <xdr:rowOff>41275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511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79375</xdr:rowOff>
    </xdr:from>
    <xdr:to>
      <xdr:col>73</xdr:col>
      <xdr:colOff>180975</xdr:colOff>
      <xdr:row>15</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51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16</xdr:row>
      <xdr:rowOff>3175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987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9525</xdr:rowOff>
    </xdr:from>
    <xdr:to>
      <xdr:col>69</xdr:col>
      <xdr:colOff>142875</xdr:colOff>
      <xdr:row>16</xdr:row>
      <xdr:rowOff>111125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95902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xdr:rowOff>
    </xdr:from>
    <xdr:to>
      <xdr:col>65</xdr:col>
      <xdr:colOff>53975</xdr:colOff>
      <xdr:row>17</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95902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1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73677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161925</xdr:rowOff>
    </xdr:from>
    <xdr:to>
      <xdr:col>78</xdr:col>
      <xdr:colOff>120650</xdr:colOff>
      <xdr:row>16</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28575</xdr:rowOff>
    </xdr:from>
    <xdr:to>
      <xdr:col>74</xdr:col>
      <xdr:colOff>31750</xdr:colOff>
      <xdr:row>15</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140352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扶助費は類似団体平均と比べ高い水準となっている。平成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年度に認可保育所が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増となったことや平成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年度以降町内保育所が順次認定こども園（令和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へ移行したことによる児童福祉費の増が大きく影響している。また、過疎地域指定による過疎地加算分の増により障害福祉費の増も影響している。町単独事業の見直しなどにより、経費の縮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107950</xdr:rowOff>
    </xdr:from>
    <xdr:to>
      <xdr:col>24</xdr:col>
      <xdr:colOff>25400</xdr:colOff>
      <xdr:row>59</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0520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59</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60</xdr:row>
      <xdr:rowOff>31750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223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その他に係る経常収支比率は類似団体平均を上回っている。その中で比率が大きいものが繰出金であり、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年度から農業集落排水事業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と漁業集落排水事業が公営企業法適用となるため、資金ショートを起こさないよう運転資金確保を目的として繰出金を例年より増額（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会計合計前年比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％増）したことが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影響している。他会計への繰出金について、必要最低限に絞るため、収支状況を確認し、歳出削減を働きかけるよう努める。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108712</xdr:rowOff>
    </xdr:from>
    <xdr:to>
      <xdr:col>82</xdr:col>
      <xdr:colOff>107950</xdr:colOff>
      <xdr:row>56</xdr:row>
      <xdr:rowOff>140716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7099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140716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728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154432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7282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154432</xdr:rowOff>
    </xdr:from>
    <xdr:to>
      <xdr:col>69</xdr:col>
      <xdr:colOff>92075</xdr:colOff>
      <xdr:row>57</xdr:row>
      <xdr:rowOff>88138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7556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140208</xdr:rowOff>
    </xdr:from>
    <xdr:to>
      <xdr:col>69</xdr:col>
      <xdr:colOff>142875</xdr:colOff>
      <xdr:row>57</xdr:row>
      <xdr:rowOff>70358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55135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57912</xdr:rowOff>
    </xdr:from>
    <xdr:to>
      <xdr:col>82</xdr:col>
      <xdr:colOff>158750</xdr:colOff>
      <xdr:row>56</xdr:row>
      <xdr:rowOff>159512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29989</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63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89916</xdr:rowOff>
    </xdr:from>
    <xdr:to>
      <xdr:col>78</xdr:col>
      <xdr:colOff>120650</xdr:colOff>
      <xdr:row>57</xdr:row>
      <xdr:rowOff>20066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4843</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103632</xdr:rowOff>
    </xdr:from>
    <xdr:to>
      <xdr:col>69</xdr:col>
      <xdr:colOff>142875</xdr:colOff>
      <xdr:row>57</xdr:row>
      <xdr:rowOff>33782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43959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37338</xdr:rowOff>
    </xdr:from>
    <xdr:to>
      <xdr:col>65</xdr:col>
      <xdr:colOff>53975</xdr:colOff>
      <xdr:row>57</xdr:row>
      <xdr:rowOff>138938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123715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昨年に引き続き、類似団体平均より大幅に高い比率となった要因としては、農業資材価格高騰対策緊急支援事業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％増で実施されたこと、また、建設事業に係る工事費の増により公共下水道事業会計への補助金が前年比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％増加したこと等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があげられる。今後は町単独の補助金等について、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交付するのが適当か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、経営状態は適正かなど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効果検証をすすめ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、補助金の妥当性の見直しによる歳出削減に努める。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108712</xdr:rowOff>
    </xdr:from>
    <xdr:to>
      <xdr:col>82</xdr:col>
      <xdr:colOff>107950</xdr:colOff>
      <xdr:row>39</xdr:row>
      <xdr:rowOff>5842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6238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38</xdr:row>
      <xdr:rowOff>108712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2721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83566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677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37</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580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126492</xdr:rowOff>
    </xdr:from>
    <xdr:to>
      <xdr:col>82</xdr:col>
      <xdr:colOff>158750</xdr:colOff>
      <xdr:row>39</xdr:row>
      <xdr:rowOff>56642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98569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公債費は、集中改革プランなどによる新発債の抑制と縁故債を中心とした繰上償還の実施による計画的な公債費縮減を図ったことで、比率は年々減少し、令和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年度よりさらに低い数値となった。今後、繰上償還の予定はないため大幅な公債費縮減は見込めないが、新発債の抑制により公債費縮減に努めていく。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390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061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115570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886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77</xdr:row>
      <xdr:rowOff>20320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457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129540</xdr:rowOff>
    </xdr:from>
    <xdr:to>
      <xdr:col>24</xdr:col>
      <xdr:colOff>76200</xdr:colOff>
      <xdr:row>76</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146067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経常収支比率でウエイトの大きい公債費が類似団体平均を下回ったものの、扶助費、補助費等、その他において平均的な水準を上回り、公債費以外では類似団体平均より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今後は、特に平均との差が大きかった扶助費、補助費等を中心に各項目において触れた歳出抑制・削減に努めていく。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143002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4406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77</xdr:row>
      <xdr:rowOff>42418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19456"/>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143002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9194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76</xdr:row>
      <xdr:rowOff>8128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017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xdr:rowOff>
    </xdr:from>
    <xdr:to>
      <xdr:col>69</xdr:col>
      <xdr:colOff>142875</xdr:colOff>
      <xdr:row>76</xdr:row>
      <xdr:rowOff>118363</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103140</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64279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96283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5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92202</xdr:rowOff>
    </xdr:from>
    <xdr:to>
      <xdr:col>69</xdr:col>
      <xdr:colOff>142875</xdr:colOff>
      <xdr:row>76</xdr:row>
      <xdr:rowOff>22352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32529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84090</xdr:rowOff>
    </xdr:from>
    <xdr:to>
      <xdr:col>29</xdr:col>
      <xdr:colOff>127000</xdr:colOff>
      <xdr:row>19</xdr:row>
      <xdr:rowOff>93568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89265"/>
          <a:ext cx="647700" cy="9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93568</xdr:rowOff>
    </xdr:from>
    <xdr:to>
      <xdr:col>26</xdr:col>
      <xdr:colOff>50800</xdr:colOff>
      <xdr:row>19</xdr:row>
      <xdr:rowOff>104655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98743"/>
          <a:ext cx="698500" cy="11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104655</xdr:rowOff>
    </xdr:from>
    <xdr:to>
      <xdr:col>22</xdr:col>
      <xdr:colOff>114300</xdr:colOff>
      <xdr:row>19</xdr:row>
      <xdr:rowOff>137112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09830"/>
          <a:ext cx="698500" cy="32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137112</xdr:rowOff>
    </xdr:from>
    <xdr:to>
      <xdr:col>18</xdr:col>
      <xdr:colOff>177800</xdr:colOff>
      <xdr:row>19</xdr:row>
      <xdr:rowOff>154938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42287"/>
          <a:ext cx="698500" cy="17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86723</xdr:rowOff>
    </xdr:from>
    <xdr:to>
      <xdr:col>19</xdr:col>
      <xdr:colOff>38100</xdr:colOff>
      <xdr:row>19</xdr:row>
      <xdr:rowOff>16873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0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27050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103201</xdr:rowOff>
    </xdr:from>
    <xdr:to>
      <xdr:col>15</xdr:col>
      <xdr:colOff>101600</xdr:colOff>
      <xdr:row>19</xdr:row>
      <xdr:rowOff>33351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36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43528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0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33290</xdr:rowOff>
    </xdr:from>
    <xdr:to>
      <xdr:col>29</xdr:col>
      <xdr:colOff>177800</xdr:colOff>
      <xdr:row>19</xdr:row>
      <xdr:rowOff>134890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3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113317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4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42768</xdr:rowOff>
    </xdr:from>
    <xdr:to>
      <xdr:col>26</xdr:col>
      <xdr:colOff>101600</xdr:colOff>
      <xdr:row>19</xdr:row>
      <xdr:rowOff>144368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47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129145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34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53855</xdr:rowOff>
    </xdr:from>
    <xdr:to>
      <xdr:col>22</xdr:col>
      <xdr:colOff>165100</xdr:colOff>
      <xdr:row>19</xdr:row>
      <xdr:rowOff>155455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59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140232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4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86312</xdr:rowOff>
    </xdr:from>
    <xdr:to>
      <xdr:col>19</xdr:col>
      <xdr:colOff>38100</xdr:colOff>
      <xdr:row>20</xdr:row>
      <xdr:rowOff>16462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9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104138</xdr:rowOff>
    </xdr:from>
    <xdr:to>
      <xdr:col>15</xdr:col>
      <xdr:colOff>101600</xdr:colOff>
      <xdr:row>20</xdr:row>
      <xdr:rowOff>34288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09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19065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9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32376</xdr:rowOff>
    </xdr:from>
    <xdr:to>
      <xdr:col>29</xdr:col>
      <xdr:colOff>127000</xdr:colOff>
      <xdr:row>36</xdr:row>
      <xdr:rowOff>169569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85626"/>
          <a:ext cx="647700" cy="137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103144</xdr:rowOff>
    </xdr:from>
    <xdr:to>
      <xdr:col>26</xdr:col>
      <xdr:colOff>50800</xdr:colOff>
      <xdr:row>36</xdr:row>
      <xdr:rowOff>169569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56394"/>
          <a:ext cx="698500" cy="66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103144</xdr:rowOff>
    </xdr:from>
    <xdr:to>
      <xdr:col>22</xdr:col>
      <xdr:colOff>114300</xdr:colOff>
      <xdr:row>36</xdr:row>
      <xdr:rowOff>127457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56394"/>
          <a:ext cx="698500" cy="2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113415</xdr:rowOff>
    </xdr:from>
    <xdr:to>
      <xdr:col>18</xdr:col>
      <xdr:colOff>177800</xdr:colOff>
      <xdr:row>36</xdr:row>
      <xdr:rowOff>127457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66665"/>
          <a:ext cx="698500" cy="14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109788</xdr:rowOff>
    </xdr:from>
    <xdr:to>
      <xdr:col>19</xdr:col>
      <xdr:colOff>38100</xdr:colOff>
      <xdr:row>37</xdr:row>
      <xdr:rowOff>39938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24715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4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145645</xdr:rowOff>
    </xdr:from>
    <xdr:to>
      <xdr:col>15</xdr:col>
      <xdr:colOff>101600</xdr:colOff>
      <xdr:row>37</xdr:row>
      <xdr:rowOff>75795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8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60572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8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324476</xdr:rowOff>
    </xdr:from>
    <xdr:to>
      <xdr:col>29</xdr:col>
      <xdr:colOff>177800</xdr:colOff>
      <xdr:row>36</xdr:row>
      <xdr:rowOff>83176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34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296553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118769</xdr:rowOff>
    </xdr:from>
    <xdr:to>
      <xdr:col>26</xdr:col>
      <xdr:colOff>101600</xdr:colOff>
      <xdr:row>37</xdr:row>
      <xdr:rowOff>48919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72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33696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5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52344</xdr:rowOff>
    </xdr:from>
    <xdr:to>
      <xdr:col>22</xdr:col>
      <xdr:colOff>165100</xdr:colOff>
      <xdr:row>36</xdr:row>
      <xdr:rowOff>153944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05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138721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9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76657</xdr:rowOff>
    </xdr:from>
    <xdr:to>
      <xdr:col>19</xdr:col>
      <xdr:colOff>38100</xdr:colOff>
      <xdr:row>37</xdr:row>
      <xdr:rowOff>6807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29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188434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9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62615</xdr:rowOff>
    </xdr:from>
    <xdr:to>
      <xdr:col>15</xdr:col>
      <xdr:colOff>101600</xdr:colOff>
      <xdr:row>36</xdr:row>
      <xdr:rowOff>164215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15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174392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8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7,453
7,371
74.29
6,569,285
6,223,646
147,259
3,272,656
4,081,841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152359</xdr:rowOff>
    </xdr:from>
    <xdr:to>
      <xdr:col>24</xdr:col>
      <xdr:colOff>63500</xdr:colOff>
      <xdr:row>38</xdr:row>
      <xdr:rowOff>19914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496009"/>
          <a:ext cx="838200" cy="3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19914</xdr:rowOff>
    </xdr:from>
    <xdr:to>
      <xdr:col>19</xdr:col>
      <xdr:colOff>177800</xdr:colOff>
      <xdr:row>38</xdr:row>
      <xdr:rowOff>41779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535014"/>
          <a:ext cx="889000" cy="2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41779</xdr:rowOff>
    </xdr:from>
    <xdr:to>
      <xdr:col>15</xdr:col>
      <xdr:colOff>50800</xdr:colOff>
      <xdr:row>38</xdr:row>
      <xdr:rowOff>75675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556879"/>
          <a:ext cx="889000" cy="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75675</xdr:rowOff>
    </xdr:from>
    <xdr:to>
      <xdr:col>10</xdr:col>
      <xdr:colOff>114300</xdr:colOff>
      <xdr:row>38</xdr:row>
      <xdr:rowOff>109456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590775"/>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137180</xdr:rowOff>
    </xdr:from>
    <xdr:to>
      <xdr:col>10</xdr:col>
      <xdr:colOff>165100</xdr:colOff>
      <xdr:row>37</xdr:row>
      <xdr:rowOff>67330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30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83857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8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61022</xdr:rowOff>
    </xdr:from>
    <xdr:to>
      <xdr:col>6</xdr:col>
      <xdr:colOff>38100</xdr:colOff>
      <xdr:row>37</xdr:row>
      <xdr:rowOff>162623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4046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7699</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1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101559</xdr:rowOff>
    </xdr:from>
    <xdr:to>
      <xdr:col>24</xdr:col>
      <xdr:colOff>114300</xdr:colOff>
      <xdr:row>38</xdr:row>
      <xdr:rowOff>31709</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44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16486</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36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140564</xdr:rowOff>
    </xdr:from>
    <xdr:to>
      <xdr:col>20</xdr:col>
      <xdr:colOff>38100</xdr:colOff>
      <xdr:row>38</xdr:row>
      <xdr:rowOff>70714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4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61841</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57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162429</xdr:rowOff>
    </xdr:from>
    <xdr:to>
      <xdr:col>15</xdr:col>
      <xdr:colOff>101600</xdr:colOff>
      <xdr:row>38</xdr:row>
      <xdr:rowOff>92579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50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83706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41111" y="659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24875</xdr:rowOff>
    </xdr:from>
    <xdr:to>
      <xdr:col>10</xdr:col>
      <xdr:colOff>165100</xdr:colOff>
      <xdr:row>38</xdr:row>
      <xdr:rowOff>126475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5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117602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52111" y="663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58656</xdr:rowOff>
    </xdr:from>
    <xdr:to>
      <xdr:col>6</xdr:col>
      <xdr:colOff>38100</xdr:colOff>
      <xdr:row>38</xdr:row>
      <xdr:rowOff>160256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5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151383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66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153896</xdr:rowOff>
    </xdr:from>
    <xdr:to>
      <xdr:col>24</xdr:col>
      <xdr:colOff>63500</xdr:colOff>
      <xdr:row>59</xdr:row>
      <xdr:rowOff>16263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97996"/>
          <a:ext cx="838200" cy="3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16263</xdr:rowOff>
    </xdr:from>
    <xdr:to>
      <xdr:col>19</xdr:col>
      <xdr:colOff>177800</xdr:colOff>
      <xdr:row>59</xdr:row>
      <xdr:rowOff>67813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131813"/>
          <a:ext cx="8890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67813</xdr:rowOff>
    </xdr:from>
    <xdr:to>
      <xdr:col>15</xdr:col>
      <xdr:colOff>50800</xdr:colOff>
      <xdr:row>59</xdr:row>
      <xdr:rowOff>108569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183363"/>
          <a:ext cx="889000" cy="4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108569</xdr:rowOff>
    </xdr:from>
    <xdr:to>
      <xdr:col>10</xdr:col>
      <xdr:colOff>114300</xdr:colOff>
      <xdr:row>59</xdr:row>
      <xdr:rowOff>122018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224119"/>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116084</xdr:rowOff>
    </xdr:from>
    <xdr:to>
      <xdr:col>10</xdr:col>
      <xdr:colOff>165100</xdr:colOff>
      <xdr:row>59</xdr:row>
      <xdr:rowOff>46234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1006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62761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3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115215</xdr:rowOff>
    </xdr:from>
    <xdr:to>
      <xdr:col>6</xdr:col>
      <xdr:colOff>38100</xdr:colOff>
      <xdr:row>59</xdr:row>
      <xdr:rowOff>45365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100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61892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3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103096</xdr:rowOff>
    </xdr:from>
    <xdr:to>
      <xdr:col>24</xdr:col>
      <xdr:colOff>114300</xdr:colOff>
      <xdr:row>59</xdr:row>
      <xdr:rowOff>33246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1004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18023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6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136913</xdr:rowOff>
    </xdr:from>
    <xdr:to>
      <xdr:col>20</xdr:col>
      <xdr:colOff>38100</xdr:colOff>
      <xdr:row>59</xdr:row>
      <xdr:rowOff>67063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1008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58190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17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17013</xdr:rowOff>
    </xdr:from>
    <xdr:to>
      <xdr:col>15</xdr:col>
      <xdr:colOff>101600</xdr:colOff>
      <xdr:row>59</xdr:row>
      <xdr:rowOff>118613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1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109740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57769</xdr:rowOff>
    </xdr:from>
    <xdr:to>
      <xdr:col>10</xdr:col>
      <xdr:colOff>165100</xdr:colOff>
      <xdr:row>59</xdr:row>
      <xdr:rowOff>159369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17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150496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26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71218</xdr:rowOff>
    </xdr:from>
    <xdr:to>
      <xdr:col>6</xdr:col>
      <xdr:colOff>38100</xdr:colOff>
      <xdr:row>60</xdr:row>
      <xdr:rowOff>1368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18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163945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27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114021</xdr:rowOff>
    </xdr:from>
    <xdr:to>
      <xdr:col>24</xdr:col>
      <xdr:colOff>63500</xdr:colOff>
      <xdr:row>77</xdr:row>
      <xdr:rowOff>120326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15671"/>
          <a:ext cx="8382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114021</xdr:rowOff>
    </xdr:from>
    <xdr:to>
      <xdr:col>19</xdr:col>
      <xdr:colOff>177800</xdr:colOff>
      <xdr:row>78</xdr:row>
      <xdr:rowOff>25324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15671"/>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25324</xdr:rowOff>
    </xdr:from>
    <xdr:to>
      <xdr:col>15</xdr:col>
      <xdr:colOff>50800</xdr:colOff>
      <xdr:row>78</xdr:row>
      <xdr:rowOff>91960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98424"/>
          <a:ext cx="889000" cy="6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42887</xdr:rowOff>
    </xdr:from>
    <xdr:to>
      <xdr:col>10</xdr:col>
      <xdr:colOff>114300</xdr:colOff>
      <xdr:row>78</xdr:row>
      <xdr:rowOff>91960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15987"/>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69526</xdr:rowOff>
    </xdr:from>
    <xdr:to>
      <xdr:col>24</xdr:col>
      <xdr:colOff>114300</xdr:colOff>
      <xdr:row>77</xdr:row>
      <xdr:rowOff>171126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47953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4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63221</xdr:rowOff>
    </xdr:from>
    <xdr:to>
      <xdr:col>20</xdr:col>
      <xdr:colOff>38100</xdr:colOff>
      <xdr:row>77</xdr:row>
      <xdr:rowOff>164821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155948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5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145974</xdr:rowOff>
    </xdr:from>
    <xdr:to>
      <xdr:col>15</xdr:col>
      <xdr:colOff>101600</xdr:colOff>
      <xdr:row>78</xdr:row>
      <xdr:rowOff>76124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67251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41160</xdr:rowOff>
    </xdr:from>
    <xdr:to>
      <xdr:col>10</xdr:col>
      <xdr:colOff>165100</xdr:colOff>
      <xdr:row>78</xdr:row>
      <xdr:rowOff>142760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133887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0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163537</xdr:rowOff>
    </xdr:from>
    <xdr:to>
      <xdr:col>6</xdr:col>
      <xdr:colOff>38100</xdr:colOff>
      <xdr:row>78</xdr:row>
      <xdr:rowOff>93687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84814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5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949</xdr:rowOff>
    </xdr:from>
    <xdr:to>
      <xdr:col>24</xdr:col>
      <xdr:colOff>63500</xdr:colOff>
      <xdr:row>94</xdr:row>
      <xdr:rowOff>128479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17249"/>
          <a:ext cx="838200" cy="1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4998</xdr:rowOff>
    </xdr:from>
    <xdr:to>
      <xdr:col>19</xdr:col>
      <xdr:colOff>177800</xdr:colOff>
      <xdr:row>94</xdr:row>
      <xdr:rowOff>128479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121298"/>
          <a:ext cx="889000" cy="1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4998</xdr:rowOff>
    </xdr:from>
    <xdr:to>
      <xdr:col>15</xdr:col>
      <xdr:colOff>50800</xdr:colOff>
      <xdr:row>95</xdr:row>
      <xdr:rowOff>92780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121298"/>
          <a:ext cx="889000" cy="25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92780</xdr:rowOff>
    </xdr:from>
    <xdr:to>
      <xdr:col>10</xdr:col>
      <xdr:colOff>114300</xdr:colOff>
      <xdr:row>95</xdr:row>
      <xdr:rowOff>133375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80530"/>
          <a:ext cx="889000" cy="4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127295</xdr:rowOff>
    </xdr:from>
    <xdr:to>
      <xdr:col>10</xdr:col>
      <xdr:colOff>165100</xdr:colOff>
      <xdr:row>98</xdr:row>
      <xdr:rowOff>57445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5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48572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85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150251</xdr:rowOff>
    </xdr:from>
    <xdr:to>
      <xdr:col>6</xdr:col>
      <xdr:colOff>38100</xdr:colOff>
      <xdr:row>98</xdr:row>
      <xdr:rowOff>80401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71528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7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121599</xdr:rowOff>
    </xdr:from>
    <xdr:to>
      <xdr:col>24</xdr:col>
      <xdr:colOff>114300</xdr:colOff>
      <xdr:row>94</xdr:row>
      <xdr:rowOff>51749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6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144476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77679</xdr:rowOff>
    </xdr:from>
    <xdr:to>
      <xdr:col>20</xdr:col>
      <xdr:colOff>38100</xdr:colOff>
      <xdr:row>95</xdr:row>
      <xdr:rowOff>7829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24356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6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125648</xdr:rowOff>
    </xdr:from>
    <xdr:to>
      <xdr:col>15</xdr:col>
      <xdr:colOff>101600</xdr:colOff>
      <xdr:row>94</xdr:row>
      <xdr:rowOff>55798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0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72325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84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41980</xdr:rowOff>
    </xdr:from>
    <xdr:to>
      <xdr:col>10</xdr:col>
      <xdr:colOff>165100</xdr:colOff>
      <xdr:row>95</xdr:row>
      <xdr:rowOff>143580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160107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0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82575</xdr:rowOff>
    </xdr:from>
    <xdr:to>
      <xdr:col>6</xdr:col>
      <xdr:colOff>38100</xdr:colOff>
      <xdr:row>96</xdr:row>
      <xdr:rowOff>12725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29252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14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82945</xdr:rowOff>
    </xdr:from>
    <xdr:to>
      <xdr:col>55</xdr:col>
      <xdr:colOff>0</xdr:colOff>
      <xdr:row>36</xdr:row>
      <xdr:rowOff>106768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55145"/>
          <a:ext cx="838200" cy="2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106768</xdr:rowOff>
    </xdr:from>
    <xdr:to>
      <xdr:col>50</xdr:col>
      <xdr:colOff>114300</xdr:colOff>
      <xdr:row>36</xdr:row>
      <xdr:rowOff>134849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78968"/>
          <a:ext cx="889000" cy="2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96508</xdr:rowOff>
    </xdr:from>
    <xdr:to>
      <xdr:col>45</xdr:col>
      <xdr:colOff>177800</xdr:colOff>
      <xdr:row>36</xdr:row>
      <xdr:rowOff>134849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97258"/>
          <a:ext cx="889000" cy="20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96508</xdr:rowOff>
    </xdr:from>
    <xdr:to>
      <xdr:col>41</xdr:col>
      <xdr:colOff>50800</xdr:colOff>
      <xdr:row>37</xdr:row>
      <xdr:rowOff>116570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97258"/>
          <a:ext cx="889000" cy="36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63503</xdr:rowOff>
    </xdr:from>
    <xdr:to>
      <xdr:col>41</xdr:col>
      <xdr:colOff>101600</xdr:colOff>
      <xdr:row>35</xdr:row>
      <xdr:rowOff>165103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06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156230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5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30685</xdr:rowOff>
    </xdr:from>
    <xdr:to>
      <xdr:col>36</xdr:col>
      <xdr:colOff>165100</xdr:colOff>
      <xdr:row>37</xdr:row>
      <xdr:rowOff>132285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7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148812</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14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32145</xdr:rowOff>
    </xdr:from>
    <xdr:to>
      <xdr:col>55</xdr:col>
      <xdr:colOff>50800</xdr:colOff>
      <xdr:row>36</xdr:row>
      <xdr:rowOff>133745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0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10572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55968</xdr:rowOff>
    </xdr:from>
    <xdr:to>
      <xdr:col>50</xdr:col>
      <xdr:colOff>165100</xdr:colOff>
      <xdr:row>36</xdr:row>
      <xdr:rowOff>157568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148695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2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84049</xdr:rowOff>
    </xdr:from>
    <xdr:to>
      <xdr:col>46</xdr:col>
      <xdr:colOff>38100</xdr:colOff>
      <xdr:row>37</xdr:row>
      <xdr:rowOff>14199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5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5326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4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45708</xdr:rowOff>
    </xdr:from>
    <xdr:to>
      <xdr:col>41</xdr:col>
      <xdr:colOff>101600</xdr:colOff>
      <xdr:row>35</xdr:row>
      <xdr:rowOff>147308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4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163835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82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65770</xdr:rowOff>
    </xdr:from>
    <xdr:to>
      <xdr:col>36</xdr:col>
      <xdr:colOff>165100</xdr:colOff>
      <xdr:row>37</xdr:row>
      <xdr:rowOff>167370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158497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0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14067</xdr:rowOff>
    </xdr:from>
    <xdr:to>
      <xdr:col>55</xdr:col>
      <xdr:colOff>0</xdr:colOff>
      <xdr:row>58</xdr:row>
      <xdr:rowOff>29680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958167"/>
          <a:ext cx="8382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162951</xdr:rowOff>
    </xdr:from>
    <xdr:to>
      <xdr:col>50</xdr:col>
      <xdr:colOff>114300</xdr:colOff>
      <xdr:row>58</xdr:row>
      <xdr:rowOff>29680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935601"/>
          <a:ext cx="889000" cy="3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162951</xdr:rowOff>
    </xdr:from>
    <xdr:to>
      <xdr:col>45</xdr:col>
      <xdr:colOff>177800</xdr:colOff>
      <xdr:row>58</xdr:row>
      <xdr:rowOff>120223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35601"/>
          <a:ext cx="889000" cy="1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120223</xdr:rowOff>
    </xdr:from>
    <xdr:to>
      <xdr:col>41</xdr:col>
      <xdr:colOff>50800</xdr:colOff>
      <xdr:row>58</xdr:row>
      <xdr:rowOff>154025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10064323"/>
          <a:ext cx="889000" cy="3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70255</xdr:rowOff>
    </xdr:from>
    <xdr:to>
      <xdr:col>41</xdr:col>
      <xdr:colOff>101600</xdr:colOff>
      <xdr:row>58</xdr:row>
      <xdr:rowOff>405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16932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61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71007</xdr:rowOff>
    </xdr:from>
    <xdr:to>
      <xdr:col>36</xdr:col>
      <xdr:colOff>165100</xdr:colOff>
      <xdr:row>58</xdr:row>
      <xdr:rowOff>1157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4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17684</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61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134717</xdr:rowOff>
    </xdr:from>
    <xdr:to>
      <xdr:col>55</xdr:col>
      <xdr:colOff>50800</xdr:colOff>
      <xdr:row>58</xdr:row>
      <xdr:rowOff>64867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0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113144</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8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150330</xdr:rowOff>
    </xdr:from>
    <xdr:to>
      <xdr:col>50</xdr:col>
      <xdr:colOff>165100</xdr:colOff>
      <xdr:row>58</xdr:row>
      <xdr:rowOff>80480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2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71607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1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112151</xdr:rowOff>
    </xdr:from>
    <xdr:to>
      <xdr:col>46</xdr:col>
      <xdr:colOff>38100</xdr:colOff>
      <xdr:row>58</xdr:row>
      <xdr:rowOff>42301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8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33428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97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69423</xdr:rowOff>
    </xdr:from>
    <xdr:to>
      <xdr:col>41</xdr:col>
      <xdr:colOff>101600</xdr:colOff>
      <xdr:row>58</xdr:row>
      <xdr:rowOff>171023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1001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162150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10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103225</xdr:rowOff>
    </xdr:from>
    <xdr:to>
      <xdr:col>36</xdr:col>
      <xdr:colOff>165100</xdr:colOff>
      <xdr:row>59</xdr:row>
      <xdr:rowOff>33375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24502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14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155794</xdr:rowOff>
    </xdr:from>
    <xdr:to>
      <xdr:col>55</xdr:col>
      <xdr:colOff>0</xdr:colOff>
      <xdr:row>78</xdr:row>
      <xdr:rowOff>4122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57444"/>
          <a:ext cx="838200" cy="1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159685</xdr:rowOff>
    </xdr:from>
    <xdr:to>
      <xdr:col>50</xdr:col>
      <xdr:colOff>114300</xdr:colOff>
      <xdr:row>78</xdr:row>
      <xdr:rowOff>4122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61335"/>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159685</xdr:rowOff>
    </xdr:from>
    <xdr:to>
      <xdr:col>45</xdr:col>
      <xdr:colOff>177800</xdr:colOff>
      <xdr:row>78</xdr:row>
      <xdr:rowOff>57034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61335"/>
          <a:ext cx="889000" cy="6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41904</xdr:rowOff>
    </xdr:from>
    <xdr:to>
      <xdr:col>41</xdr:col>
      <xdr:colOff>50800</xdr:colOff>
      <xdr:row>78</xdr:row>
      <xdr:rowOff>57034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15004"/>
          <a:ext cx="889000" cy="1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96394</xdr:rowOff>
    </xdr:from>
    <xdr:to>
      <xdr:col>41</xdr:col>
      <xdr:colOff>101600</xdr:colOff>
      <xdr:row>78</xdr:row>
      <xdr:rowOff>26544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43071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75558</xdr:rowOff>
    </xdr:from>
    <xdr:to>
      <xdr:col>36</xdr:col>
      <xdr:colOff>165100</xdr:colOff>
      <xdr:row>78</xdr:row>
      <xdr:rowOff>5708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22235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104994</xdr:rowOff>
    </xdr:from>
    <xdr:to>
      <xdr:col>55</xdr:col>
      <xdr:colOff>50800</xdr:colOff>
      <xdr:row>78</xdr:row>
      <xdr:rowOff>35144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0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83421</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8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124772</xdr:rowOff>
    </xdr:from>
    <xdr:to>
      <xdr:col>50</xdr:col>
      <xdr:colOff>165100</xdr:colOff>
      <xdr:row>78</xdr:row>
      <xdr:rowOff>54922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46049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1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108885</xdr:rowOff>
    </xdr:from>
    <xdr:to>
      <xdr:col>46</xdr:col>
      <xdr:colOff>38100</xdr:colOff>
      <xdr:row>78</xdr:row>
      <xdr:rowOff>39035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30162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6234</xdr:rowOff>
    </xdr:from>
    <xdr:to>
      <xdr:col>41</xdr:col>
      <xdr:colOff>101600</xdr:colOff>
      <xdr:row>78</xdr:row>
      <xdr:rowOff>107834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7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98961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7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162554</xdr:rowOff>
    </xdr:from>
    <xdr:to>
      <xdr:col>36</xdr:col>
      <xdr:colOff>165100</xdr:colOff>
      <xdr:row>78</xdr:row>
      <xdr:rowOff>92704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83831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170492</xdr:rowOff>
    </xdr:from>
    <xdr:to>
      <xdr:col>55</xdr:col>
      <xdr:colOff>0</xdr:colOff>
      <xdr:row>98</xdr:row>
      <xdr:rowOff>42636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01142"/>
          <a:ext cx="838200" cy="4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42636</xdr:rowOff>
    </xdr:from>
    <xdr:to>
      <xdr:col>50</xdr:col>
      <xdr:colOff>114300</xdr:colOff>
      <xdr:row>98</xdr:row>
      <xdr:rowOff>45864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844736"/>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45864</xdr:rowOff>
    </xdr:from>
    <xdr:to>
      <xdr:col>45</xdr:col>
      <xdr:colOff>177800</xdr:colOff>
      <xdr:row>98</xdr:row>
      <xdr:rowOff>105361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847964"/>
          <a:ext cx="889000" cy="5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105361</xdr:rowOff>
    </xdr:from>
    <xdr:to>
      <xdr:col>41</xdr:col>
      <xdr:colOff>50800</xdr:colOff>
      <xdr:row>98</xdr:row>
      <xdr:rowOff>125248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907461"/>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119692</xdr:rowOff>
    </xdr:from>
    <xdr:to>
      <xdr:col>55</xdr:col>
      <xdr:colOff>50800</xdr:colOff>
      <xdr:row>98</xdr:row>
      <xdr:rowOff>49842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98119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2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163286</xdr:rowOff>
    </xdr:from>
    <xdr:to>
      <xdr:col>50</xdr:col>
      <xdr:colOff>165100</xdr:colOff>
      <xdr:row>98</xdr:row>
      <xdr:rowOff>93436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9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84563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166514</xdr:rowOff>
    </xdr:from>
    <xdr:to>
      <xdr:col>46</xdr:col>
      <xdr:colOff>38100</xdr:colOff>
      <xdr:row>98</xdr:row>
      <xdr:rowOff>96664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87791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54561</xdr:rowOff>
    </xdr:from>
    <xdr:to>
      <xdr:col>41</xdr:col>
      <xdr:colOff>101600</xdr:colOff>
      <xdr:row>98</xdr:row>
      <xdr:rowOff>156161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147288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74448</xdr:rowOff>
    </xdr:from>
    <xdr:to>
      <xdr:col>36</xdr:col>
      <xdr:colOff>165100</xdr:colOff>
      <xdr:row>99</xdr:row>
      <xdr:rowOff>4598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167175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82512</xdr:rowOff>
    </xdr:from>
    <xdr:to>
      <xdr:col>85</xdr:col>
      <xdr:colOff>127000</xdr:colOff>
      <xdr:row>39</xdr:row>
      <xdr:rowOff>18359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426162"/>
          <a:ext cx="838200" cy="27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82512</xdr:rowOff>
    </xdr:from>
    <xdr:to>
      <xdr:col>81</xdr:col>
      <xdr:colOff>50800</xdr:colOff>
      <xdr:row>37</xdr:row>
      <xdr:rowOff>132408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426162"/>
          <a:ext cx="889000" cy="4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132408</xdr:rowOff>
    </xdr:from>
    <xdr:to>
      <xdr:col>76</xdr:col>
      <xdr:colOff>114300</xdr:colOff>
      <xdr:row>38</xdr:row>
      <xdr:rowOff>93645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476058"/>
          <a:ext cx="889000" cy="13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93645</xdr:rowOff>
    </xdr:from>
    <xdr:to>
      <xdr:col>71</xdr:col>
      <xdr:colOff>177800</xdr:colOff>
      <xdr:row>38</xdr:row>
      <xdr:rowOff>148722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08745"/>
          <a:ext cx="889000" cy="5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86286</xdr:rowOff>
    </xdr:from>
    <xdr:to>
      <xdr:col>72</xdr:col>
      <xdr:colOff>38100</xdr:colOff>
      <xdr:row>39</xdr:row>
      <xdr:rowOff>16436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0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7563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9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98341</xdr:rowOff>
    </xdr:from>
    <xdr:to>
      <xdr:col>67</xdr:col>
      <xdr:colOff>101600</xdr:colOff>
      <xdr:row>39</xdr:row>
      <xdr:rowOff>28491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19618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139009</xdr:rowOff>
    </xdr:from>
    <xdr:to>
      <xdr:col>85</xdr:col>
      <xdr:colOff>177800</xdr:colOff>
      <xdr:row>39</xdr:row>
      <xdr:rowOff>69159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5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53936</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6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31712</xdr:rowOff>
    </xdr:from>
    <xdr:to>
      <xdr:col>81</xdr:col>
      <xdr:colOff>101600</xdr:colOff>
      <xdr:row>37</xdr:row>
      <xdr:rowOff>133312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149839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5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81608</xdr:rowOff>
    </xdr:from>
    <xdr:to>
      <xdr:col>76</xdr:col>
      <xdr:colOff>165100</xdr:colOff>
      <xdr:row>38</xdr:row>
      <xdr:rowOff>11757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252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28285</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20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42845</xdr:rowOff>
    </xdr:from>
    <xdr:to>
      <xdr:col>72</xdr:col>
      <xdr:colOff>38100</xdr:colOff>
      <xdr:row>38</xdr:row>
      <xdr:rowOff>144445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5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160972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33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97922</xdr:rowOff>
    </xdr:from>
    <xdr:to>
      <xdr:col>67</xdr:col>
      <xdr:colOff>101600</xdr:colOff>
      <xdr:row>39</xdr:row>
      <xdr:rowOff>28072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44599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38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141213</xdr:rowOff>
    </xdr:from>
    <xdr:to>
      <xdr:col>85</xdr:col>
      <xdr:colOff>127000</xdr:colOff>
      <xdr:row>77</xdr:row>
      <xdr:rowOff>151854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342863"/>
          <a:ext cx="838200" cy="1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131905</xdr:rowOff>
    </xdr:from>
    <xdr:to>
      <xdr:col>81</xdr:col>
      <xdr:colOff>50800</xdr:colOff>
      <xdr:row>77</xdr:row>
      <xdr:rowOff>141213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333555"/>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128194</xdr:rowOff>
    </xdr:from>
    <xdr:to>
      <xdr:col>76</xdr:col>
      <xdr:colOff>114300</xdr:colOff>
      <xdr:row>77</xdr:row>
      <xdr:rowOff>131905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329844"/>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113198</xdr:rowOff>
    </xdr:from>
    <xdr:to>
      <xdr:col>71</xdr:col>
      <xdr:colOff>177800</xdr:colOff>
      <xdr:row>77</xdr:row>
      <xdr:rowOff>128194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314848"/>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43039</xdr:rowOff>
    </xdr:from>
    <xdr:to>
      <xdr:col>72</xdr:col>
      <xdr:colOff>38100</xdr:colOff>
      <xdr:row>77</xdr:row>
      <xdr:rowOff>144639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161166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01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50473</xdr:rowOff>
    </xdr:from>
    <xdr:to>
      <xdr:col>67</xdr:col>
      <xdr:colOff>101600</xdr:colOff>
      <xdr:row>77</xdr:row>
      <xdr:rowOff>152073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168600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2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101054</xdr:rowOff>
    </xdr:from>
    <xdr:to>
      <xdr:col>85</xdr:col>
      <xdr:colOff>177800</xdr:colOff>
      <xdr:row>78</xdr:row>
      <xdr:rowOff>31204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30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79481</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90413</xdr:rowOff>
    </xdr:from>
    <xdr:to>
      <xdr:col>81</xdr:col>
      <xdr:colOff>101600</xdr:colOff>
      <xdr:row>78</xdr:row>
      <xdr:rowOff>20563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11690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8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81105</xdr:rowOff>
    </xdr:from>
    <xdr:to>
      <xdr:col>76</xdr:col>
      <xdr:colOff>165100</xdr:colOff>
      <xdr:row>78</xdr:row>
      <xdr:rowOff>11255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8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2382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7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77394</xdr:rowOff>
    </xdr:from>
    <xdr:to>
      <xdr:col>72</xdr:col>
      <xdr:colOff>38100</xdr:colOff>
      <xdr:row>78</xdr:row>
      <xdr:rowOff>7544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7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170121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62398</xdr:rowOff>
    </xdr:from>
    <xdr:to>
      <xdr:col>67</xdr:col>
      <xdr:colOff>101600</xdr:colOff>
      <xdr:row>77</xdr:row>
      <xdr:rowOff>163998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155125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5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7914</xdr:rowOff>
    </xdr:from>
    <xdr:to>
      <xdr:col>85</xdr:col>
      <xdr:colOff>127000</xdr:colOff>
      <xdr:row>98</xdr:row>
      <xdr:rowOff>21045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10014"/>
          <a:ext cx="838200" cy="1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167982</xdr:rowOff>
    </xdr:from>
    <xdr:to>
      <xdr:col>81</xdr:col>
      <xdr:colOff>50800</xdr:colOff>
      <xdr:row>98</xdr:row>
      <xdr:rowOff>7914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798632"/>
          <a:ext cx="889000" cy="1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167982</xdr:rowOff>
    </xdr:from>
    <xdr:to>
      <xdr:col>76</xdr:col>
      <xdr:colOff>114300</xdr:colOff>
      <xdr:row>98</xdr:row>
      <xdr:rowOff>66033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98632"/>
          <a:ext cx="889000" cy="6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58796</xdr:rowOff>
    </xdr:from>
    <xdr:to>
      <xdr:col>71</xdr:col>
      <xdr:colOff>177800</xdr:colOff>
      <xdr:row>98</xdr:row>
      <xdr:rowOff>66033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60896"/>
          <a:ext cx="889000" cy="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155342</xdr:rowOff>
    </xdr:from>
    <xdr:to>
      <xdr:col>72</xdr:col>
      <xdr:colOff>38100</xdr:colOff>
      <xdr:row>98</xdr:row>
      <xdr:rowOff>85492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8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102019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6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111532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141695</xdr:rowOff>
    </xdr:from>
    <xdr:to>
      <xdr:col>85</xdr:col>
      <xdr:colOff>177800</xdr:colOff>
      <xdr:row>98</xdr:row>
      <xdr:rowOff>71845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64033</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6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128564</xdr:rowOff>
    </xdr:from>
    <xdr:to>
      <xdr:col>81</xdr:col>
      <xdr:colOff>101600</xdr:colOff>
      <xdr:row>98</xdr:row>
      <xdr:rowOff>58714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49841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117182</xdr:rowOff>
    </xdr:from>
    <xdr:to>
      <xdr:col>76</xdr:col>
      <xdr:colOff>165100</xdr:colOff>
      <xdr:row>98</xdr:row>
      <xdr:rowOff>47332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38459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4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15233</xdr:rowOff>
    </xdr:from>
    <xdr:to>
      <xdr:col>72</xdr:col>
      <xdr:colOff>38100</xdr:colOff>
      <xdr:row>98</xdr:row>
      <xdr:rowOff>116833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107960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7996</xdr:rowOff>
    </xdr:from>
    <xdr:to>
      <xdr:col>67</xdr:col>
      <xdr:colOff>101600</xdr:colOff>
      <xdr:row>98</xdr:row>
      <xdr:rowOff>109596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126123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40511</xdr:rowOff>
    </xdr:from>
    <xdr:to>
      <xdr:col>116</xdr:col>
      <xdr:colOff>63500</xdr:colOff>
      <xdr:row>38</xdr:row>
      <xdr:rowOff>43391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555611"/>
          <a:ext cx="8382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43391</xdr:rowOff>
    </xdr:from>
    <xdr:to>
      <xdr:col>111</xdr:col>
      <xdr:colOff>177800</xdr:colOff>
      <xdr:row>38</xdr:row>
      <xdr:rowOff>58387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558491"/>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58387</xdr:rowOff>
    </xdr:from>
    <xdr:to>
      <xdr:col>107</xdr:col>
      <xdr:colOff>50800</xdr:colOff>
      <xdr:row>38</xdr:row>
      <xdr:rowOff>67325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573487"/>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67325</xdr:rowOff>
    </xdr:from>
    <xdr:to>
      <xdr:col>102</xdr:col>
      <xdr:colOff>114300</xdr:colOff>
      <xdr:row>38</xdr:row>
      <xdr:rowOff>72126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582425"/>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117436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50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134032</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47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164041</xdr:rowOff>
    </xdr:from>
    <xdr:to>
      <xdr:col>112</xdr:col>
      <xdr:colOff>38100</xdr:colOff>
      <xdr:row>38</xdr:row>
      <xdr:rowOff>94191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50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110718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28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7587</xdr:rowOff>
    </xdr:from>
    <xdr:to>
      <xdr:col>107</xdr:col>
      <xdr:colOff>101600</xdr:colOff>
      <xdr:row>38</xdr:row>
      <xdr:rowOff>109187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52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100314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61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16525</xdr:rowOff>
    </xdr:from>
    <xdr:to>
      <xdr:col>102</xdr:col>
      <xdr:colOff>165100</xdr:colOff>
      <xdr:row>38</xdr:row>
      <xdr:rowOff>118125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53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134652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30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21326</xdr:rowOff>
    </xdr:from>
    <xdr:to>
      <xdr:col>98</xdr:col>
      <xdr:colOff>38100</xdr:colOff>
      <xdr:row>38</xdr:row>
      <xdr:rowOff>122926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53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139453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31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13322</xdr:rowOff>
    </xdr:from>
    <xdr:to>
      <xdr:col>116</xdr:col>
      <xdr:colOff>63500</xdr:colOff>
      <xdr:row>59</xdr:row>
      <xdr:rowOff>13722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128872"/>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8407</xdr:rowOff>
    </xdr:from>
    <xdr:to>
      <xdr:col>111</xdr:col>
      <xdr:colOff>177800</xdr:colOff>
      <xdr:row>59</xdr:row>
      <xdr:rowOff>13722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781057"/>
          <a:ext cx="889000" cy="34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134518</xdr:rowOff>
    </xdr:from>
    <xdr:to>
      <xdr:col>107</xdr:col>
      <xdr:colOff>50800</xdr:colOff>
      <xdr:row>57</xdr:row>
      <xdr:rowOff>8407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735718"/>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134518</xdr:rowOff>
    </xdr:from>
    <xdr:to>
      <xdr:col>102</xdr:col>
      <xdr:colOff>114300</xdr:colOff>
      <xdr:row>59</xdr:row>
      <xdr:rowOff>14770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735718"/>
          <a:ext cx="889000" cy="39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25093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133972</xdr:rowOff>
    </xdr:from>
    <xdr:to>
      <xdr:col>116</xdr:col>
      <xdr:colOff>114300</xdr:colOff>
      <xdr:row>59</xdr:row>
      <xdr:rowOff>64122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48899</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9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134372</xdr:rowOff>
    </xdr:from>
    <xdr:to>
      <xdr:col>112</xdr:col>
      <xdr:colOff>38100</xdr:colOff>
      <xdr:row>59</xdr:row>
      <xdr:rowOff>64522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7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55649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17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129057</xdr:rowOff>
    </xdr:from>
    <xdr:to>
      <xdr:col>107</xdr:col>
      <xdr:colOff>101600</xdr:colOff>
      <xdr:row>57</xdr:row>
      <xdr:rowOff>59207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7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75734</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67111" y="95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83718</xdr:rowOff>
    </xdr:from>
    <xdr:to>
      <xdr:col>102</xdr:col>
      <xdr:colOff>165100</xdr:colOff>
      <xdr:row>57</xdr:row>
      <xdr:rowOff>13868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6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30395</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94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135420</xdr:rowOff>
    </xdr:from>
    <xdr:to>
      <xdr:col>98</xdr:col>
      <xdr:colOff>38100</xdr:colOff>
      <xdr:row>59</xdr:row>
      <xdr:rowOff>65570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56697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17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97752</xdr:rowOff>
    </xdr:from>
    <xdr:to>
      <xdr:col>116</xdr:col>
      <xdr:colOff>63500</xdr:colOff>
      <xdr:row>76</xdr:row>
      <xdr:rowOff>113914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127952"/>
          <a:ext cx="8382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112489</xdr:rowOff>
    </xdr:from>
    <xdr:to>
      <xdr:col>111</xdr:col>
      <xdr:colOff>177800</xdr:colOff>
      <xdr:row>76</xdr:row>
      <xdr:rowOff>113914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142689"/>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112489</xdr:rowOff>
    </xdr:from>
    <xdr:to>
      <xdr:col>107</xdr:col>
      <xdr:colOff>50800</xdr:colOff>
      <xdr:row>76</xdr:row>
      <xdr:rowOff>126197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42689"/>
          <a:ext cx="889000" cy="1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16638</xdr:rowOff>
    </xdr:from>
    <xdr:to>
      <xdr:col>102</xdr:col>
      <xdr:colOff>114300</xdr:colOff>
      <xdr:row>76</xdr:row>
      <xdr:rowOff>126197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046838"/>
          <a:ext cx="889000" cy="10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142400</xdr:rowOff>
    </xdr:from>
    <xdr:to>
      <xdr:col>102</xdr:col>
      <xdr:colOff>165100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89077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120043</xdr:rowOff>
    </xdr:from>
    <xdr:to>
      <xdr:col>98</xdr:col>
      <xdr:colOff>38100</xdr:colOff>
      <xdr:row>76</xdr:row>
      <xdr:rowOff>50192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66720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46952</xdr:rowOff>
    </xdr:from>
    <xdr:to>
      <xdr:col>116</xdr:col>
      <xdr:colOff>114300</xdr:colOff>
      <xdr:row>76</xdr:row>
      <xdr:rowOff>148552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25379</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5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63114</xdr:rowOff>
    </xdr:from>
    <xdr:to>
      <xdr:col>112</xdr:col>
      <xdr:colOff>38100</xdr:colOff>
      <xdr:row>76</xdr:row>
      <xdr:rowOff>164714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9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155841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18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61689</xdr:rowOff>
    </xdr:from>
    <xdr:to>
      <xdr:col>107</xdr:col>
      <xdr:colOff>101600</xdr:colOff>
      <xdr:row>76</xdr:row>
      <xdr:rowOff>163289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154416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1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75397</xdr:rowOff>
    </xdr:from>
    <xdr:to>
      <xdr:col>102</xdr:col>
      <xdr:colOff>165100</xdr:colOff>
      <xdr:row>77</xdr:row>
      <xdr:rowOff>5547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168124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19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137287</xdr:rowOff>
    </xdr:from>
    <xdr:to>
      <xdr:col>98</xdr:col>
      <xdr:colOff>38100</xdr:colOff>
      <xdr:row>76</xdr:row>
      <xdr:rowOff>67438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9960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58565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0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134,567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円となっており、類似団体平均と比較して大きく上回っている。決算額全体でみると、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年度に限定的な増要因は生活支援に係る</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低所得世帯支援枠等電力・ガス・食料品等価格高騰重点支援給付金</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117,980</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千円皆増が挙げられる。また、経常的なものとしては、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福祉行政に要する経費である児童福祉費の割合が高く、障害福祉に要する経費である障害福祉費が年々増加していること等が要因となっている。これは子育て支援施策として認可保育園化や認定こども園化の推進、保育士の処遇改善及び障害者支援施策としての障害福祉サービス給付事業の受益者増によるものである。扶助費については、国の施策によるものが主であるため国の動向を注視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扶助費以外は類似団体平均を下回っている。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7,453
7,371
74.29
6,569,285
6,223,646
147,259
3,272,656
4,081,841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25273</xdr:rowOff>
    </xdr:from>
    <xdr:to>
      <xdr:col>24</xdr:col>
      <xdr:colOff>63500</xdr:colOff>
      <xdr:row>37</xdr:row>
      <xdr:rowOff>44704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68923"/>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44704</xdr:rowOff>
    </xdr:from>
    <xdr:to>
      <xdr:col>19</xdr:col>
      <xdr:colOff>177800</xdr:colOff>
      <xdr:row>37</xdr:row>
      <xdr:rowOff>60452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88354"/>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59817</xdr:rowOff>
    </xdr:from>
    <xdr:to>
      <xdr:col>15</xdr:col>
      <xdr:colOff>50800</xdr:colOff>
      <xdr:row>37</xdr:row>
      <xdr:rowOff>60452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03467"/>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59817</xdr:rowOff>
    </xdr:from>
    <xdr:to>
      <xdr:col>10</xdr:col>
      <xdr:colOff>114300</xdr:colOff>
      <xdr:row>37</xdr:row>
      <xdr:rowOff>69850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03467"/>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145923</xdr:rowOff>
    </xdr:from>
    <xdr:to>
      <xdr:col>24</xdr:col>
      <xdr:colOff>114300</xdr:colOff>
      <xdr:row>37</xdr:row>
      <xdr:rowOff>76073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124350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165354</xdr:rowOff>
    </xdr:from>
    <xdr:to>
      <xdr:col>20</xdr:col>
      <xdr:colOff>38100</xdr:colOff>
      <xdr:row>37</xdr:row>
      <xdr:rowOff>95504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86631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3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9652</xdr:rowOff>
    </xdr:from>
    <xdr:to>
      <xdr:col>15</xdr:col>
      <xdr:colOff>101600</xdr:colOff>
      <xdr:row>37</xdr:row>
      <xdr:rowOff>111252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102379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9017</xdr:rowOff>
    </xdr:from>
    <xdr:to>
      <xdr:col>10</xdr:col>
      <xdr:colOff>165100</xdr:colOff>
      <xdr:row>37</xdr:row>
      <xdr:rowOff>110617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101744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19050</xdr:rowOff>
    </xdr:from>
    <xdr:to>
      <xdr:col>6</xdr:col>
      <xdr:colOff>38100</xdr:colOff>
      <xdr:row>37</xdr:row>
      <xdr:rowOff>120650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111777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3991</xdr:rowOff>
    </xdr:from>
    <xdr:to>
      <xdr:col>24</xdr:col>
      <xdr:colOff>63500</xdr:colOff>
      <xdr:row>58</xdr:row>
      <xdr:rowOff>15838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48091"/>
          <a:ext cx="838200" cy="1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15838</xdr:rowOff>
    </xdr:from>
    <xdr:to>
      <xdr:col>19</xdr:col>
      <xdr:colOff>177800</xdr:colOff>
      <xdr:row>58</xdr:row>
      <xdr:rowOff>37638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59938"/>
          <a:ext cx="889000" cy="2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85885</xdr:rowOff>
    </xdr:from>
    <xdr:to>
      <xdr:col>15</xdr:col>
      <xdr:colOff>50800</xdr:colOff>
      <xdr:row>58</xdr:row>
      <xdr:rowOff>37638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58535"/>
          <a:ext cx="889000" cy="1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85885</xdr:rowOff>
    </xdr:from>
    <xdr:to>
      <xdr:col>10</xdr:col>
      <xdr:colOff>114300</xdr:colOff>
      <xdr:row>58</xdr:row>
      <xdr:rowOff>94501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58535"/>
          <a:ext cx="889000" cy="18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133896</xdr:rowOff>
    </xdr:from>
    <xdr:to>
      <xdr:col>10</xdr:col>
      <xdr:colOff>165100</xdr:colOff>
      <xdr:row>57</xdr:row>
      <xdr:rowOff>64046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3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80573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51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9801</xdr:rowOff>
    </xdr:from>
    <xdr:to>
      <xdr:col>6</xdr:col>
      <xdr:colOff>38100</xdr:colOff>
      <xdr:row>58</xdr:row>
      <xdr:rowOff>111401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127928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2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124641</xdr:rowOff>
    </xdr:from>
    <xdr:to>
      <xdr:col>24</xdr:col>
      <xdr:colOff>114300</xdr:colOff>
      <xdr:row>58</xdr:row>
      <xdr:rowOff>54791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39568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136488</xdr:rowOff>
    </xdr:from>
    <xdr:to>
      <xdr:col>20</xdr:col>
      <xdr:colOff>38100</xdr:colOff>
      <xdr:row>58</xdr:row>
      <xdr:rowOff>66638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57765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158288</xdr:rowOff>
    </xdr:from>
    <xdr:to>
      <xdr:col>15</xdr:col>
      <xdr:colOff>101600</xdr:colOff>
      <xdr:row>58</xdr:row>
      <xdr:rowOff>88438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79565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2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35085</xdr:rowOff>
    </xdr:from>
    <xdr:to>
      <xdr:col>10</xdr:col>
      <xdr:colOff>165100</xdr:colOff>
      <xdr:row>57</xdr:row>
      <xdr:rowOff>136685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127812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0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43701</xdr:rowOff>
    </xdr:from>
    <xdr:to>
      <xdr:col>6</xdr:col>
      <xdr:colOff>38100</xdr:colOff>
      <xdr:row>58</xdr:row>
      <xdr:rowOff>145301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8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136428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8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113054</xdr:rowOff>
    </xdr:from>
    <xdr:to>
      <xdr:col>24</xdr:col>
      <xdr:colOff>63500</xdr:colOff>
      <xdr:row>76</xdr:row>
      <xdr:rowOff>4697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1804"/>
          <a:ext cx="8382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161074</xdr:rowOff>
    </xdr:from>
    <xdr:to>
      <xdr:col>19</xdr:col>
      <xdr:colOff>177800</xdr:colOff>
      <xdr:row>76</xdr:row>
      <xdr:rowOff>4697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019824"/>
          <a:ext cx="889000" cy="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161074</xdr:rowOff>
    </xdr:from>
    <xdr:to>
      <xdr:col>15</xdr:col>
      <xdr:colOff>50800</xdr:colOff>
      <xdr:row>76</xdr:row>
      <xdr:rowOff>118523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19824"/>
          <a:ext cx="889000" cy="1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118523</xdr:rowOff>
    </xdr:from>
    <xdr:to>
      <xdr:col>10</xdr:col>
      <xdr:colOff>114300</xdr:colOff>
      <xdr:row>77</xdr:row>
      <xdr:rowOff>6116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48723"/>
          <a:ext cx="889000" cy="5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122441</xdr:rowOff>
    </xdr:from>
    <xdr:to>
      <xdr:col>10</xdr:col>
      <xdr:colOff>165100</xdr:colOff>
      <xdr:row>77</xdr:row>
      <xdr:rowOff>52591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43718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4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142611</xdr:rowOff>
    </xdr:from>
    <xdr:to>
      <xdr:col>6</xdr:col>
      <xdr:colOff>38100</xdr:colOff>
      <xdr:row>77</xdr:row>
      <xdr:rowOff>72761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63888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62254</xdr:rowOff>
    </xdr:from>
    <xdr:to>
      <xdr:col>24</xdr:col>
      <xdr:colOff>114300</xdr:colOff>
      <xdr:row>75</xdr:row>
      <xdr:rowOff>163854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40681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125348</xdr:rowOff>
    </xdr:from>
    <xdr:to>
      <xdr:col>20</xdr:col>
      <xdr:colOff>38100</xdr:colOff>
      <xdr:row>76</xdr:row>
      <xdr:rowOff>55497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40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46624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110274</xdr:rowOff>
    </xdr:from>
    <xdr:to>
      <xdr:col>15</xdr:col>
      <xdr:colOff>101600</xdr:colOff>
      <xdr:row>76</xdr:row>
      <xdr:rowOff>40424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67723</xdr:rowOff>
    </xdr:from>
    <xdr:to>
      <xdr:col>10</xdr:col>
      <xdr:colOff>165100</xdr:colOff>
      <xdr:row>76</xdr:row>
      <xdr:rowOff>169323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14399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7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126766</xdr:rowOff>
    </xdr:from>
    <xdr:to>
      <xdr:col>6</xdr:col>
      <xdr:colOff>38100</xdr:colOff>
      <xdr:row>77</xdr:row>
      <xdr:rowOff>56916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73442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3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162323</xdr:rowOff>
    </xdr:from>
    <xdr:to>
      <xdr:col>24</xdr:col>
      <xdr:colOff>63500</xdr:colOff>
      <xdr:row>97</xdr:row>
      <xdr:rowOff>168508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92973"/>
          <a:ext cx="8382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162323</xdr:rowOff>
    </xdr:from>
    <xdr:to>
      <xdr:col>19</xdr:col>
      <xdr:colOff>177800</xdr:colOff>
      <xdr:row>98</xdr:row>
      <xdr:rowOff>9748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92973"/>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9748</xdr:rowOff>
    </xdr:from>
    <xdr:to>
      <xdr:col>15</xdr:col>
      <xdr:colOff>50800</xdr:colOff>
      <xdr:row>98</xdr:row>
      <xdr:rowOff>45158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11848"/>
          <a:ext cx="8890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45158</xdr:rowOff>
    </xdr:from>
    <xdr:to>
      <xdr:col>10</xdr:col>
      <xdr:colOff>114300</xdr:colOff>
      <xdr:row>98</xdr:row>
      <xdr:rowOff>78130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47258"/>
          <a:ext cx="889000" cy="3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74202</xdr:rowOff>
    </xdr:from>
    <xdr:to>
      <xdr:col>10</xdr:col>
      <xdr:colOff>165100</xdr:colOff>
      <xdr:row>98</xdr:row>
      <xdr:rowOff>4352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70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20879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8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90782</xdr:rowOff>
    </xdr:from>
    <xdr:to>
      <xdr:col>6</xdr:col>
      <xdr:colOff>38100</xdr:colOff>
      <xdr:row>98</xdr:row>
      <xdr:rowOff>20932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37459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117708</xdr:rowOff>
    </xdr:from>
    <xdr:to>
      <xdr:col>24</xdr:col>
      <xdr:colOff>114300</xdr:colOff>
      <xdr:row>98</xdr:row>
      <xdr:rowOff>47858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4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32635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6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111523</xdr:rowOff>
    </xdr:from>
    <xdr:to>
      <xdr:col>20</xdr:col>
      <xdr:colOff>38100</xdr:colOff>
      <xdr:row>98</xdr:row>
      <xdr:rowOff>41673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4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32800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3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130398</xdr:rowOff>
    </xdr:from>
    <xdr:to>
      <xdr:col>15</xdr:col>
      <xdr:colOff>101600</xdr:colOff>
      <xdr:row>98</xdr:row>
      <xdr:rowOff>60548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51675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5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165808</xdr:rowOff>
    </xdr:from>
    <xdr:to>
      <xdr:col>10</xdr:col>
      <xdr:colOff>165100</xdr:colOff>
      <xdr:row>98</xdr:row>
      <xdr:rowOff>95958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87085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8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27330</xdr:rowOff>
    </xdr:from>
    <xdr:to>
      <xdr:col>6</xdr:col>
      <xdr:colOff>38100</xdr:colOff>
      <xdr:row>98</xdr:row>
      <xdr:rowOff>128930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120057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2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85090</xdr:rowOff>
    </xdr:from>
    <xdr:to>
      <xdr:col>41</xdr:col>
      <xdr:colOff>101600</xdr:colOff>
      <xdr:row>39</xdr:row>
      <xdr:rowOff>15240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31767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91757</xdr:rowOff>
    </xdr:from>
    <xdr:to>
      <xdr:col>36</xdr:col>
      <xdr:colOff>165100</xdr:colOff>
      <xdr:row>39</xdr:row>
      <xdr:rowOff>21907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38435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82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13056</xdr:rowOff>
    </xdr:from>
    <xdr:to>
      <xdr:col>55</xdr:col>
      <xdr:colOff>0</xdr:colOff>
      <xdr:row>57</xdr:row>
      <xdr:rowOff>73031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85706"/>
          <a:ext cx="838200" cy="5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73031</xdr:rowOff>
    </xdr:from>
    <xdr:to>
      <xdr:col>50</xdr:col>
      <xdr:colOff>114300</xdr:colOff>
      <xdr:row>57</xdr:row>
      <xdr:rowOff>102479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45681"/>
          <a:ext cx="889000" cy="2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95041</xdr:rowOff>
    </xdr:from>
    <xdr:to>
      <xdr:col>45</xdr:col>
      <xdr:colOff>177800</xdr:colOff>
      <xdr:row>57</xdr:row>
      <xdr:rowOff>102479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67691"/>
          <a:ext cx="889000" cy="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95041</xdr:rowOff>
    </xdr:from>
    <xdr:to>
      <xdr:col>41</xdr:col>
      <xdr:colOff>50800</xdr:colOff>
      <xdr:row>57</xdr:row>
      <xdr:rowOff>156529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67691"/>
          <a:ext cx="889000" cy="6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13009</xdr:rowOff>
    </xdr:from>
    <xdr:to>
      <xdr:col>41</xdr:col>
      <xdr:colOff>101600</xdr:colOff>
      <xdr:row>57</xdr:row>
      <xdr:rowOff>114609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131136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23804</xdr:rowOff>
    </xdr:from>
    <xdr:to>
      <xdr:col>36</xdr:col>
      <xdr:colOff>165100</xdr:colOff>
      <xdr:row>57</xdr:row>
      <xdr:rowOff>125404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141931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133706</xdr:rowOff>
    </xdr:from>
    <xdr:to>
      <xdr:col>55</xdr:col>
      <xdr:colOff>50800</xdr:colOff>
      <xdr:row>57</xdr:row>
      <xdr:rowOff>63856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3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112133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1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22231</xdr:rowOff>
    </xdr:from>
    <xdr:to>
      <xdr:col>50</xdr:col>
      <xdr:colOff>165100</xdr:colOff>
      <xdr:row>57</xdr:row>
      <xdr:rowOff>123831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114958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8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51679</xdr:rowOff>
    </xdr:from>
    <xdr:to>
      <xdr:col>46</xdr:col>
      <xdr:colOff>38100</xdr:colOff>
      <xdr:row>57</xdr:row>
      <xdr:rowOff>153279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2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144406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1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44241</xdr:rowOff>
    </xdr:from>
    <xdr:to>
      <xdr:col>41</xdr:col>
      <xdr:colOff>101600</xdr:colOff>
      <xdr:row>57</xdr:row>
      <xdr:rowOff>145841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1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136968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0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105729</xdr:rowOff>
    </xdr:from>
    <xdr:to>
      <xdr:col>36</xdr:col>
      <xdr:colOff>165100</xdr:colOff>
      <xdr:row>58</xdr:row>
      <xdr:rowOff>35879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7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27006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7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52581</xdr:rowOff>
    </xdr:from>
    <xdr:to>
      <xdr:col>55</xdr:col>
      <xdr:colOff>0</xdr:colOff>
      <xdr:row>78</xdr:row>
      <xdr:rowOff>55580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25681"/>
          <a:ext cx="838200" cy="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23809</xdr:rowOff>
    </xdr:from>
    <xdr:to>
      <xdr:col>50</xdr:col>
      <xdr:colOff>114300</xdr:colOff>
      <xdr:row>78</xdr:row>
      <xdr:rowOff>52581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96909"/>
          <a:ext cx="889000" cy="2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23809</xdr:rowOff>
    </xdr:from>
    <xdr:to>
      <xdr:col>45</xdr:col>
      <xdr:colOff>177800</xdr:colOff>
      <xdr:row>78</xdr:row>
      <xdr:rowOff>34475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96909"/>
          <a:ext cx="889000" cy="1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34475</xdr:rowOff>
    </xdr:from>
    <xdr:to>
      <xdr:col>41</xdr:col>
      <xdr:colOff>50800</xdr:colOff>
      <xdr:row>78</xdr:row>
      <xdr:rowOff>96486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07575"/>
          <a:ext cx="889000" cy="6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116039</xdr:rowOff>
    </xdr:from>
    <xdr:to>
      <xdr:col>41</xdr:col>
      <xdr:colOff>101600</xdr:colOff>
      <xdr:row>78</xdr:row>
      <xdr:rowOff>46189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62716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9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5652</xdr:rowOff>
    </xdr:from>
    <xdr:to>
      <xdr:col>36</xdr:col>
      <xdr:colOff>165100</xdr:colOff>
      <xdr:row>78</xdr:row>
      <xdr:rowOff>107252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123779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4780</xdr:rowOff>
    </xdr:from>
    <xdr:to>
      <xdr:col>55</xdr:col>
      <xdr:colOff>50800</xdr:colOff>
      <xdr:row>78</xdr:row>
      <xdr:rowOff>106380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7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91157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9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1781</xdr:rowOff>
    </xdr:from>
    <xdr:to>
      <xdr:col>50</xdr:col>
      <xdr:colOff>165100</xdr:colOff>
      <xdr:row>78</xdr:row>
      <xdr:rowOff>103381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94508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144459</xdr:rowOff>
    </xdr:from>
    <xdr:to>
      <xdr:col>46</xdr:col>
      <xdr:colOff>38100</xdr:colOff>
      <xdr:row>78</xdr:row>
      <xdr:rowOff>74609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4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65736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3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155125</xdr:rowOff>
    </xdr:from>
    <xdr:to>
      <xdr:col>41</xdr:col>
      <xdr:colOff>101600</xdr:colOff>
      <xdr:row>78</xdr:row>
      <xdr:rowOff>85275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76402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45686</xdr:rowOff>
    </xdr:from>
    <xdr:to>
      <xdr:col>36</xdr:col>
      <xdr:colOff>165100</xdr:colOff>
      <xdr:row>78</xdr:row>
      <xdr:rowOff>147286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138413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1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89083</xdr:rowOff>
    </xdr:from>
    <xdr:to>
      <xdr:col>55</xdr:col>
      <xdr:colOff>0</xdr:colOff>
      <xdr:row>96</xdr:row>
      <xdr:rowOff>12991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376833"/>
          <a:ext cx="838200" cy="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26685</xdr:rowOff>
    </xdr:from>
    <xdr:to>
      <xdr:col>50</xdr:col>
      <xdr:colOff>114300</xdr:colOff>
      <xdr:row>96</xdr:row>
      <xdr:rowOff>12991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314435"/>
          <a:ext cx="889000" cy="15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26685</xdr:rowOff>
    </xdr:from>
    <xdr:to>
      <xdr:col>45</xdr:col>
      <xdr:colOff>177800</xdr:colOff>
      <xdr:row>96</xdr:row>
      <xdr:rowOff>107938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314435"/>
          <a:ext cx="889000" cy="25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107938</xdr:rowOff>
    </xdr:from>
    <xdr:to>
      <xdr:col>41</xdr:col>
      <xdr:colOff>50800</xdr:colOff>
      <xdr:row>97</xdr:row>
      <xdr:rowOff>16731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67138"/>
          <a:ext cx="889000" cy="8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15049</xdr:rowOff>
    </xdr:from>
    <xdr:to>
      <xdr:col>41</xdr:col>
      <xdr:colOff>101600</xdr:colOff>
      <xdr:row>96</xdr:row>
      <xdr:rowOff>116649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133176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30835</xdr:rowOff>
    </xdr:from>
    <xdr:to>
      <xdr:col>36</xdr:col>
      <xdr:colOff>165100</xdr:colOff>
      <xdr:row>96</xdr:row>
      <xdr:rowOff>132435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148962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38283</xdr:rowOff>
    </xdr:from>
    <xdr:to>
      <xdr:col>55</xdr:col>
      <xdr:colOff>50800</xdr:colOff>
      <xdr:row>95</xdr:row>
      <xdr:rowOff>139883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2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61160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7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133641</xdr:rowOff>
    </xdr:from>
    <xdr:to>
      <xdr:col>50</xdr:col>
      <xdr:colOff>165100</xdr:colOff>
      <xdr:row>96</xdr:row>
      <xdr:rowOff>63791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2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54918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51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147335</xdr:rowOff>
    </xdr:from>
    <xdr:to>
      <xdr:col>46</xdr:col>
      <xdr:colOff>38100</xdr:colOff>
      <xdr:row>95</xdr:row>
      <xdr:rowOff>77485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26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94012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3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57138</xdr:rowOff>
    </xdr:from>
    <xdr:to>
      <xdr:col>41</xdr:col>
      <xdr:colOff>101600</xdr:colOff>
      <xdr:row>96</xdr:row>
      <xdr:rowOff>158738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149865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0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137381</xdr:rowOff>
    </xdr:from>
    <xdr:to>
      <xdr:col>36</xdr:col>
      <xdr:colOff>165100</xdr:colOff>
      <xdr:row>97</xdr:row>
      <xdr:rowOff>67531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9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58658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3340</xdr:rowOff>
    </xdr:from>
    <xdr:to>
      <xdr:col>85</xdr:col>
      <xdr:colOff>127000</xdr:colOff>
      <xdr:row>38</xdr:row>
      <xdr:rowOff>53175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18440"/>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3340</xdr:rowOff>
    </xdr:from>
    <xdr:to>
      <xdr:col>81</xdr:col>
      <xdr:colOff>50800</xdr:colOff>
      <xdr:row>39</xdr:row>
      <xdr:rowOff>4222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18440"/>
          <a:ext cx="889000" cy="17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152633</xdr:rowOff>
    </xdr:from>
    <xdr:to>
      <xdr:col>76</xdr:col>
      <xdr:colOff>114300</xdr:colOff>
      <xdr:row>39</xdr:row>
      <xdr:rowOff>4222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67733"/>
          <a:ext cx="889000" cy="2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152633</xdr:rowOff>
    </xdr:from>
    <xdr:to>
      <xdr:col>71</xdr:col>
      <xdr:colOff>177800</xdr:colOff>
      <xdr:row>39</xdr:row>
      <xdr:rowOff>34152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67733"/>
          <a:ext cx="889000" cy="5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2375</xdr:rowOff>
    </xdr:from>
    <xdr:to>
      <xdr:col>85</xdr:col>
      <xdr:colOff>177800</xdr:colOff>
      <xdr:row>38</xdr:row>
      <xdr:rowOff>103975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152252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9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123990</xdr:rowOff>
    </xdr:from>
    <xdr:to>
      <xdr:col>81</xdr:col>
      <xdr:colOff>101600</xdr:colOff>
      <xdr:row>38</xdr:row>
      <xdr:rowOff>54140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45267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6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124872</xdr:rowOff>
    </xdr:from>
    <xdr:to>
      <xdr:col>76</xdr:col>
      <xdr:colOff>165100</xdr:colOff>
      <xdr:row>39</xdr:row>
      <xdr:rowOff>55022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46149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3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101833</xdr:rowOff>
    </xdr:from>
    <xdr:to>
      <xdr:col>72</xdr:col>
      <xdr:colOff>38100</xdr:colOff>
      <xdr:row>39</xdr:row>
      <xdr:rowOff>31983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23110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154802</xdr:rowOff>
    </xdr:from>
    <xdr:to>
      <xdr:col>67</xdr:col>
      <xdr:colOff>101600</xdr:colOff>
      <xdr:row>39</xdr:row>
      <xdr:rowOff>84952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6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76079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43296</xdr:rowOff>
    </xdr:from>
    <xdr:to>
      <xdr:col>85</xdr:col>
      <xdr:colOff>127000</xdr:colOff>
      <xdr:row>57</xdr:row>
      <xdr:rowOff>76374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15946"/>
          <a:ext cx="838200" cy="3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18676</xdr:rowOff>
    </xdr:from>
    <xdr:to>
      <xdr:col>81</xdr:col>
      <xdr:colOff>50800</xdr:colOff>
      <xdr:row>57</xdr:row>
      <xdr:rowOff>43296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91326"/>
          <a:ext cx="889000" cy="2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18676</xdr:rowOff>
    </xdr:from>
    <xdr:to>
      <xdr:col>76</xdr:col>
      <xdr:colOff>114300</xdr:colOff>
      <xdr:row>57</xdr:row>
      <xdr:rowOff>72911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91326"/>
          <a:ext cx="889000" cy="5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72911</xdr:rowOff>
    </xdr:from>
    <xdr:to>
      <xdr:col>71</xdr:col>
      <xdr:colOff>177800</xdr:colOff>
      <xdr:row>57</xdr:row>
      <xdr:rowOff>93412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45561"/>
          <a:ext cx="889000"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33304</xdr:rowOff>
    </xdr:from>
    <xdr:to>
      <xdr:col>72</xdr:col>
      <xdr:colOff>38100</xdr:colOff>
      <xdr:row>57</xdr:row>
      <xdr:rowOff>134904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126031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9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56686</xdr:rowOff>
    </xdr:from>
    <xdr:to>
      <xdr:col>67</xdr:col>
      <xdr:colOff>101600</xdr:colOff>
      <xdr:row>57</xdr:row>
      <xdr:rowOff>158286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149413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25574</xdr:rowOff>
    </xdr:from>
    <xdr:to>
      <xdr:col>85</xdr:col>
      <xdr:colOff>177800</xdr:colOff>
      <xdr:row>57</xdr:row>
      <xdr:rowOff>127174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4001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163946</xdr:rowOff>
    </xdr:from>
    <xdr:to>
      <xdr:col>81</xdr:col>
      <xdr:colOff>101600</xdr:colOff>
      <xdr:row>57</xdr:row>
      <xdr:rowOff>94096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85223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5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139326</xdr:rowOff>
    </xdr:from>
    <xdr:to>
      <xdr:col>76</xdr:col>
      <xdr:colOff>165100</xdr:colOff>
      <xdr:row>57</xdr:row>
      <xdr:rowOff>69476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60603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22111</xdr:rowOff>
    </xdr:from>
    <xdr:to>
      <xdr:col>72</xdr:col>
      <xdr:colOff>38100</xdr:colOff>
      <xdr:row>57</xdr:row>
      <xdr:rowOff>123711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9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140238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56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42612</xdr:rowOff>
    </xdr:from>
    <xdr:to>
      <xdr:col>67</xdr:col>
      <xdr:colOff>101600</xdr:colOff>
      <xdr:row>57</xdr:row>
      <xdr:rowOff>144212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1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160739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9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82511</xdr:rowOff>
    </xdr:from>
    <xdr:to>
      <xdr:col>85</xdr:col>
      <xdr:colOff>127000</xdr:colOff>
      <xdr:row>79</xdr:row>
      <xdr:rowOff>18359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284161"/>
          <a:ext cx="838200" cy="27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82511</xdr:rowOff>
    </xdr:from>
    <xdr:to>
      <xdr:col>81</xdr:col>
      <xdr:colOff>50800</xdr:colOff>
      <xdr:row>77</xdr:row>
      <xdr:rowOff>132407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284161"/>
          <a:ext cx="889000" cy="4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132407</xdr:rowOff>
    </xdr:from>
    <xdr:to>
      <xdr:col>76</xdr:col>
      <xdr:colOff>114300</xdr:colOff>
      <xdr:row>78</xdr:row>
      <xdr:rowOff>93645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334057"/>
          <a:ext cx="889000" cy="13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93645</xdr:rowOff>
    </xdr:from>
    <xdr:to>
      <xdr:col>71</xdr:col>
      <xdr:colOff>177800</xdr:colOff>
      <xdr:row>78</xdr:row>
      <xdr:rowOff>148723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66745"/>
          <a:ext cx="889000" cy="5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86210</xdr:rowOff>
    </xdr:from>
    <xdr:to>
      <xdr:col>72</xdr:col>
      <xdr:colOff>38100</xdr:colOff>
      <xdr:row>79</xdr:row>
      <xdr:rowOff>16360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5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7487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5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98341</xdr:rowOff>
    </xdr:from>
    <xdr:to>
      <xdr:col>67</xdr:col>
      <xdr:colOff>101600</xdr:colOff>
      <xdr:row>79</xdr:row>
      <xdr:rowOff>28491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7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19618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56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139009</xdr:rowOff>
    </xdr:from>
    <xdr:to>
      <xdr:col>85</xdr:col>
      <xdr:colOff>177800</xdr:colOff>
      <xdr:row>79</xdr:row>
      <xdr:rowOff>69159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1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53936</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2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31711</xdr:rowOff>
    </xdr:from>
    <xdr:to>
      <xdr:col>81</xdr:col>
      <xdr:colOff>101600</xdr:colOff>
      <xdr:row>77</xdr:row>
      <xdr:rowOff>133311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3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149838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00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81607</xdr:rowOff>
    </xdr:from>
    <xdr:to>
      <xdr:col>76</xdr:col>
      <xdr:colOff>165100</xdr:colOff>
      <xdr:row>78</xdr:row>
      <xdr:rowOff>11757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2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28284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0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42845</xdr:rowOff>
    </xdr:from>
    <xdr:to>
      <xdr:col>72</xdr:col>
      <xdr:colOff>38100</xdr:colOff>
      <xdr:row>78</xdr:row>
      <xdr:rowOff>144445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1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160972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19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97923</xdr:rowOff>
    </xdr:from>
    <xdr:to>
      <xdr:col>67</xdr:col>
      <xdr:colOff>101600</xdr:colOff>
      <xdr:row>79</xdr:row>
      <xdr:rowOff>28073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7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44600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4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141213</xdr:rowOff>
    </xdr:from>
    <xdr:to>
      <xdr:col>85</xdr:col>
      <xdr:colOff>127000</xdr:colOff>
      <xdr:row>97</xdr:row>
      <xdr:rowOff>151854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771863"/>
          <a:ext cx="838200" cy="1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131905</xdr:rowOff>
    </xdr:from>
    <xdr:to>
      <xdr:col>81</xdr:col>
      <xdr:colOff>50800</xdr:colOff>
      <xdr:row>97</xdr:row>
      <xdr:rowOff>141213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762555"/>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128194</xdr:rowOff>
    </xdr:from>
    <xdr:to>
      <xdr:col>76</xdr:col>
      <xdr:colOff>114300</xdr:colOff>
      <xdr:row>97</xdr:row>
      <xdr:rowOff>131905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758844"/>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113198</xdr:rowOff>
    </xdr:from>
    <xdr:to>
      <xdr:col>71</xdr:col>
      <xdr:colOff>177800</xdr:colOff>
      <xdr:row>97</xdr:row>
      <xdr:rowOff>128194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743848"/>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42875</xdr:rowOff>
    </xdr:from>
    <xdr:to>
      <xdr:col>72</xdr:col>
      <xdr:colOff>38100</xdr:colOff>
      <xdr:row>97</xdr:row>
      <xdr:rowOff>144475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161002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4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50457</xdr:rowOff>
    </xdr:from>
    <xdr:to>
      <xdr:col>67</xdr:col>
      <xdr:colOff>101600</xdr:colOff>
      <xdr:row>97</xdr:row>
      <xdr:rowOff>152057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168584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45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101054</xdr:rowOff>
    </xdr:from>
    <xdr:to>
      <xdr:col>85</xdr:col>
      <xdr:colOff>177800</xdr:colOff>
      <xdr:row>98</xdr:row>
      <xdr:rowOff>31204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73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79481</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71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90413</xdr:rowOff>
    </xdr:from>
    <xdr:to>
      <xdr:col>81</xdr:col>
      <xdr:colOff>101600</xdr:colOff>
      <xdr:row>98</xdr:row>
      <xdr:rowOff>20563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72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11690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81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81105</xdr:rowOff>
    </xdr:from>
    <xdr:to>
      <xdr:col>76</xdr:col>
      <xdr:colOff>165100</xdr:colOff>
      <xdr:row>98</xdr:row>
      <xdr:rowOff>11255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1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2382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0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77394</xdr:rowOff>
    </xdr:from>
    <xdr:to>
      <xdr:col>72</xdr:col>
      <xdr:colOff>38100</xdr:colOff>
      <xdr:row>98</xdr:row>
      <xdr:rowOff>7544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0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170121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0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62398</xdr:rowOff>
    </xdr:from>
    <xdr:to>
      <xdr:col>67</xdr:col>
      <xdr:colOff>101600</xdr:colOff>
      <xdr:row>97</xdr:row>
      <xdr:rowOff>163998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9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155125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8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55250</xdr:rowOff>
    </xdr:from>
    <xdr:to>
      <xdr:col>102</xdr:col>
      <xdr:colOff>165100</xdr:colOff>
      <xdr:row>38</xdr:row>
      <xdr:rowOff>156850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1927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69058</xdr:rowOff>
    </xdr:from>
    <xdr:to>
      <xdr:col>98</xdr:col>
      <xdr:colOff>38100</xdr:colOff>
      <xdr:row>38</xdr:row>
      <xdr:rowOff>170658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8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15734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59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土木費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以外は類似団体平均を下回っている。土木費に関しては、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年度に繰り越した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大野原高原線道路改良事業・深澤道路改良事業、駄地団地建替事業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等が工事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完了し、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年度で着手する浚渫推進事業に関する測量設計業務委託料計上等により、類似団体平均を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円上回る結果となった。しかし、令和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も駄地団地建替事業においてメインとなる駄地団地建設工事や、浚渫推進事業では令和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年度の設計を基にした浚渫推進工事を実施する予定のため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、土木費が増大することが想定される。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また、公債費についても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、現状は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類似団体平均を大きく下回っているが、令和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年度より多額の過疎対策事業債を、さらに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上述した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町営住宅建て替えのため、公営住宅建設事業債の多額の借り入れも見込まれるため、数年後には公債費が増大することも想定される。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よって、その他経費について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適正額に抑え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不必要な経費削減に努めていく。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年度以降は引き続き取り崩すことなく、収支を保つことができており、令和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年度末で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6,800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万円の残高となっている。財政調整基金の標準財政規模に対する割合については、一般的に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程度が望ましいとされているが、本町では概ね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程度を保っており、今後も大幅な増資は考えていない。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実質収支比率については、望ましいとされる範囲（</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％となった。今後も歳出の合理化等行財政改革を推進し健全な行財政運営に努めていく。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全ての年度、実質収支に赤字はみられないが、これはほとんどの会計で一般会計からの繰入金に歳入の多くを頼っているためで、特に下水道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事業（公共下水道事業会計・農業集落排水事業特別会計・漁業集落排水事業特別会計）は一般会計の依存度が大きくなっている。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水道事業会計は黒字額が増大しているが、これは一般会計からの繰入額を令和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年度までとし（事業費補助等一部繰入金は残る）、その後更新事業を単独で行っていくための財源となるものである。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また、農業集落排水事業と漁業集落排水事業について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黒字額が発生しているが、これは令和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年度以降の公営企業法適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に向け、運転資金となる財源確保に取り組みはじめたからである。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今後も各会計で赤字がでることはないと思われるが、今後、集落排水事業も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法適用した場合、下水道事業については一般会計からの繰入金の増大が見込まれるため、今後、料金見直しを検討するなど、より一層の財政健全化に努める必要がある。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6569285</v>
      </c>
      <c r="BO4" s="407"/>
      <c r="BP4" s="407"/>
      <c r="BQ4" s="407"/>
      <c r="BR4" s="407"/>
      <c r="BS4" s="407"/>
      <c r="BT4" s="407"/>
      <c r="BU4" s="408"/>
      <c r="BV4" s="406">
        <v>6597927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4.5</v>
      </c>
      <c r="CU4" s="413"/>
      <c r="CV4" s="413"/>
      <c r="CW4" s="413"/>
      <c r="CX4" s="413"/>
      <c r="CY4" s="413"/>
      <c r="CZ4" s="413"/>
      <c r="DA4" s="414"/>
      <c r="DB4" s="412">
        <v>6.6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6223646</v>
      </c>
      <c r="BO5" s="444"/>
      <c r="BP5" s="444"/>
      <c r="BQ5" s="444"/>
      <c r="BR5" s="444"/>
      <c r="BS5" s="444"/>
      <c r="BT5" s="444"/>
      <c r="BU5" s="445"/>
      <c r="BV5" s="443">
        <v>6296099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90.5</v>
      </c>
      <c r="CU5" s="441"/>
      <c r="CV5" s="441"/>
      <c r="CW5" s="441"/>
      <c r="CX5" s="441"/>
      <c r="CY5" s="441"/>
      <c r="CZ5" s="441"/>
      <c r="DA5" s="442"/>
      <c r="DB5" s="440">
        <v>88.9</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345639</v>
      </c>
      <c r="BO6" s="444"/>
      <c r="BP6" s="444"/>
      <c r="BQ6" s="444"/>
      <c r="BR6" s="444"/>
      <c r="BS6" s="444"/>
      <c r="BT6" s="444"/>
      <c r="BU6" s="445"/>
      <c r="BV6" s="443">
        <v>301828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90.9</v>
      </c>
      <c r="CU6" s="481"/>
      <c r="CV6" s="481"/>
      <c r="CW6" s="481"/>
      <c r="CX6" s="481"/>
      <c r="CY6" s="481"/>
      <c r="CZ6" s="481"/>
      <c r="DA6" s="482"/>
      <c r="DB6" s="480">
        <v>89.9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198380</v>
      </c>
      <c r="BO7" s="444"/>
      <c r="BP7" s="444"/>
      <c r="BQ7" s="444"/>
      <c r="BR7" s="444"/>
      <c r="BS7" s="444"/>
      <c r="BT7" s="444"/>
      <c r="BU7" s="445"/>
      <c r="BV7" s="443">
        <v>88087</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3272656</v>
      </c>
      <c r="CU7" s="444"/>
      <c r="CV7" s="444"/>
      <c r="CW7" s="444"/>
      <c r="CX7" s="444"/>
      <c r="CY7" s="444"/>
      <c r="CZ7" s="444"/>
      <c r="DA7" s="445"/>
      <c r="DB7" s="443">
        <v>3218286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147259</v>
      </c>
      <c r="BO8" s="444"/>
      <c r="BP8" s="444"/>
      <c r="BQ8" s="444"/>
      <c r="BR8" s="444"/>
      <c r="BS8" s="444"/>
      <c r="BT8" s="444"/>
      <c r="BU8" s="445"/>
      <c r="BV8" s="443">
        <v>213741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v>
      </c>
      <c r="CU8" s="484"/>
      <c r="CV8" s="484"/>
      <c r="CW8" s="484"/>
      <c r="CX8" s="484"/>
      <c r="CY8" s="484"/>
      <c r="CZ8" s="484"/>
      <c r="DA8" s="485"/>
      <c r="DB8" s="483">
        <v>0.28999999999999998</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7721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-66482</v>
      </c>
      <c r="BO9" s="444"/>
      <c r="BP9" s="444"/>
      <c r="BQ9" s="444"/>
      <c r="BR9" s="444"/>
      <c r="BS9" s="444"/>
      <c r="BT9" s="444"/>
      <c r="BU9" s="445"/>
      <c r="BV9" s="443">
        <v>82297</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10.9</v>
      </c>
      <c r="CU9" s="441"/>
      <c r="CV9" s="441"/>
      <c r="CW9" s="441"/>
      <c r="CX9" s="441"/>
      <c r="CY9" s="441"/>
      <c r="CZ9" s="441"/>
      <c r="DA9" s="442"/>
      <c r="DB9" s="440">
        <v>11.7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8298</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815</v>
      </c>
      <c r="BO10" s="444"/>
      <c r="BP10" s="444"/>
      <c r="BQ10" s="444"/>
      <c r="BR10" s="444"/>
      <c r="BS10" s="444"/>
      <c r="BT10" s="444"/>
      <c r="BU10" s="445"/>
      <c r="BV10" s="443">
        <v>724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7453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7371</v>
      </c>
      <c r="S13" s="528"/>
      <c r="T13" s="528"/>
      <c r="U13" s="528"/>
      <c r="V13" s="529"/>
      <c r="W13" s="459" t="s">
        <v>131</v>
      </c>
      <c r="X13" s="460"/>
      <c r="Y13" s="460"/>
      <c r="Z13" s="460"/>
      <c r="AA13" s="460"/>
      <c r="AB13" s="450"/>
      <c r="AC13" s="494">
        <v>577</v>
      </c>
      <c r="AD13" s="495"/>
      <c r="AE13" s="495"/>
      <c r="AF13" s="495"/>
      <c r="AG13" s="537"/>
      <c r="AH13" s="494">
        <v>721</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-65667</v>
      </c>
      <c r="BO13" s="444"/>
      <c r="BP13" s="444"/>
      <c r="BQ13" s="444"/>
      <c r="BR13" s="444"/>
      <c r="BS13" s="444"/>
      <c r="BT13" s="444"/>
      <c r="BU13" s="445"/>
      <c r="BV13" s="443">
        <v>83021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8.9</v>
      </c>
      <c r="CU13" s="441"/>
      <c r="CV13" s="441"/>
      <c r="CW13" s="441"/>
      <c r="CX13" s="441"/>
      <c r="CY13" s="441"/>
      <c r="CZ13" s="441"/>
      <c r="DA13" s="442"/>
      <c r="DB13" s="440">
        <v>8.8000000000000007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7556</v>
      </c>
      <c r="S14" s="528"/>
      <c r="T14" s="528"/>
      <c r="U14" s="528"/>
      <c r="V14" s="529"/>
      <c r="W14" s="433"/>
      <c r="X14" s="434"/>
      <c r="Y14" s="434"/>
      <c r="Z14" s="434"/>
      <c r="AA14" s="434"/>
      <c r="AB14" s="423"/>
      <c r="AC14" s="530">
        <v>15.3</v>
      </c>
      <c r="AD14" s="531"/>
      <c r="AE14" s="531"/>
      <c r="AF14" s="531"/>
      <c r="AG14" s="532"/>
      <c r="AH14" s="530">
        <v>16.899999999999999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21.4</v>
      </c>
      <c r="CU14" s="542"/>
      <c r="CV14" s="542"/>
      <c r="CW14" s="542"/>
      <c r="CX14" s="542"/>
      <c r="CY14" s="542"/>
      <c r="CZ14" s="542"/>
      <c r="DA14" s="543"/>
      <c r="DB14" s="541">
        <v>37.1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7501</v>
      </c>
      <c r="S15" s="528"/>
      <c r="T15" s="528"/>
      <c r="U15" s="528"/>
      <c r="V15" s="529"/>
      <c r="W15" s="459" t="s">
        <v>137</v>
      </c>
      <c r="X15" s="460"/>
      <c r="Y15" s="460"/>
      <c r="Z15" s="460"/>
      <c r="AA15" s="460"/>
      <c r="AB15" s="450"/>
      <c r="AC15" s="494">
        <v>867</v>
      </c>
      <c r="AD15" s="495"/>
      <c r="AE15" s="495"/>
      <c r="AF15" s="495"/>
      <c r="AG15" s="537"/>
      <c r="AH15" s="494">
        <v>997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1014296</v>
      </c>
      <c r="BO15" s="407"/>
      <c r="BP15" s="407"/>
      <c r="BQ15" s="407"/>
      <c r="BR15" s="407"/>
      <c r="BS15" s="407"/>
      <c r="BT15" s="407"/>
      <c r="BU15" s="408"/>
      <c r="BV15" s="406">
        <v>842301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23</v>
      </c>
      <c r="AD16" s="531"/>
      <c r="AE16" s="531"/>
      <c r="AF16" s="531"/>
      <c r="AG16" s="532"/>
      <c r="AH16" s="530">
        <v>23.4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2999820</v>
      </c>
      <c r="BO16" s="444"/>
      <c r="BP16" s="444"/>
      <c r="BQ16" s="444"/>
      <c r="BR16" s="444"/>
      <c r="BS16" s="444"/>
      <c r="BT16" s="444"/>
      <c r="BU16" s="445"/>
      <c r="BV16" s="443">
        <v>2981007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2330</v>
      </c>
      <c r="AD17" s="495"/>
      <c r="AE17" s="495"/>
      <c r="AF17" s="495"/>
      <c r="AG17" s="537"/>
      <c r="AH17" s="494">
        <v>2542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1272733</v>
      </c>
      <c r="BO17" s="444"/>
      <c r="BP17" s="444"/>
      <c r="BQ17" s="444"/>
      <c r="BR17" s="444"/>
      <c r="BS17" s="444"/>
      <c r="BT17" s="444"/>
      <c r="BU17" s="445"/>
      <c r="BV17" s="443">
        <v>1045300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74.290000000000006</v>
      </c>
      <c r="M18" s="567"/>
      <c r="N18" s="567"/>
      <c r="O18" s="567"/>
      <c r="P18" s="567"/>
      <c r="Q18" s="567"/>
      <c r="R18" s="568"/>
      <c r="S18" s="568"/>
      <c r="T18" s="568"/>
      <c r="U18" s="568"/>
      <c r="V18" s="569"/>
      <c r="W18" s="461"/>
      <c r="X18" s="462"/>
      <c r="Y18" s="462"/>
      <c r="Z18" s="462"/>
      <c r="AA18" s="462"/>
      <c r="AB18" s="453"/>
      <c r="AC18" s="570">
        <v>61.7</v>
      </c>
      <c r="AD18" s="571"/>
      <c r="AE18" s="571"/>
      <c r="AF18" s="571"/>
      <c r="AG18" s="572"/>
      <c r="AH18" s="570">
        <v>59.7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2933461</v>
      </c>
      <c r="BO18" s="444"/>
      <c r="BP18" s="444"/>
      <c r="BQ18" s="444"/>
      <c r="BR18" s="444"/>
      <c r="BS18" s="444"/>
      <c r="BT18" s="444"/>
      <c r="BU18" s="445"/>
      <c r="BV18" s="443">
        <v>2907483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104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4122972</v>
      </c>
      <c r="BO19" s="444"/>
      <c r="BP19" s="444"/>
      <c r="BQ19" s="444"/>
      <c r="BR19" s="444"/>
      <c r="BS19" s="444"/>
      <c r="BT19" s="444"/>
      <c r="BU19" s="445"/>
      <c r="BV19" s="443">
        <v>4079446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2705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4081841</v>
      </c>
      <c r="BO22" s="407"/>
      <c r="BP22" s="407"/>
      <c r="BQ22" s="407"/>
      <c r="BR22" s="407"/>
      <c r="BS22" s="407"/>
      <c r="BT22" s="407"/>
      <c r="BU22" s="408"/>
      <c r="BV22" s="406">
        <v>3897621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3452654</v>
      </c>
      <c r="BO23" s="444"/>
      <c r="BP23" s="444"/>
      <c r="BQ23" s="444"/>
      <c r="BR23" s="444"/>
      <c r="BS23" s="444"/>
      <c r="BT23" s="444"/>
      <c r="BU23" s="445"/>
      <c r="BV23" s="443">
        <v>3392896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5520</v>
      </c>
      <c r="R24" s="495"/>
      <c r="S24" s="495"/>
      <c r="T24" s="495"/>
      <c r="U24" s="495"/>
      <c r="V24" s="537"/>
      <c r="W24" s="589"/>
      <c r="X24" s="590"/>
      <c r="Y24" s="591"/>
      <c r="Z24" s="493" t="s">
        <v>162</v>
      </c>
      <c r="AA24" s="473"/>
      <c r="AB24" s="473"/>
      <c r="AC24" s="473"/>
      <c r="AD24" s="473"/>
      <c r="AE24" s="473"/>
      <c r="AF24" s="473"/>
      <c r="AG24" s="474"/>
      <c r="AH24" s="494">
        <v>75</v>
      </c>
      <c r="AI24" s="495"/>
      <c r="AJ24" s="495"/>
      <c r="AK24" s="495"/>
      <c r="AL24" s="537"/>
      <c r="AM24" s="494">
        <v>230475</v>
      </c>
      <c r="AN24" s="495"/>
      <c r="AO24" s="495"/>
      <c r="AP24" s="495"/>
      <c r="AQ24" s="495"/>
      <c r="AR24" s="537"/>
      <c r="AS24" s="494">
        <v>3073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2590096</v>
      </c>
      <c r="BO24" s="444"/>
      <c r="BP24" s="444"/>
      <c r="BQ24" s="444"/>
      <c r="BR24" s="444"/>
      <c r="BS24" s="444"/>
      <c r="BT24" s="444"/>
      <c r="BU24" s="445"/>
      <c r="BV24" s="443">
        <v>2236919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4560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144372</v>
      </c>
      <c r="BO25" s="407"/>
      <c r="BP25" s="407"/>
      <c r="BQ25" s="407"/>
      <c r="BR25" s="407"/>
      <c r="BS25" s="407"/>
      <c r="BT25" s="407"/>
      <c r="BU25" s="408"/>
      <c r="BV25" s="406">
        <v>183447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4320</v>
      </c>
      <c r="R26" s="495"/>
      <c r="S26" s="495"/>
      <c r="T26" s="495"/>
      <c r="U26" s="495"/>
      <c r="V26" s="537"/>
      <c r="W26" s="589"/>
      <c r="X26" s="590"/>
      <c r="Y26" s="591"/>
      <c r="Z26" s="493" t="s">
        <v>168</v>
      </c>
      <c r="AA26" s="595"/>
      <c r="AB26" s="595"/>
      <c r="AC26" s="595"/>
      <c r="AD26" s="595"/>
      <c r="AE26" s="595"/>
      <c r="AF26" s="595"/>
      <c r="AG26" s="596"/>
      <c r="AH26" s="494">
        <v>1</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2600</v>
      </c>
      <c r="R27" s="495"/>
      <c r="S27" s="495"/>
      <c r="T27" s="495"/>
      <c r="U27" s="495"/>
      <c r="V27" s="537"/>
      <c r="W27" s="589"/>
      <c r="X27" s="590"/>
      <c r="Y27" s="591"/>
      <c r="Z27" s="493" t="s">
        <v>172</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30734</v>
      </c>
      <c r="BO27" s="563"/>
      <c r="BP27" s="563"/>
      <c r="BQ27" s="563"/>
      <c r="BR27" s="563"/>
      <c r="BS27" s="563"/>
      <c r="BT27" s="563"/>
      <c r="BU27" s="564"/>
      <c r="BV27" s="562">
        <v>47403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2160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468382</v>
      </c>
      <c r="BO28" s="407"/>
      <c r="BP28" s="407"/>
      <c r="BQ28" s="407"/>
      <c r="BR28" s="407"/>
      <c r="BS28" s="407"/>
      <c r="BT28" s="407"/>
      <c r="BU28" s="408"/>
      <c r="BV28" s="406">
        <v>467567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9</v>
      </c>
      <c r="M29" s="495"/>
      <c r="N29" s="495"/>
      <c r="O29" s="495"/>
      <c r="P29" s="537"/>
      <c r="Q29" s="494">
        <v>2020</v>
      </c>
      <c r="R29" s="495"/>
      <c r="S29" s="495"/>
      <c r="T29" s="495"/>
      <c r="U29" s="495"/>
      <c r="V29" s="537"/>
      <c r="W29" s="592"/>
      <c r="X29" s="593"/>
      <c r="Y29" s="594"/>
      <c r="Z29" s="493" t="s">
        <v>178</v>
      </c>
      <c r="AA29" s="473"/>
      <c r="AB29" s="473"/>
      <c r="AC29" s="473"/>
      <c r="AD29" s="473"/>
      <c r="AE29" s="473"/>
      <c r="AF29" s="473"/>
      <c r="AG29" s="474"/>
      <c r="AH29" s="494">
        <v>75</v>
      </c>
      <c r="AI29" s="495"/>
      <c r="AJ29" s="495"/>
      <c r="AK29" s="495"/>
      <c r="AL29" s="537"/>
      <c r="AM29" s="494">
        <v>230475</v>
      </c>
      <c r="AN29" s="495"/>
      <c r="AO29" s="495"/>
      <c r="AP29" s="495"/>
      <c r="AQ29" s="495"/>
      <c r="AR29" s="537"/>
      <c r="AS29" s="494">
        <v>3073</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236125</v>
      </c>
      <c r="BO29" s="444"/>
      <c r="BP29" s="444"/>
      <c r="BQ29" s="444"/>
      <c r="BR29" s="444"/>
      <c r="BS29" s="444"/>
      <c r="BT29" s="444"/>
      <c r="BU29" s="445"/>
      <c r="BV29" s="443">
        <v>215951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1547510</v>
      </c>
      <c r="BO30" s="563"/>
      <c r="BP30" s="563"/>
      <c r="BQ30" s="563"/>
      <c r="BR30" s="563"/>
      <c r="BS30" s="563"/>
      <c r="BT30" s="563"/>
      <c r="BU30" s="564"/>
      <c r="BV30" s="562">
        <v>1483094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IF('各会計、関係団体の財政状況及び健全化判断比率'!B33="","",'各会計、関係団体の財政状況及び健全化判断比率'!B33)</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東彼地区保健福祉組合（一般会計）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長崎県林業公社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公共用地等取得造成事業特別会計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公共下水道事業会計</v>
      </c>
      <c r="AP35" s="634"/>
      <c r="AQ35" s="634"/>
      <c r="AR35" s="634"/>
      <c r="AS35" s="634"/>
      <c r="AT35" s="634"/>
      <c r="AU35" s="634"/>
      <c r="AV35" s="634"/>
      <c r="AW35" s="634"/>
      <c r="AX35" s="634"/>
      <c r="AY35" s="634"/>
      <c r="AZ35" s="634"/>
      <c r="BA35" s="634"/>
      <c r="BB35" s="634"/>
      <c r="BC35" s="634"/>
      <c r="BD35" s="181"/>
      <c r="BE35" s="633">
        <f t="shared" ref="BE35:BE43" si="1">IF(BG35="","",BE34+1)</f>
        <v>9</v>
      </c>
      <c r="BF35" s="633"/>
      <c r="BG35" s="634" t="str">
        <f>IF('各会計、関係団体の財政状況及び健全化判断比率'!B34="","",'各会計、関係団体の財政状況及び健全化判断比率'!B34)</f>
        <v>漁業集落排水事業特別会計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東彼地区保健福祉組合（介護サービス事業会計）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長崎県後期高齢者広域連合（一般会計）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長崎県後期高齢者広域連合（後期高齢者医療特別会計）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長崎県市町村総合事務組合（一般会計）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長崎県市町村総合事務組合（市町村会館管理業務特別会計）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長崎県市町村総合事務組合（市町村会館馬町別館管理事業特別会計）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長崎県市町村総合事務組合（公平委員会特別会計）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長崎県市町村総合事務組合（行政不服審査会事業特別会計）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長崎県市町村総合事務組合（市町村交通災害共済事業特別会計）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rM/Upzv02sAPawdAjfIY/wy43uYQwl96/A1WCFMHtgWiigVGRUMj8UvARObWywGqimPhW60P471+19tK91yaQA==" saltValue="AurfC4APoDvxbh+0rUjvc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6"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536</v>
      </c>
      <c r="D34" s="1187"/>
      <c r="E34" s="1188"/>
      <c r="F34" s="32">
        <v>4.3600000000000003</v>
      </c>
      <c r="G34" s="33">
        <v>8.67</v>
      </c>
      <c r="H34" s="33">
        <v>9.02</v>
      </c>
      <c r="I34" s="33">
        <v>10.39</v>
      </c>
      <c r="J34" s="34">
        <v>12.08</v>
      </c>
      <c r="K34" s="22"/>
      <c r="L34" s="22"/>
      <c r="M34" s="22"/>
      <c r="N34" s="22"/>
      <c r="O34" s="22"/>
      <c r="P34" s="22"/>
    </row>
    <row r="35" spans="1:16" ht="39" customHeight="1" x14ac:dyDescent="0.15">
      <c r="A35" s="22"/>
      <c r="B35" s="35"/>
      <c r="C35" s="1181" t="s">
        <v>537</v>
      </c>
      <c r="D35" s="1182"/>
      <c r="E35" s="1183"/>
      <c r="F35" s="36">
        <v>4.5599999999999996</v>
      </c>
      <c r="G35" s="37">
        <v>4.68</v>
      </c>
      <c r="H35" s="37">
        <v>3.98</v>
      </c>
      <c r="I35" s="37">
        <v>6.63</v>
      </c>
      <c r="J35" s="38">
        <v>4.49</v>
      </c>
      <c r="K35" s="22"/>
      <c r="L35" s="22"/>
      <c r="M35" s="22"/>
      <c r="N35" s="22"/>
      <c r="O35" s="22"/>
      <c r="P35" s="22"/>
    </row>
    <row r="36" spans="1:16" ht="39" customHeight="1" x14ac:dyDescent="0.15">
      <c r="A36" s="22"/>
      <c r="B36" s="35"/>
      <c r="C36" s="1181" t="s">
        <v>538</v>
      </c>
      <c r="D36" s="1182"/>
      <c r="E36" s="1183"/>
      <c r="F36" s="36" t="s">
        <v>491</v>
      </c>
      <c r="G36" s="37">
        <v>1.08</v>
      </c>
      <c r="H36" s="37">
        <v>1.85</v>
      </c>
      <c r="I36" s="37">
        <v>2.57</v>
      </c>
      <c r="J36" s="38">
        <v>3.25</v>
      </c>
      <c r="K36" s="22"/>
      <c r="L36" s="22"/>
      <c r="M36" s="22"/>
      <c r="N36" s="22"/>
      <c r="O36" s="22"/>
      <c r="P36" s="22"/>
    </row>
    <row r="37" spans="1:16" ht="39" customHeight="1" x14ac:dyDescent="0.15">
      <c r="A37" s="22"/>
      <c r="B37" s="35"/>
      <c r="C37" s="1181" t="s">
        <v>539</v>
      </c>
      <c r="D37" s="1182"/>
      <c r="E37" s="1183"/>
      <c r="F37" s="36">
        <v>0.14000000000000001</v>
      </c>
      <c r="G37" s="37">
        <v>0.28000000000000003</v>
      </c>
      <c r="H37" s="37">
        <v>0.5</v>
      </c>
      <c r="I37" s="37">
        <v>1.26</v>
      </c>
      <c r="J37" s="38">
        <v>1.2</v>
      </c>
      <c r="K37" s="22"/>
      <c r="L37" s="22"/>
      <c r="M37" s="22"/>
      <c r="N37" s="22"/>
      <c r="O37" s="22"/>
      <c r="P37" s="22"/>
    </row>
    <row r="38" spans="1:16" ht="39" customHeight="1" x14ac:dyDescent="0.15">
      <c r="A38" s="22"/>
      <c r="B38" s="35"/>
      <c r="C38" s="1181" t="s">
        <v>540</v>
      </c>
      <c r="D38" s="1182"/>
      <c r="E38" s="1183"/>
      <c r="F38" s="36">
        <v>0.84</v>
      </c>
      <c r="G38" s="37">
        <v>1.1599999999999999</v>
      </c>
      <c r="H38" s="37">
        <v>0.57999999999999996</v>
      </c>
      <c r="I38" s="37">
        <v>1.02</v>
      </c>
      <c r="J38" s="38">
        <v>0.49</v>
      </c>
      <c r="K38" s="22"/>
      <c r="L38" s="22"/>
      <c r="M38" s="22"/>
      <c r="N38" s="22"/>
      <c r="O38" s="22"/>
      <c r="P38" s="22"/>
    </row>
    <row r="39" spans="1:16" ht="39" customHeight="1" x14ac:dyDescent="0.15">
      <c r="A39" s="22"/>
      <c r="B39" s="35"/>
      <c r="C39" s="1181" t="s">
        <v>541</v>
      </c>
      <c r="D39" s="1182"/>
      <c r="E39" s="1183"/>
      <c r="F39" s="36">
        <v>0</v>
      </c>
      <c r="G39" s="37">
        <v>0</v>
      </c>
      <c r="H39" s="37">
        <v>0.05</v>
      </c>
      <c r="I39" s="37">
        <v>0.03</v>
      </c>
      <c r="J39" s="38">
        <v>0.28000000000000003</v>
      </c>
      <c r="K39" s="22"/>
      <c r="L39" s="22"/>
      <c r="M39" s="22"/>
      <c r="N39" s="22"/>
      <c r="O39" s="22"/>
      <c r="P39" s="22"/>
    </row>
    <row r="40" spans="1:16" ht="39" customHeight="1" x14ac:dyDescent="0.15">
      <c r="A40" s="22"/>
      <c r="B40" s="35"/>
      <c r="C40" s="1181" t="s">
        <v>542</v>
      </c>
      <c r="D40" s="1182"/>
      <c r="E40" s="1183"/>
      <c r="F40" s="36">
        <v>0</v>
      </c>
      <c r="G40" s="37">
        <v>0</v>
      </c>
      <c r="H40" s="37">
        <v>0.02</v>
      </c>
      <c r="I40" s="37">
        <v>0.02</v>
      </c>
      <c r="J40" s="38">
        <v>0.19</v>
      </c>
      <c r="K40" s="22"/>
      <c r="L40" s="22"/>
      <c r="M40" s="22"/>
      <c r="N40" s="22"/>
      <c r="O40" s="22"/>
      <c r="P40" s="22"/>
    </row>
    <row r="41" spans="1:16" ht="39" customHeight="1" x14ac:dyDescent="0.15">
      <c r="A41" s="22"/>
      <c r="B41" s="35"/>
      <c r="C41" s="1181" t="s">
        <v>543</v>
      </c>
      <c r="D41" s="1182"/>
      <c r="E41" s="1183"/>
      <c r="F41" s="36">
        <v>0.05</v>
      </c>
      <c r="G41" s="37">
        <v>0.04</v>
      </c>
      <c r="H41" s="37">
        <v>0.05</v>
      </c>
      <c r="I41" s="37">
        <v>0.05</v>
      </c>
      <c r="J41" s="38">
        <v>0.04</v>
      </c>
      <c r="K41" s="22"/>
      <c r="L41" s="22"/>
      <c r="M41" s="22"/>
      <c r="N41" s="22"/>
      <c r="O41" s="22"/>
      <c r="P41" s="22"/>
    </row>
    <row r="42" spans="1:16" ht="39" customHeight="1" x14ac:dyDescent="0.15">
      <c r="A42" s="22"/>
      <c r="B42" s="39"/>
      <c r="C42" s="1181" t="s">
        <v>544</v>
      </c>
      <c r="D42" s="1182"/>
      <c r="E42" s="1183"/>
      <c r="F42" s="36" t="s">
        <v>491</v>
      </c>
      <c r="G42" s="37" t="s">
        <v>491</v>
      </c>
      <c r="H42" s="37" t="s">
        <v>491</v>
      </c>
      <c r="I42" s="37" t="s">
        <v>491</v>
      </c>
      <c r="J42" s="38" t="s">
        <v>491</v>
      </c>
      <c r="K42" s="22"/>
      <c r="L42" s="22"/>
      <c r="M42" s="22"/>
      <c r="N42" s="22"/>
      <c r="O42" s="22"/>
      <c r="P42" s="22"/>
    </row>
    <row r="43" spans="1:16" ht="39" customHeight="1" thickBot="1" x14ac:dyDescent="0.2">
      <c r="A43" s="22"/>
      <c r="B43" s="40"/>
      <c r="C43" s="1184" t="s">
        <v>545</v>
      </c>
      <c r="D43" s="1185"/>
      <c r="E43" s="1186"/>
      <c r="F43" s="41">
        <v>2.85</v>
      </c>
      <c r="G43" s="42">
        <v>0.01</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qhoKAFS7h60u1bbCkxWLYMJ4ag/Ad6gLjSlrrdkHSpvCyMIJSY8naNuiPMZDFYzNOgH//SRXgYNdV33Pifw==" saltValue="ZkebjSc5z01AwZaqzsPi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A6"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565</v>
      </c>
      <c r="L45" s="60">
        <v>526</v>
      </c>
      <c r="M45" s="60">
        <v>513</v>
      </c>
      <c r="N45" s="60">
        <v>488</v>
      </c>
      <c r="O45" s="61">
        <v>460</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15">
      <c r="A48" s="48"/>
      <c r="B48" s="1191"/>
      <c r="C48" s="1192"/>
      <c r="D48" s="62"/>
      <c r="E48" s="1197" t="s">
        <v>13</v>
      </c>
      <c r="F48" s="1197"/>
      <c r="G48" s="1197"/>
      <c r="H48" s="1197"/>
      <c r="I48" s="1197"/>
      <c r="J48" s="1198"/>
      <c r="K48" s="63">
        <v>169</v>
      </c>
      <c r="L48" s="64">
        <v>175</v>
      </c>
      <c r="M48" s="64">
        <v>169</v>
      </c>
      <c r="N48" s="64">
        <v>155</v>
      </c>
      <c r="O48" s="65">
        <v>161</v>
      </c>
      <c r="P48" s="48"/>
      <c r="Q48" s="48"/>
      <c r="R48" s="48"/>
      <c r="S48" s="48"/>
      <c r="T48" s="48"/>
      <c r="U48" s="48"/>
    </row>
    <row r="49" spans="1:21" ht="30.75" customHeight="1" x14ac:dyDescent="0.15">
      <c r="A49" s="48"/>
      <c r="B49" s="1191"/>
      <c r="C49" s="1192"/>
      <c r="D49" s="62"/>
      <c r="E49" s="1197" t="s">
        <v>14</v>
      </c>
      <c r="F49" s="1197"/>
      <c r="G49" s="1197"/>
      <c r="H49" s="1197"/>
      <c r="I49" s="1197"/>
      <c r="J49" s="1198"/>
      <c r="K49" s="63">
        <v>9</v>
      </c>
      <c r="L49" s="64" t="s">
        <v>491</v>
      </c>
      <c r="M49" s="64" t="s">
        <v>491</v>
      </c>
      <c r="N49" s="64" t="s">
        <v>491</v>
      </c>
      <c r="O49" s="65">
        <v>51</v>
      </c>
      <c r="P49" s="48"/>
      <c r="Q49" s="48"/>
      <c r="R49" s="48"/>
      <c r="S49" s="48"/>
      <c r="T49" s="48"/>
      <c r="U49" s="48"/>
    </row>
    <row r="50" spans="1:21" ht="30.75" customHeight="1" x14ac:dyDescent="0.15">
      <c r="A50" s="48"/>
      <c r="B50" s="1191"/>
      <c r="C50" s="1192"/>
      <c r="D50" s="62"/>
      <c r="E50" s="1197" t="s">
        <v>15</v>
      </c>
      <c r="F50" s="1197"/>
      <c r="G50" s="1197"/>
      <c r="H50" s="1197"/>
      <c r="I50" s="1197"/>
      <c r="J50" s="1198"/>
      <c r="K50" s="63">
        <v>0</v>
      </c>
      <c r="L50" s="64">
        <v>0</v>
      </c>
      <c r="M50" s="64">
        <v>0</v>
      </c>
      <c r="N50" s="64">
        <v>0</v>
      </c>
      <c r="O50" s="65">
        <v>0</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t="s">
        <v>491</v>
      </c>
      <c r="M51" s="64">
        <v>0</v>
      </c>
      <c r="N51" s="64">
        <v>0</v>
      </c>
      <c r="O51" s="65">
        <v>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482</v>
      </c>
      <c r="L52" s="64">
        <v>450</v>
      </c>
      <c r="M52" s="64">
        <v>423</v>
      </c>
      <c r="N52" s="64">
        <v>417</v>
      </c>
      <c r="O52" s="65">
        <v>388</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261</v>
      </c>
      <c r="L53" s="69">
        <v>251</v>
      </c>
      <c r="M53" s="69">
        <v>259</v>
      </c>
      <c r="N53" s="69">
        <v>226</v>
      </c>
      <c r="O53" s="70">
        <v>284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nwGyAtojBwllRJPq9tH9wY7oZXW1QPvK7aNvyV61AKmD689zuSQU2a/HSWVroSxjjOlzC41UBftCT4tEvM8yMg==" saltValue="17pAYM4QgrgLMioZzoSY1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6"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0" t="s">
        <v>30</v>
      </c>
      <c r="C41" s="1221"/>
      <c r="D41" s="105"/>
      <c r="E41" s="1226" t="s">
        <v>31</v>
      </c>
      <c r="F41" s="1226"/>
      <c r="G41" s="1226"/>
      <c r="H41" s="1227"/>
      <c r="I41" s="355">
        <v>4275</v>
      </c>
      <c r="J41" s="356">
        <v>3974</v>
      </c>
      <c r="K41" s="356">
        <v>3819</v>
      </c>
      <c r="L41" s="356">
        <v>3898</v>
      </c>
      <c r="M41" s="357">
        <v>4082</v>
      </c>
    </row>
    <row r="42" spans="2:13" ht="27.75" customHeight="1" x14ac:dyDescent="0.15">
      <c r="B42" s="1222"/>
      <c r="C42" s="1223"/>
      <c r="D42" s="106"/>
      <c r="E42" s="1228" t="s">
        <v>32</v>
      </c>
      <c r="F42" s="1228"/>
      <c r="G42" s="1228"/>
      <c r="H42" s="1229"/>
      <c r="I42" s="358" t="s">
        <v>491</v>
      </c>
      <c r="J42" s="359" t="s">
        <v>491</v>
      </c>
      <c r="K42" s="359" t="s">
        <v>491</v>
      </c>
      <c r="L42" s="359" t="s">
        <v>491</v>
      </c>
      <c r="M42" s="360" t="s">
        <v>491</v>
      </c>
    </row>
    <row r="43" spans="2:13" ht="27.75" customHeight="1" x14ac:dyDescent="0.15">
      <c r="B43" s="1222"/>
      <c r="C43" s="1223"/>
      <c r="D43" s="106"/>
      <c r="E43" s="1228" t="s">
        <v>33</v>
      </c>
      <c r="F43" s="1228"/>
      <c r="G43" s="1228"/>
      <c r="H43" s="1229"/>
      <c r="I43" s="358">
        <v>3054</v>
      </c>
      <c r="J43" s="359">
        <v>2893</v>
      </c>
      <c r="K43" s="359">
        <v>2920</v>
      </c>
      <c r="L43" s="359">
        <v>2587</v>
      </c>
      <c r="M43" s="360">
        <v>2418</v>
      </c>
    </row>
    <row r="44" spans="2:13" ht="27.75" customHeight="1" x14ac:dyDescent="0.15">
      <c r="B44" s="1222"/>
      <c r="C44" s="1223"/>
      <c r="D44" s="106"/>
      <c r="E44" s="1228" t="s">
        <v>34</v>
      </c>
      <c r="F44" s="1228"/>
      <c r="G44" s="1228"/>
      <c r="H44" s="1229"/>
      <c r="I44" s="358">
        <v>1131</v>
      </c>
      <c r="J44" s="359">
        <v>1106</v>
      </c>
      <c r="K44" s="359">
        <v>1008</v>
      </c>
      <c r="L44" s="359">
        <v>908</v>
      </c>
      <c r="M44" s="360">
        <v>824</v>
      </c>
    </row>
    <row r="45" spans="2:13" ht="27.75" customHeight="1" x14ac:dyDescent="0.15">
      <c r="B45" s="1222"/>
      <c r="C45" s="1223"/>
      <c r="D45" s="106"/>
      <c r="E45" s="1228" t="s">
        <v>35</v>
      </c>
      <c r="F45" s="1228"/>
      <c r="G45" s="1228"/>
      <c r="H45" s="1229"/>
      <c r="I45" s="358">
        <v>685</v>
      </c>
      <c r="J45" s="359">
        <v>636</v>
      </c>
      <c r="K45" s="359">
        <v>652</v>
      </c>
      <c r="L45" s="359">
        <v>659</v>
      </c>
      <c r="M45" s="360">
        <v>600</v>
      </c>
    </row>
    <row r="46" spans="2:13" ht="27.75" customHeight="1" x14ac:dyDescent="0.15">
      <c r="B46" s="1222"/>
      <c r="C46" s="1223"/>
      <c r="D46" s="107"/>
      <c r="E46" s="1228" t="s">
        <v>36</v>
      </c>
      <c r="F46" s="1228"/>
      <c r="G46" s="1228"/>
      <c r="H46" s="1229"/>
      <c r="I46" s="358">
        <v>2</v>
      </c>
      <c r="J46" s="359">
        <v>12</v>
      </c>
      <c r="K46" s="359">
        <v>2</v>
      </c>
      <c r="L46" s="359">
        <v>2</v>
      </c>
      <c r="M46" s="360">
        <v>4</v>
      </c>
    </row>
    <row r="47" spans="2:13" ht="27.75" customHeight="1" x14ac:dyDescent="0.15">
      <c r="B47" s="1222"/>
      <c r="C47" s="1223"/>
      <c r="D47" s="108"/>
      <c r="E47" s="1230" t="s">
        <v>37</v>
      </c>
      <c r="F47" s="1231"/>
      <c r="G47" s="1231"/>
      <c r="H47" s="1232"/>
      <c r="I47" s="358" t="s">
        <v>491</v>
      </c>
      <c r="J47" s="359" t="s">
        <v>491</v>
      </c>
      <c r="K47" s="359" t="s">
        <v>491</v>
      </c>
      <c r="L47" s="359" t="s">
        <v>491</v>
      </c>
      <c r="M47" s="360" t="s">
        <v>491</v>
      </c>
    </row>
    <row r="48" spans="2:13" ht="27.75" customHeight="1" x14ac:dyDescent="0.15">
      <c r="B48" s="1222"/>
      <c r="C48" s="1223"/>
      <c r="D48" s="106"/>
      <c r="E48" s="1228" t="s">
        <v>38</v>
      </c>
      <c r="F48" s="1228"/>
      <c r="G48" s="1228"/>
      <c r="H48" s="1229"/>
      <c r="I48" s="358" t="s">
        <v>491</v>
      </c>
      <c r="J48" s="359" t="s">
        <v>491</v>
      </c>
      <c r="K48" s="359" t="s">
        <v>491</v>
      </c>
      <c r="L48" s="359" t="s">
        <v>491</v>
      </c>
      <c r="M48" s="360" t="s">
        <v>491</v>
      </c>
    </row>
    <row r="49" spans="2:13" ht="27.75" customHeight="1" x14ac:dyDescent="0.15">
      <c r="B49" s="1224"/>
      <c r="C49" s="1225"/>
      <c r="D49" s="106"/>
      <c r="E49" s="1228" t="s">
        <v>39</v>
      </c>
      <c r="F49" s="1228"/>
      <c r="G49" s="1228"/>
      <c r="H49" s="1229"/>
      <c r="I49" s="358" t="s">
        <v>491</v>
      </c>
      <c r="J49" s="359" t="s">
        <v>491</v>
      </c>
      <c r="K49" s="359" t="s">
        <v>491</v>
      </c>
      <c r="L49" s="359" t="s">
        <v>491</v>
      </c>
      <c r="M49" s="360" t="s">
        <v>491</v>
      </c>
    </row>
    <row r="50" spans="2:13" ht="27.75" customHeight="1" x14ac:dyDescent="0.15">
      <c r="B50" s="1233" t="s">
        <v>40</v>
      </c>
      <c r="C50" s="1234"/>
      <c r="D50" s="109"/>
      <c r="E50" s="1228" t="s">
        <v>41</v>
      </c>
      <c r="F50" s="1228"/>
      <c r="G50" s="1228"/>
      <c r="H50" s="1229"/>
      <c r="I50" s="358">
        <v>2428</v>
      </c>
      <c r="J50" s="359">
        <v>2397</v>
      </c>
      <c r="K50" s="359">
        <v>2602</v>
      </c>
      <c r="L50" s="359">
        <v>2741</v>
      </c>
      <c r="M50" s="360">
        <v>2809</v>
      </c>
    </row>
    <row r="51" spans="2:13" ht="27.75" customHeight="1" x14ac:dyDescent="0.15">
      <c r="B51" s="1222"/>
      <c r="C51" s="1223"/>
      <c r="D51" s="106"/>
      <c r="E51" s="1228" t="s">
        <v>42</v>
      </c>
      <c r="F51" s="1228"/>
      <c r="G51" s="1228"/>
      <c r="H51" s="1229"/>
      <c r="I51" s="358">
        <v>65</v>
      </c>
      <c r="J51" s="359">
        <v>48</v>
      </c>
      <c r="K51" s="359">
        <v>36</v>
      </c>
      <c r="L51" s="359">
        <v>42</v>
      </c>
      <c r="M51" s="360">
        <v>95</v>
      </c>
    </row>
    <row r="52" spans="2:13" ht="27.75" customHeight="1" x14ac:dyDescent="0.15">
      <c r="B52" s="1224"/>
      <c r="C52" s="1225"/>
      <c r="D52" s="106"/>
      <c r="E52" s="1228" t="s">
        <v>43</v>
      </c>
      <c r="F52" s="1228"/>
      <c r="G52" s="1228"/>
      <c r="H52" s="1229"/>
      <c r="I52" s="358">
        <v>4705</v>
      </c>
      <c r="J52" s="359">
        <v>4512</v>
      </c>
      <c r="K52" s="359">
        <v>4339</v>
      </c>
      <c r="L52" s="359">
        <v>4225</v>
      </c>
      <c r="M52" s="360">
        <v>4404</v>
      </c>
    </row>
    <row r="53" spans="2:13" ht="27.75" customHeight="1" thickBot="1" x14ac:dyDescent="0.2">
      <c r="B53" s="1235" t="s">
        <v>19</v>
      </c>
      <c r="C53" s="1236"/>
      <c r="D53" s="110"/>
      <c r="E53" s="1237" t="s">
        <v>44</v>
      </c>
      <c r="F53" s="1237"/>
      <c r="G53" s="1237"/>
      <c r="H53" s="1238"/>
      <c r="I53" s="361">
        <v>1949</v>
      </c>
      <c r="J53" s="362">
        <v>1664</v>
      </c>
      <c r="K53" s="362">
        <v>1424</v>
      </c>
      <c r="L53" s="362">
        <v>1045</v>
      </c>
      <c r="M53" s="363">
        <v>620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mtFBUQAIWBLtRdk2rdrYn8M9Zffv+HNEm2XYwOFkNi9mxxvWM14Eg47V+tuHlYR+UlOz5NJCsO6XM74bMTNzA==" saltValue="d3OpYLuUkKMfE8zXp9N+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6"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467</v>
      </c>
      <c r="G55" s="122">
        <v>468</v>
      </c>
      <c r="H55" s="123">
        <v>468</v>
      </c>
    </row>
    <row r="56" spans="2:8" ht="52.5" customHeight="1" x14ac:dyDescent="0.15">
      <c r="B56" s="124"/>
      <c r="C56" s="1249" t="s">
        <v>47</v>
      </c>
      <c r="D56" s="1249"/>
      <c r="E56" s="1250"/>
      <c r="F56" s="125">
        <v>196</v>
      </c>
      <c r="G56" s="125">
        <v>216</v>
      </c>
      <c r="H56" s="126">
        <v>236</v>
      </c>
    </row>
    <row r="57" spans="2:8" ht="53.25" customHeight="1" x14ac:dyDescent="0.15">
      <c r="B57" s="124"/>
      <c r="C57" s="1251" t="s">
        <v>48</v>
      </c>
      <c r="D57" s="1251"/>
      <c r="E57" s="1252"/>
      <c r="F57" s="127">
        <v>1340</v>
      </c>
      <c r="G57" s="127">
        <v>1483</v>
      </c>
      <c r="H57" s="128">
        <v>1548</v>
      </c>
    </row>
    <row r="58" spans="2:8" ht="45.75" customHeight="1" x14ac:dyDescent="0.15">
      <c r="B58" s="129"/>
      <c r="C58" s="1239" t="s">
        <v>553</v>
      </c>
      <c r="D58" s="1240"/>
      <c r="E58" s="1241"/>
      <c r="F58" s="130">
        <v>336</v>
      </c>
      <c r="G58" s="130">
        <v>444</v>
      </c>
      <c r="H58" s="131">
        <v>544</v>
      </c>
    </row>
    <row r="59" spans="2:8" ht="45.75" customHeight="1" x14ac:dyDescent="0.15">
      <c r="B59" s="129"/>
      <c r="C59" s="1239" t="s">
        <v>554</v>
      </c>
      <c r="D59" s="1240"/>
      <c r="E59" s="1241"/>
      <c r="F59" s="130">
        <v>524</v>
      </c>
      <c r="G59" s="130">
        <v>534</v>
      </c>
      <c r="H59" s="131">
        <v>531</v>
      </c>
    </row>
    <row r="60" spans="2:8" ht="45.75" customHeight="1" x14ac:dyDescent="0.15">
      <c r="B60" s="129"/>
      <c r="C60" s="1239" t="s">
        <v>555</v>
      </c>
      <c r="D60" s="1240"/>
      <c r="E60" s="1241"/>
      <c r="F60" s="130">
        <v>174</v>
      </c>
      <c r="G60" s="130">
        <v>175</v>
      </c>
      <c r="H60" s="131">
        <v>163</v>
      </c>
    </row>
    <row r="61" spans="2:8" ht="45.75" customHeight="1" x14ac:dyDescent="0.15">
      <c r="B61" s="129"/>
      <c r="C61" s="1239" t="s">
        <v>557</v>
      </c>
      <c r="D61" s="1240"/>
      <c r="E61" s="1241"/>
      <c r="F61" s="130">
        <v>132</v>
      </c>
      <c r="G61" s="130">
        <v>136</v>
      </c>
      <c r="H61" s="131">
        <v>140</v>
      </c>
    </row>
    <row r="62" spans="2:8" ht="45.75" customHeight="1" thickBot="1" x14ac:dyDescent="0.2">
      <c r="B62" s="132"/>
      <c r="C62" s="1242" t="s">
        <v>556</v>
      </c>
      <c r="D62" s="1243"/>
      <c r="E62" s="1244"/>
      <c r="F62" s="133">
        <v>149</v>
      </c>
      <c r="G62" s="133">
        <v>148</v>
      </c>
      <c r="H62" s="134">
        <v>121</v>
      </c>
    </row>
    <row r="63" spans="2:8" ht="52.5" customHeight="1" thickBot="1" x14ac:dyDescent="0.2">
      <c r="B63" s="135"/>
      <c r="C63" s="1245" t="s">
        <v>49</v>
      </c>
      <c r="D63" s="1245"/>
      <c r="E63" s="1246"/>
      <c r="F63" s="136">
        <v>2003</v>
      </c>
      <c r="G63" s="136">
        <v>2167</v>
      </c>
      <c r="H63" s="137">
        <v>2252</v>
      </c>
    </row>
    <row r="64" spans="2:8" x14ac:dyDescent="0.15"/>
  </sheetData>
  <sheetProtection algorithmName="SHA-512" hashValue="ZbH9c+6oJkUOJIF7JC1iZ9u3ojUGH5Y4845yB2/IUnZEJdeZX62NBefKZylmR2wFpqQVXRDiqSXl8oXzFIeIwg==" saltValue="LxgVk8Mfi7LhE9QqfIul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7997-A1C8-4E2C-B3EF-24D472AB63DB}">
  <sheetPr>
    <pageSetUpPr fitToPage="1"/>
  </sheetPr>
  <dimension ref="A1:DE85"/>
  <sheetViews>
    <sheetView showGridLines="0" topLeftCell="D1" zoomScale="90" zoomScaleNormal="9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5" t="s">
        <v>578</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5" x14ac:dyDescent="0.15">
      <c r="B44" s="365"/>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5" x14ac:dyDescent="0.15">
      <c r="B45" s="365"/>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5" x14ac:dyDescent="0.15">
      <c r="B46" s="365"/>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5" x14ac:dyDescent="0.15">
      <c r="B47" s="365"/>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573</v>
      </c>
    </row>
    <row r="50" spans="1:109" ht="13.5" x14ac:dyDescent="0.15">
      <c r="B50" s="365"/>
      <c r="G50" s="1264"/>
      <c r="H50" s="1264"/>
      <c r="I50" s="1264"/>
      <c r="J50" s="1264"/>
      <c r="K50" s="373"/>
      <c r="L50" s="373"/>
      <c r="M50" s="372"/>
      <c r="N50" s="372"/>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529</v>
      </c>
      <c r="BQ50" s="1268"/>
      <c r="BR50" s="1268"/>
      <c r="BS50" s="1268"/>
      <c r="BT50" s="1268"/>
      <c r="BU50" s="1268"/>
      <c r="BV50" s="1268"/>
      <c r="BW50" s="1268"/>
      <c r="BX50" s="1268" t="s">
        <v>530</v>
      </c>
      <c r="BY50" s="1268"/>
      <c r="BZ50" s="1268"/>
      <c r="CA50" s="1268"/>
      <c r="CB50" s="1268"/>
      <c r="CC50" s="1268"/>
      <c r="CD50" s="1268"/>
      <c r="CE50" s="1268"/>
      <c r="CF50" s="1268" t="s">
        <v>531</v>
      </c>
      <c r="CG50" s="1268"/>
      <c r="CH50" s="1268"/>
      <c r="CI50" s="1268"/>
      <c r="CJ50" s="1268"/>
      <c r="CK50" s="1268"/>
      <c r="CL50" s="1268"/>
      <c r="CM50" s="1268"/>
      <c r="CN50" s="1268" t="s">
        <v>532</v>
      </c>
      <c r="CO50" s="1268"/>
      <c r="CP50" s="1268"/>
      <c r="CQ50" s="1268"/>
      <c r="CR50" s="1268"/>
      <c r="CS50" s="1268"/>
      <c r="CT50" s="1268"/>
      <c r="CU50" s="1268"/>
      <c r="CV50" s="1268" t="s">
        <v>533</v>
      </c>
      <c r="CW50" s="1268"/>
      <c r="CX50" s="1268"/>
      <c r="CY50" s="1268"/>
      <c r="CZ50" s="1268"/>
      <c r="DA50" s="1268"/>
      <c r="DB50" s="1268"/>
      <c r="DC50" s="1268"/>
    </row>
    <row r="51" spans="1:109" ht="13.5" customHeight="1" x14ac:dyDescent="0.15">
      <c r="B51" s="365"/>
      <c r="G51" s="1254"/>
      <c r="H51" s="1254"/>
      <c r="I51" s="1272"/>
      <c r="J51" s="1272"/>
      <c r="K51" s="1269"/>
      <c r="L51" s="1269"/>
      <c r="M51" s="1269"/>
      <c r="N51" s="1269"/>
      <c r="AM51" s="371"/>
      <c r="AN51" s="1270" t="s">
        <v>572</v>
      </c>
      <c r="AO51" s="1270"/>
      <c r="AP51" s="1270"/>
      <c r="AQ51" s="1270"/>
      <c r="AR51" s="1270"/>
      <c r="AS51" s="1270"/>
      <c r="AT51" s="1270"/>
      <c r="AU51" s="1270"/>
      <c r="AV51" s="1270"/>
      <c r="AW51" s="1270"/>
      <c r="AX51" s="1270"/>
      <c r="AY51" s="1270"/>
      <c r="AZ51" s="1270"/>
      <c r="BA51" s="1270"/>
      <c r="BB51" s="1270" t="s">
        <v>570</v>
      </c>
      <c r="BC51" s="1270"/>
      <c r="BD51" s="1270"/>
      <c r="BE51" s="1270"/>
      <c r="BF51" s="1270"/>
      <c r="BG51" s="1270"/>
      <c r="BH51" s="1270"/>
      <c r="BI51" s="1270"/>
      <c r="BJ51" s="1270"/>
      <c r="BK51" s="1270"/>
      <c r="BL51" s="1270"/>
      <c r="BM51" s="1270"/>
      <c r="BN51" s="1270"/>
      <c r="BO51" s="1270"/>
      <c r="BP51" s="1253">
        <v>78.2</v>
      </c>
      <c r="BQ51" s="1253"/>
      <c r="BR51" s="1253"/>
      <c r="BS51" s="1253"/>
      <c r="BT51" s="1253"/>
      <c r="BU51" s="1253"/>
      <c r="BV51" s="1253"/>
      <c r="BW51" s="1253"/>
      <c r="BX51" s="1253">
        <v>63</v>
      </c>
      <c r="BY51" s="1253"/>
      <c r="BZ51" s="1253"/>
      <c r="CA51" s="1253"/>
      <c r="CB51" s="1253"/>
      <c r="CC51" s="1253"/>
      <c r="CD51" s="1253"/>
      <c r="CE51" s="1253"/>
      <c r="CF51" s="1253">
        <v>49.4</v>
      </c>
      <c r="CG51" s="1253"/>
      <c r="CH51" s="1253"/>
      <c r="CI51" s="1253"/>
      <c r="CJ51" s="1253"/>
      <c r="CK51" s="1253"/>
      <c r="CL51" s="1253"/>
      <c r="CM51" s="1253"/>
      <c r="CN51" s="1253">
        <v>37.1</v>
      </c>
      <c r="CO51" s="1253"/>
      <c r="CP51" s="1253"/>
      <c r="CQ51" s="1253"/>
      <c r="CR51" s="1253"/>
      <c r="CS51" s="1253"/>
      <c r="CT51" s="1253"/>
      <c r="CU51" s="1253"/>
      <c r="CV51" s="1253">
        <v>21.4</v>
      </c>
      <c r="CW51" s="1253"/>
      <c r="CX51" s="1253"/>
      <c r="CY51" s="1253"/>
      <c r="CZ51" s="1253"/>
      <c r="DA51" s="1253"/>
      <c r="DB51" s="1253"/>
      <c r="DC51" s="1253"/>
    </row>
    <row r="52" spans="1:109" ht="13.5" x14ac:dyDescent="0.15">
      <c r="B52" s="365"/>
      <c r="G52" s="1254"/>
      <c r="H52" s="1254"/>
      <c r="I52" s="1272"/>
      <c r="J52" s="1272"/>
      <c r="K52" s="1269"/>
      <c r="L52" s="1269"/>
      <c r="M52" s="1269"/>
      <c r="N52" s="1269"/>
      <c r="AM52" s="37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54"/>
      <c r="H53" s="1254"/>
      <c r="I53" s="1264"/>
      <c r="J53" s="1264"/>
      <c r="K53" s="1269"/>
      <c r="L53" s="1269"/>
      <c r="M53" s="1269"/>
      <c r="N53" s="1269"/>
      <c r="AM53" s="371"/>
      <c r="AN53" s="1270"/>
      <c r="AO53" s="1270"/>
      <c r="AP53" s="1270"/>
      <c r="AQ53" s="1270"/>
      <c r="AR53" s="1270"/>
      <c r="AS53" s="1270"/>
      <c r="AT53" s="1270"/>
      <c r="AU53" s="1270"/>
      <c r="AV53" s="1270"/>
      <c r="AW53" s="1270"/>
      <c r="AX53" s="1270"/>
      <c r="AY53" s="1270"/>
      <c r="AZ53" s="1270"/>
      <c r="BA53" s="1270"/>
      <c r="BB53" s="1270" t="s">
        <v>577</v>
      </c>
      <c r="BC53" s="1270"/>
      <c r="BD53" s="1270"/>
      <c r="BE53" s="1270"/>
      <c r="BF53" s="1270"/>
      <c r="BG53" s="1270"/>
      <c r="BH53" s="1270"/>
      <c r="BI53" s="1270"/>
      <c r="BJ53" s="1270"/>
      <c r="BK53" s="1270"/>
      <c r="BL53" s="1270"/>
      <c r="BM53" s="1270"/>
      <c r="BN53" s="1270"/>
      <c r="BO53" s="1270"/>
      <c r="BP53" s="1253">
        <v>57</v>
      </c>
      <c r="BQ53" s="1253"/>
      <c r="BR53" s="1253"/>
      <c r="BS53" s="1253"/>
      <c r="BT53" s="1253"/>
      <c r="BU53" s="1253"/>
      <c r="BV53" s="1253"/>
      <c r="BW53" s="1253"/>
      <c r="BX53" s="1253">
        <v>58.5</v>
      </c>
      <c r="BY53" s="1253"/>
      <c r="BZ53" s="1253"/>
      <c r="CA53" s="1253"/>
      <c r="CB53" s="1253"/>
      <c r="CC53" s="1253"/>
      <c r="CD53" s="1253"/>
      <c r="CE53" s="1253"/>
      <c r="CF53" s="1253">
        <v>59.5</v>
      </c>
      <c r="CG53" s="1253"/>
      <c r="CH53" s="1253"/>
      <c r="CI53" s="1253"/>
      <c r="CJ53" s="1253"/>
      <c r="CK53" s="1253"/>
      <c r="CL53" s="1253"/>
      <c r="CM53" s="1253"/>
      <c r="CN53" s="1253">
        <v>60.5</v>
      </c>
      <c r="CO53" s="1253"/>
      <c r="CP53" s="1253"/>
      <c r="CQ53" s="1253"/>
      <c r="CR53" s="1253"/>
      <c r="CS53" s="1253"/>
      <c r="CT53" s="1253"/>
      <c r="CU53" s="1253"/>
      <c r="CV53" s="1253">
        <v>61.6</v>
      </c>
      <c r="CW53" s="1253"/>
      <c r="CX53" s="1253"/>
      <c r="CY53" s="1253"/>
      <c r="CZ53" s="1253"/>
      <c r="DA53" s="1253"/>
      <c r="DB53" s="1253"/>
      <c r="DC53" s="1253"/>
    </row>
    <row r="54" spans="1:109" ht="13.5" x14ac:dyDescent="0.15">
      <c r="A54" s="379"/>
      <c r="B54" s="365"/>
      <c r="G54" s="1254"/>
      <c r="H54" s="1254"/>
      <c r="I54" s="1264"/>
      <c r="J54" s="1264"/>
      <c r="K54" s="1269"/>
      <c r="L54" s="1269"/>
      <c r="M54" s="1269"/>
      <c r="N54" s="1269"/>
      <c r="AM54" s="37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4"/>
      <c r="H55" s="1264"/>
      <c r="I55" s="1264"/>
      <c r="J55" s="1264"/>
      <c r="K55" s="1269"/>
      <c r="L55" s="1269"/>
      <c r="M55" s="1269"/>
      <c r="N55" s="1269"/>
      <c r="AN55" s="1268" t="s">
        <v>571</v>
      </c>
      <c r="AO55" s="1268"/>
      <c r="AP55" s="1268"/>
      <c r="AQ55" s="1268"/>
      <c r="AR55" s="1268"/>
      <c r="AS55" s="1268"/>
      <c r="AT55" s="1268"/>
      <c r="AU55" s="1268"/>
      <c r="AV55" s="1268"/>
      <c r="AW55" s="1268"/>
      <c r="AX55" s="1268"/>
      <c r="AY55" s="1268"/>
      <c r="AZ55" s="1268"/>
      <c r="BA55" s="1268"/>
      <c r="BB55" s="1270" t="s">
        <v>570</v>
      </c>
      <c r="BC55" s="1270"/>
      <c r="BD55" s="1270"/>
      <c r="BE55" s="1270"/>
      <c r="BF55" s="1270"/>
      <c r="BG55" s="1270"/>
      <c r="BH55" s="1270"/>
      <c r="BI55" s="1270"/>
      <c r="BJ55" s="1270"/>
      <c r="BK55" s="1270"/>
      <c r="BL55" s="1270"/>
      <c r="BM55" s="1270"/>
      <c r="BN55" s="1270"/>
      <c r="BO55" s="1270"/>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64"/>
      <c r="H56" s="1264"/>
      <c r="I56" s="1264"/>
      <c r="J56" s="1264"/>
      <c r="K56" s="1269"/>
      <c r="L56" s="1269"/>
      <c r="M56" s="1269"/>
      <c r="N56" s="1269"/>
      <c r="AN56" s="1268"/>
      <c r="AO56" s="1268"/>
      <c r="AP56" s="1268"/>
      <c r="AQ56" s="1268"/>
      <c r="AR56" s="1268"/>
      <c r="AS56" s="1268"/>
      <c r="AT56" s="1268"/>
      <c r="AU56" s="1268"/>
      <c r="AV56" s="1268"/>
      <c r="AW56" s="1268"/>
      <c r="AX56" s="1268"/>
      <c r="AY56" s="1268"/>
      <c r="AZ56" s="1268"/>
      <c r="BA56" s="1268"/>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4"/>
      <c r="H57" s="1264"/>
      <c r="I57" s="1271"/>
      <c r="J57" s="1271"/>
      <c r="K57" s="1269"/>
      <c r="L57" s="1269"/>
      <c r="M57" s="1269"/>
      <c r="N57" s="1269"/>
      <c r="AM57" s="364"/>
      <c r="AN57" s="1268"/>
      <c r="AO57" s="1268"/>
      <c r="AP57" s="1268"/>
      <c r="AQ57" s="1268"/>
      <c r="AR57" s="1268"/>
      <c r="AS57" s="1268"/>
      <c r="AT57" s="1268"/>
      <c r="AU57" s="1268"/>
      <c r="AV57" s="1268"/>
      <c r="AW57" s="1268"/>
      <c r="AX57" s="1268"/>
      <c r="AY57" s="1268"/>
      <c r="AZ57" s="1268"/>
      <c r="BA57" s="1268"/>
      <c r="BB57" s="1270" t="s">
        <v>577</v>
      </c>
      <c r="BC57" s="1270"/>
      <c r="BD57" s="1270"/>
      <c r="BE57" s="1270"/>
      <c r="BF57" s="1270"/>
      <c r="BG57" s="1270"/>
      <c r="BH57" s="1270"/>
      <c r="BI57" s="1270"/>
      <c r="BJ57" s="1270"/>
      <c r="BK57" s="1270"/>
      <c r="BL57" s="1270"/>
      <c r="BM57" s="1270"/>
      <c r="BN57" s="1270"/>
      <c r="BO57" s="1270"/>
      <c r="BP57" s="1253">
        <v>62.8</v>
      </c>
      <c r="BQ57" s="1253"/>
      <c r="BR57" s="1253"/>
      <c r="BS57" s="1253"/>
      <c r="BT57" s="1253"/>
      <c r="BU57" s="1253"/>
      <c r="BV57" s="1253"/>
      <c r="BW57" s="1253"/>
      <c r="BX57" s="1253">
        <v>64</v>
      </c>
      <c r="BY57" s="1253"/>
      <c r="BZ57" s="1253"/>
      <c r="CA57" s="1253"/>
      <c r="CB57" s="1253"/>
      <c r="CC57" s="1253"/>
      <c r="CD57" s="1253"/>
      <c r="CE57" s="1253"/>
      <c r="CF57" s="1253">
        <v>65.3</v>
      </c>
      <c r="CG57" s="1253"/>
      <c r="CH57" s="1253"/>
      <c r="CI57" s="1253"/>
      <c r="CJ57" s="1253"/>
      <c r="CK57" s="1253"/>
      <c r="CL57" s="1253"/>
      <c r="CM57" s="1253"/>
      <c r="CN57" s="1253">
        <v>66.7</v>
      </c>
      <c r="CO57" s="1253"/>
      <c r="CP57" s="1253"/>
      <c r="CQ57" s="1253"/>
      <c r="CR57" s="1253"/>
      <c r="CS57" s="1253"/>
      <c r="CT57" s="1253"/>
      <c r="CU57" s="1253"/>
      <c r="CV57" s="1253">
        <v>67.2</v>
      </c>
      <c r="CW57" s="1253"/>
      <c r="CX57" s="1253"/>
      <c r="CY57" s="1253"/>
      <c r="CZ57" s="1253"/>
      <c r="DA57" s="1253"/>
      <c r="DB57" s="1253"/>
      <c r="DC57" s="1253"/>
      <c r="DD57" s="390"/>
      <c r="DE57" s="385"/>
    </row>
    <row r="58" spans="1:109" s="379" customFormat="1" ht="13.5" x14ac:dyDescent="0.15">
      <c r="A58" s="364"/>
      <c r="B58" s="385"/>
      <c r="G58" s="1264"/>
      <c r="H58" s="1264"/>
      <c r="I58" s="1271"/>
      <c r="J58" s="1271"/>
      <c r="K58" s="1269"/>
      <c r="L58" s="1269"/>
      <c r="M58" s="1269"/>
      <c r="N58" s="1269"/>
      <c r="AM58" s="364"/>
      <c r="AN58" s="1268"/>
      <c r="AO58" s="1268"/>
      <c r="AP58" s="1268"/>
      <c r="AQ58" s="1268"/>
      <c r="AR58" s="1268"/>
      <c r="AS58" s="1268"/>
      <c r="AT58" s="1268"/>
      <c r="AU58" s="1268"/>
      <c r="AV58" s="1268"/>
      <c r="AW58" s="1268"/>
      <c r="AX58" s="1268"/>
      <c r="AY58" s="1268"/>
      <c r="AZ58" s="1268"/>
      <c r="BA58" s="1268"/>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576</v>
      </c>
    </row>
    <row r="64" spans="1:109" ht="13.5" x14ac:dyDescent="0.15">
      <c r="B64" s="365"/>
      <c r="G64" s="380"/>
      <c r="I64" s="382"/>
      <c r="J64" s="382"/>
      <c r="K64" s="382"/>
      <c r="L64" s="382"/>
      <c r="M64" s="382"/>
      <c r="N64" s="381"/>
      <c r="AM64" s="380"/>
      <c r="AN64" s="380" t="s">
        <v>575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5" t="s">
        <v>574</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5" x14ac:dyDescent="0.15">
      <c r="B66" s="365"/>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5" x14ac:dyDescent="0.15">
      <c r="B67" s="365"/>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5" x14ac:dyDescent="0.15">
      <c r="B68" s="365"/>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5" x14ac:dyDescent="0.15">
      <c r="B69" s="365"/>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573</v>
      </c>
    </row>
    <row r="72" spans="2:107" ht="13.5" x14ac:dyDescent="0.15">
      <c r="B72" s="365"/>
      <c r="G72" s="1264"/>
      <c r="H72" s="1264"/>
      <c r="I72" s="1264"/>
      <c r="J72" s="1264"/>
      <c r="K72" s="373"/>
      <c r="L72" s="373"/>
      <c r="M72" s="372"/>
      <c r="N72" s="372"/>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529</v>
      </c>
      <c r="BQ72" s="1268"/>
      <c r="BR72" s="1268"/>
      <c r="BS72" s="1268"/>
      <c r="BT72" s="1268"/>
      <c r="BU72" s="1268"/>
      <c r="BV72" s="1268"/>
      <c r="BW72" s="1268"/>
      <c r="BX72" s="1268" t="s">
        <v>530</v>
      </c>
      <c r="BY72" s="1268"/>
      <c r="BZ72" s="1268"/>
      <c r="CA72" s="1268"/>
      <c r="CB72" s="1268"/>
      <c r="CC72" s="1268"/>
      <c r="CD72" s="1268"/>
      <c r="CE72" s="1268"/>
      <c r="CF72" s="1268" t="s">
        <v>531</v>
      </c>
      <c r="CG72" s="1268"/>
      <c r="CH72" s="1268"/>
      <c r="CI72" s="1268"/>
      <c r="CJ72" s="1268"/>
      <c r="CK72" s="1268"/>
      <c r="CL72" s="1268"/>
      <c r="CM72" s="1268"/>
      <c r="CN72" s="1268" t="s">
        <v>532</v>
      </c>
      <c r="CO72" s="1268"/>
      <c r="CP72" s="1268"/>
      <c r="CQ72" s="1268"/>
      <c r="CR72" s="1268"/>
      <c r="CS72" s="1268"/>
      <c r="CT72" s="1268"/>
      <c r="CU72" s="1268"/>
      <c r="CV72" s="1268" t="s">
        <v>533</v>
      </c>
      <c r="CW72" s="1268"/>
      <c r="CX72" s="1268"/>
      <c r="CY72" s="1268"/>
      <c r="CZ72" s="1268"/>
      <c r="DA72" s="1268"/>
      <c r="DB72" s="1268"/>
      <c r="DC72" s="1268"/>
    </row>
    <row r="73" spans="2:107" ht="13.5" x14ac:dyDescent="0.15">
      <c r="B73" s="365"/>
      <c r="G73" s="1254"/>
      <c r="H73" s="1254"/>
      <c r="I73" s="1254"/>
      <c r="J73" s="1254"/>
      <c r="K73" s="1273"/>
      <c r="L73" s="1273"/>
      <c r="M73" s="1273"/>
      <c r="N73" s="1273"/>
      <c r="AM73" s="371"/>
      <c r="AN73" s="1270" t="s">
        <v>572</v>
      </c>
      <c r="AO73" s="1270"/>
      <c r="AP73" s="1270"/>
      <c r="AQ73" s="1270"/>
      <c r="AR73" s="1270"/>
      <c r="AS73" s="1270"/>
      <c r="AT73" s="1270"/>
      <c r="AU73" s="1270"/>
      <c r="AV73" s="1270"/>
      <c r="AW73" s="1270"/>
      <c r="AX73" s="1270"/>
      <c r="AY73" s="1270"/>
      <c r="AZ73" s="1270"/>
      <c r="BA73" s="1270"/>
      <c r="BB73" s="1270" t="s">
        <v>570</v>
      </c>
      <c r="BC73" s="1270"/>
      <c r="BD73" s="1270"/>
      <c r="BE73" s="1270"/>
      <c r="BF73" s="1270"/>
      <c r="BG73" s="1270"/>
      <c r="BH73" s="1270"/>
      <c r="BI73" s="1270"/>
      <c r="BJ73" s="1270"/>
      <c r="BK73" s="1270"/>
      <c r="BL73" s="1270"/>
      <c r="BM73" s="1270"/>
      <c r="BN73" s="1270"/>
      <c r="BO73" s="1270"/>
      <c r="BP73" s="1253">
        <v>78.2</v>
      </c>
      <c r="BQ73" s="1253"/>
      <c r="BR73" s="1253"/>
      <c r="BS73" s="1253"/>
      <c r="BT73" s="1253"/>
      <c r="BU73" s="1253"/>
      <c r="BV73" s="1253"/>
      <c r="BW73" s="1253"/>
      <c r="BX73" s="1253">
        <v>63</v>
      </c>
      <c r="BY73" s="1253"/>
      <c r="BZ73" s="1253"/>
      <c r="CA73" s="1253"/>
      <c r="CB73" s="1253"/>
      <c r="CC73" s="1253"/>
      <c r="CD73" s="1253"/>
      <c r="CE73" s="1253"/>
      <c r="CF73" s="1253">
        <v>49.4</v>
      </c>
      <c r="CG73" s="1253"/>
      <c r="CH73" s="1253"/>
      <c r="CI73" s="1253"/>
      <c r="CJ73" s="1253"/>
      <c r="CK73" s="1253"/>
      <c r="CL73" s="1253"/>
      <c r="CM73" s="1253"/>
      <c r="CN73" s="1253">
        <v>37.1</v>
      </c>
      <c r="CO73" s="1253"/>
      <c r="CP73" s="1253"/>
      <c r="CQ73" s="1253"/>
      <c r="CR73" s="1253"/>
      <c r="CS73" s="1253"/>
      <c r="CT73" s="1253"/>
      <c r="CU73" s="1253"/>
      <c r="CV73" s="1253">
        <v>21.4</v>
      </c>
      <c r="CW73" s="1253"/>
      <c r="CX73" s="1253"/>
      <c r="CY73" s="1253"/>
      <c r="CZ73" s="1253"/>
      <c r="DA73" s="1253"/>
      <c r="DB73" s="1253"/>
      <c r="DC73" s="1253"/>
    </row>
    <row r="74" spans="2:107" ht="13.5" x14ac:dyDescent="0.15">
      <c r="B74" s="365"/>
      <c r="G74" s="1254"/>
      <c r="H74" s="1254"/>
      <c r="I74" s="1254"/>
      <c r="J74" s="1254"/>
      <c r="K74" s="1273"/>
      <c r="L74" s="1273"/>
      <c r="M74" s="1273"/>
      <c r="N74" s="1273"/>
      <c r="AM74" s="37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54"/>
      <c r="H75" s="1254"/>
      <c r="I75" s="1264"/>
      <c r="J75" s="1264"/>
      <c r="K75" s="1269"/>
      <c r="L75" s="1269"/>
      <c r="M75" s="1269"/>
      <c r="N75" s="1269"/>
      <c r="AM75" s="371"/>
      <c r="AN75" s="1270"/>
      <c r="AO75" s="1270"/>
      <c r="AP75" s="1270"/>
      <c r="AQ75" s="1270"/>
      <c r="AR75" s="1270"/>
      <c r="AS75" s="1270"/>
      <c r="AT75" s="1270"/>
      <c r="AU75" s="1270"/>
      <c r="AV75" s="1270"/>
      <c r="AW75" s="1270"/>
      <c r="AX75" s="1270"/>
      <c r="AY75" s="1270"/>
      <c r="AZ75" s="1270"/>
      <c r="BA75" s="1270"/>
      <c r="BB75" s="1270" t="s">
        <v>569</v>
      </c>
      <c r="BC75" s="1270"/>
      <c r="BD75" s="1270"/>
      <c r="BE75" s="1270"/>
      <c r="BF75" s="1270"/>
      <c r="BG75" s="1270"/>
      <c r="BH75" s="1270"/>
      <c r="BI75" s="1270"/>
      <c r="BJ75" s="1270"/>
      <c r="BK75" s="1270"/>
      <c r="BL75" s="1270"/>
      <c r="BM75" s="1270"/>
      <c r="BN75" s="1270"/>
      <c r="BO75" s="1270"/>
      <c r="BP75" s="1253">
        <v>12</v>
      </c>
      <c r="BQ75" s="1253"/>
      <c r="BR75" s="1253"/>
      <c r="BS75" s="1253"/>
      <c r="BT75" s="1253"/>
      <c r="BU75" s="1253"/>
      <c r="BV75" s="1253"/>
      <c r="BW75" s="1253"/>
      <c r="BX75" s="1253">
        <v>10.4</v>
      </c>
      <c r="BY75" s="1253"/>
      <c r="BZ75" s="1253"/>
      <c r="CA75" s="1253"/>
      <c r="CB75" s="1253"/>
      <c r="CC75" s="1253"/>
      <c r="CD75" s="1253"/>
      <c r="CE75" s="1253"/>
      <c r="CF75" s="1253">
        <v>9.5</v>
      </c>
      <c r="CG75" s="1253"/>
      <c r="CH75" s="1253"/>
      <c r="CI75" s="1253"/>
      <c r="CJ75" s="1253"/>
      <c r="CK75" s="1253"/>
      <c r="CL75" s="1253"/>
      <c r="CM75" s="1253"/>
      <c r="CN75" s="1253">
        <v>8.8000000000000007</v>
      </c>
      <c r="CO75" s="1253"/>
      <c r="CP75" s="1253"/>
      <c r="CQ75" s="1253"/>
      <c r="CR75" s="1253"/>
      <c r="CS75" s="1253"/>
      <c r="CT75" s="1253"/>
      <c r="CU75" s="1253"/>
      <c r="CV75" s="1253">
        <v>8.9</v>
      </c>
      <c r="CW75" s="1253"/>
      <c r="CX75" s="1253"/>
      <c r="CY75" s="1253"/>
      <c r="CZ75" s="1253"/>
      <c r="DA75" s="1253"/>
      <c r="DB75" s="1253"/>
      <c r="DC75" s="1253"/>
    </row>
    <row r="76" spans="2:107" ht="13.5" x14ac:dyDescent="0.15">
      <c r="B76" s="365"/>
      <c r="G76" s="1254"/>
      <c r="H76" s="1254"/>
      <c r="I76" s="1264"/>
      <c r="J76" s="1264"/>
      <c r="K76" s="1269"/>
      <c r="L76" s="1269"/>
      <c r="M76" s="1269"/>
      <c r="N76" s="1269"/>
      <c r="AM76" s="37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4"/>
      <c r="H77" s="1264"/>
      <c r="I77" s="1264"/>
      <c r="J77" s="1264"/>
      <c r="K77" s="1273"/>
      <c r="L77" s="1273"/>
      <c r="M77" s="1273"/>
      <c r="N77" s="1273"/>
      <c r="AN77" s="1268" t="s">
        <v>571</v>
      </c>
      <c r="AO77" s="1268"/>
      <c r="AP77" s="1268"/>
      <c r="AQ77" s="1268"/>
      <c r="AR77" s="1268"/>
      <c r="AS77" s="1268"/>
      <c r="AT77" s="1268"/>
      <c r="AU77" s="1268"/>
      <c r="AV77" s="1268"/>
      <c r="AW77" s="1268"/>
      <c r="AX77" s="1268"/>
      <c r="AY77" s="1268"/>
      <c r="AZ77" s="1268"/>
      <c r="BA77" s="1268"/>
      <c r="BB77" s="1270" t="s">
        <v>570</v>
      </c>
      <c r="BC77" s="1270"/>
      <c r="BD77" s="1270"/>
      <c r="BE77" s="1270"/>
      <c r="BF77" s="1270"/>
      <c r="BG77" s="1270"/>
      <c r="BH77" s="1270"/>
      <c r="BI77" s="1270"/>
      <c r="BJ77" s="1270"/>
      <c r="BK77" s="1270"/>
      <c r="BL77" s="1270"/>
      <c r="BM77" s="1270"/>
      <c r="BN77" s="1270"/>
      <c r="BO77" s="1270"/>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64"/>
      <c r="H78" s="1264"/>
      <c r="I78" s="1264"/>
      <c r="J78" s="1264"/>
      <c r="K78" s="1273"/>
      <c r="L78" s="1273"/>
      <c r="M78" s="1273"/>
      <c r="N78" s="1273"/>
      <c r="AN78" s="1268"/>
      <c r="AO78" s="1268"/>
      <c r="AP78" s="1268"/>
      <c r="AQ78" s="1268"/>
      <c r="AR78" s="1268"/>
      <c r="AS78" s="1268"/>
      <c r="AT78" s="1268"/>
      <c r="AU78" s="1268"/>
      <c r="AV78" s="1268"/>
      <c r="AW78" s="1268"/>
      <c r="AX78" s="1268"/>
      <c r="AY78" s="1268"/>
      <c r="AZ78" s="1268"/>
      <c r="BA78" s="1268"/>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4"/>
      <c r="H79" s="1264"/>
      <c r="I79" s="1271"/>
      <c r="J79" s="1271"/>
      <c r="K79" s="1274"/>
      <c r="L79" s="1274"/>
      <c r="M79" s="1274"/>
      <c r="N79" s="1274"/>
      <c r="AN79" s="1268"/>
      <c r="AO79" s="1268"/>
      <c r="AP79" s="1268"/>
      <c r="AQ79" s="1268"/>
      <c r="AR79" s="1268"/>
      <c r="AS79" s="1268"/>
      <c r="AT79" s="1268"/>
      <c r="AU79" s="1268"/>
      <c r="AV79" s="1268"/>
      <c r="AW79" s="1268"/>
      <c r="AX79" s="1268"/>
      <c r="AY79" s="1268"/>
      <c r="AZ79" s="1268"/>
      <c r="BA79" s="1268"/>
      <c r="BB79" s="1270" t="s">
        <v>569</v>
      </c>
      <c r="BC79" s="1270"/>
      <c r="BD79" s="1270"/>
      <c r="BE79" s="1270"/>
      <c r="BF79" s="1270"/>
      <c r="BG79" s="1270"/>
      <c r="BH79" s="1270"/>
      <c r="BI79" s="1270"/>
      <c r="BJ79" s="1270"/>
      <c r="BK79" s="1270"/>
      <c r="BL79" s="1270"/>
      <c r="BM79" s="1270"/>
      <c r="BN79" s="1270"/>
      <c r="BO79" s="1270"/>
      <c r="BP79" s="1253">
        <v>7.7</v>
      </c>
      <c r="BQ79" s="1253"/>
      <c r="BR79" s="1253"/>
      <c r="BS79" s="1253"/>
      <c r="BT79" s="1253"/>
      <c r="BU79" s="1253"/>
      <c r="BV79" s="1253"/>
      <c r="BW79" s="1253"/>
      <c r="BX79" s="1253">
        <v>8</v>
      </c>
      <c r="BY79" s="1253"/>
      <c r="BZ79" s="1253"/>
      <c r="CA79" s="1253"/>
      <c r="CB79" s="1253"/>
      <c r="CC79" s="1253"/>
      <c r="CD79" s="1253"/>
      <c r="CE79" s="1253"/>
      <c r="CF79" s="1253">
        <v>8.9</v>
      </c>
      <c r="CG79" s="1253"/>
      <c r="CH79" s="1253"/>
      <c r="CI79" s="1253"/>
      <c r="CJ79" s="1253"/>
      <c r="CK79" s="1253"/>
      <c r="CL79" s="1253"/>
      <c r="CM79" s="1253"/>
      <c r="CN79" s="1253">
        <v>9.1</v>
      </c>
      <c r="CO79" s="1253"/>
      <c r="CP79" s="1253"/>
      <c r="CQ79" s="1253"/>
      <c r="CR79" s="1253"/>
      <c r="CS79" s="1253"/>
      <c r="CT79" s="1253"/>
      <c r="CU79" s="1253"/>
      <c r="CV79" s="1253">
        <v>9.3000000000000007</v>
      </c>
      <c r="CW79" s="1253"/>
      <c r="CX79" s="1253"/>
      <c r="CY79" s="1253"/>
      <c r="CZ79" s="1253"/>
      <c r="DA79" s="1253"/>
      <c r="DB79" s="1253"/>
      <c r="DC79" s="1253"/>
    </row>
    <row r="80" spans="2:107" ht="13.5" x14ac:dyDescent="0.15">
      <c r="B80" s="365"/>
      <c r="G80" s="1264"/>
      <c r="H80" s="1264"/>
      <c r="I80" s="1271"/>
      <c r="J80" s="1271"/>
      <c r="K80" s="1274"/>
      <c r="L80" s="1274"/>
      <c r="M80" s="1274"/>
      <c r="N80" s="1274"/>
      <c r="AN80" s="1268"/>
      <c r="AO80" s="1268"/>
      <c r="AP80" s="1268"/>
      <c r="AQ80" s="1268"/>
      <c r="AR80" s="1268"/>
      <c r="AS80" s="1268"/>
      <c r="AT80" s="1268"/>
      <c r="AU80" s="1268"/>
      <c r="AV80" s="1268"/>
      <c r="AW80" s="1268"/>
      <c r="AX80" s="1268"/>
      <c r="AY80" s="1268"/>
      <c r="AZ80" s="1268"/>
      <c r="BA80" s="1268"/>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IEWU7oY/teUyWN10rcAEg1Ao9ZpiiO9VNqyYEwuy1n5zJ9PrJmXODuOrl716A+S0unKJRb6iPIye7Aq3InieLQ==" saltValue="VNp3tV0jJGgzXPZ24UQ7f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4454A-8B5C-44BA-A24E-CFCAECCD9CBB}">
  <sheetPr>
    <pageSetUpPr fitToPage="1"/>
  </sheetPr>
  <dimension ref="A1:DR125"/>
  <sheetViews>
    <sheetView showGridLines="0" topLeftCell="E2"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D+UtRilkACvWrjErmogwDc9Wl8HkmOag4sPXzmPq/xM8wZpTgYWYGjOeAyuFTrBeE5IHHe/cgGbHOcjWLTNn4Q==" saltValue="d1HHDNhOZ/v/ATohMNQDU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9E60D-D04F-4C86-93FC-F70AAF0D7610}">
  <sheetPr>
    <pageSetUpPr fitToPage="1"/>
  </sheetPr>
  <dimension ref="A1:DR125"/>
  <sheetViews>
    <sheetView showGridLines="0"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oBlMZ8M2sGrTHwiAC9/JoHa5QGaMiHCzvy/032RIA8QXU8855XNTn0Fy1wCZmeljRu/34faohZQa76UXoTm6HQ==" saltValue="D250/ps6mQ//JfpmOLPMH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54987</v>
      </c>
      <c r="E3" s="156"/>
      <c r="F3" s="157">
        <v>126262</v>
      </c>
      <c r="G3" s="158"/>
      <c r="H3" s="159"/>
    </row>
    <row r="4" spans="1:8" x14ac:dyDescent="0.15">
      <c r="A4" s="160"/>
      <c r="B4" s="161"/>
      <c r="C4" s="162"/>
      <c r="D4" s="163">
        <v>34884</v>
      </c>
      <c r="E4" s="164"/>
      <c r="F4" s="165">
        <v>56769</v>
      </c>
      <c r="G4" s="166"/>
      <c r="H4" s="167"/>
    </row>
    <row r="5" spans="1:8" x14ac:dyDescent="0.15">
      <c r="A5" s="148" t="s">
        <v>523</v>
      </c>
      <c r="B5" s="153"/>
      <c r="C5" s="154"/>
      <c r="D5" s="155">
        <v>66816</v>
      </c>
      <c r="E5" s="156"/>
      <c r="F5" s="157">
        <v>126525</v>
      </c>
      <c r="G5" s="158"/>
      <c r="H5" s="159"/>
    </row>
    <row r="6" spans="1:8" x14ac:dyDescent="0.15">
      <c r="A6" s="160"/>
      <c r="B6" s="161"/>
      <c r="C6" s="162"/>
      <c r="D6" s="163">
        <v>59354</v>
      </c>
      <c r="E6" s="164"/>
      <c r="F6" s="165">
        <v>67052</v>
      </c>
      <c r="G6" s="166"/>
      <c r="H6" s="167"/>
    </row>
    <row r="7" spans="1:8" x14ac:dyDescent="0.15">
      <c r="A7" s="148" t="s">
        <v>524</v>
      </c>
      <c r="B7" s="153"/>
      <c r="C7" s="154"/>
      <c r="D7" s="155">
        <v>111863</v>
      </c>
      <c r="E7" s="156"/>
      <c r="F7" s="157">
        <v>196914</v>
      </c>
      <c r="G7" s="158"/>
      <c r="H7" s="159"/>
    </row>
    <row r="8" spans="1:8" x14ac:dyDescent="0.15">
      <c r="A8" s="160"/>
      <c r="B8" s="161"/>
      <c r="C8" s="162"/>
      <c r="D8" s="163">
        <v>75712</v>
      </c>
      <c r="E8" s="164"/>
      <c r="F8" s="165">
        <v>98966</v>
      </c>
      <c r="G8" s="166"/>
      <c r="H8" s="167"/>
    </row>
    <row r="9" spans="1:8" x14ac:dyDescent="0.15">
      <c r="A9" s="148" t="s">
        <v>525</v>
      </c>
      <c r="B9" s="153"/>
      <c r="C9" s="154"/>
      <c r="D9" s="155">
        <v>98502</v>
      </c>
      <c r="E9" s="156"/>
      <c r="F9" s="157">
        <v>204757</v>
      </c>
      <c r="G9" s="158"/>
      <c r="H9" s="159"/>
    </row>
    <row r="10" spans="1:8" x14ac:dyDescent="0.15">
      <c r="A10" s="160"/>
      <c r="B10" s="161"/>
      <c r="C10" s="162"/>
      <c r="D10" s="163">
        <v>80761</v>
      </c>
      <c r="E10" s="164"/>
      <c r="F10" s="165">
        <v>106071</v>
      </c>
      <c r="G10" s="166"/>
      <c r="H10" s="167"/>
    </row>
    <row r="11" spans="1:8" x14ac:dyDescent="0.15">
      <c r="A11" s="148" t="s">
        <v>526</v>
      </c>
      <c r="B11" s="153"/>
      <c r="C11" s="154"/>
      <c r="D11" s="155">
        <v>103966</v>
      </c>
      <c r="E11" s="156"/>
      <c r="F11" s="157">
        <v>194971</v>
      </c>
      <c r="G11" s="158"/>
      <c r="H11" s="159"/>
    </row>
    <row r="12" spans="1:8" x14ac:dyDescent="0.15">
      <c r="A12" s="160"/>
      <c r="B12" s="161"/>
      <c r="C12" s="168"/>
      <c r="D12" s="163">
        <v>74234</v>
      </c>
      <c r="E12" s="164"/>
      <c r="F12" s="165">
        <v>105966</v>
      </c>
      <c r="G12" s="166"/>
      <c r="H12" s="167"/>
    </row>
    <row r="13" spans="1:8" x14ac:dyDescent="0.15">
      <c r="A13" s="148"/>
      <c r="B13" s="153"/>
      <c r="C13" s="169"/>
      <c r="D13" s="170">
        <v>87227</v>
      </c>
      <c r="E13" s="171"/>
      <c r="F13" s="172">
        <v>169886</v>
      </c>
      <c r="G13" s="173"/>
      <c r="H13" s="159"/>
    </row>
    <row r="14" spans="1:8" x14ac:dyDescent="0.15">
      <c r="A14" s="160"/>
      <c r="B14" s="161"/>
      <c r="C14" s="162"/>
      <c r="D14" s="163">
        <v>64989</v>
      </c>
      <c r="E14" s="164"/>
      <c r="F14" s="165">
        <v>86965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4.57</v>
      </c>
      <c r="C19" s="174">
        <f>ROUND(VALUE(SUBSTITUTE(実質収支比率等に係る経年分析!G$48,"▲","-")),2)</f>
        <v>4.7</v>
      </c>
      <c r="D19" s="174">
        <f>ROUND(VALUE(SUBSTITUTE(実質収支比率等に係る経年分析!H$48,"▲","-")),2)</f>
        <v>4</v>
      </c>
      <c r="E19" s="174">
        <f>ROUND(VALUE(SUBSTITUTE(実質収支比率等に係る経年分析!I$48,"▲","-")),2)</f>
        <v>6.64</v>
      </c>
      <c r="F19" s="174">
        <f>ROUND(VALUE(SUBSTITUTE(実質収支比率等に係る経年分析!J$48,"▲","-")),2)</f>
        <v>4.5</v>
      </c>
    </row>
    <row r="20" spans="1:11" x14ac:dyDescent="0.15">
      <c r="A20" s="174" t="s">
        <v>53</v>
      </c>
      <c r="B20" s="174">
        <f>ROUND(VALUE(SUBSTITUTE(実質収支比率等に係る経年分析!F$47,"▲","-")),2)</f>
        <v>15.74</v>
      </c>
      <c r="C20" s="174">
        <f>ROUND(VALUE(SUBSTITUTE(実質収支比率等に係る経年分析!G$47,"▲","-")),2)</f>
        <v>15.16</v>
      </c>
      <c r="D20" s="174">
        <f>ROUND(VALUE(SUBSTITUTE(実質収支比率等に係る経年分析!H$47,"▲","-")),2)</f>
        <v>14.2</v>
      </c>
      <c r="E20" s="174">
        <f>ROUND(VALUE(SUBSTITUTE(実質収支比率等に係る経年分析!I$47,"▲","-")),2)</f>
        <v>14.53</v>
      </c>
      <c r="F20" s="174">
        <f>ROUND(VALUE(SUBSTITUTE(実質収支比率等に係る経年分析!J$47,"▲","-")),2)</f>
        <v>14.31</v>
      </c>
    </row>
    <row r="21" spans="1:11" x14ac:dyDescent="0.15">
      <c r="A21" s="174" t="s">
        <v>54</v>
      </c>
      <c r="B21" s="174">
        <f>IF(ISNUMBER(VALUE(SUBSTITUTE(実質収支比率等に係る経年分析!F$49,"▲","-"))),ROUND(VALUE(SUBSTITUTE(実質収支比率等に係る経年分析!F$49,"▲","-")),2),NA())</f>
        <v>1.1200000000000001</v>
      </c>
      <c r="C21" s="174">
        <f>IF(ISNUMBER(VALUE(SUBSTITUTE(実質収支比率等に係る経年分析!G$49,"▲","-"))),ROUND(VALUE(SUBSTITUTE(実質収支比率等に係る経年分析!G$49,"▲","-")),2),NA())</f>
        <v>0.34</v>
      </c>
      <c r="D21" s="174">
        <f>IF(ISNUMBER(VALUE(SUBSTITUTE(実質収支比率等に係る経年分析!H$49,"▲","-"))),ROUND(VALUE(SUBSTITUTE(実質収支比率等に係る経年分析!H$49,"▲","-")),2),NA())</f>
        <v>-0.35</v>
      </c>
      <c r="E21" s="174">
        <f>IF(ISNUMBER(VALUE(SUBSTITUTE(実質収支比率等に係る経年分析!I$49,"▲","-"))),ROUND(VALUE(SUBSTITUTE(実質収支比率等に係る経年分析!I$49,"▲","-")),2),NA())</f>
        <v>2.58</v>
      </c>
      <c r="F21" s="174">
        <f>IF(ISNUMBER(VALUE(SUBSTITUTE(実質収支比率等に係る経年分析!J$49,"▲","-"))),ROUND(VALUE(SUBSTITUTE(実質収支比率等に係る経年分析!J$49,"▲","-")),2),NA())</f>
        <v>-2.0099999999999998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2.85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漁業集落排水事業特別会計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0.19</v>
      </c>
    </row>
    <row r="31" spans="1:11" x14ac:dyDescent="0.15">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1.1599999999999999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0.57999999999999996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0.49</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0.14000000000000001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0.28000000000000003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v>
      </c>
    </row>
    <row r="34" spans="1:16" x14ac:dyDescent="0.15">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4.5599999999999996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6.63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4.3600000000000003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8.67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12.08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482</v>
      </c>
      <c r="E42" s="176"/>
      <c r="F42" s="176"/>
      <c r="G42" s="176">
        <f>'実質公債費比率（分子）の構造'!L$52</f>
        <v>450</v>
      </c>
      <c r="H42" s="176"/>
      <c r="I42" s="176"/>
      <c r="J42" s="176">
        <f>'実質公債費比率（分子）の構造'!M$52</f>
        <v>423</v>
      </c>
      <c r="K42" s="176"/>
      <c r="L42" s="176"/>
      <c r="M42" s="176">
        <f>'実質公債費比率（分子）の構造'!N$52</f>
        <v>417</v>
      </c>
      <c r="N42" s="176"/>
      <c r="O42" s="176"/>
      <c r="P42" s="176">
        <f>'実質公債費比率（分子）の構造'!O$52</f>
        <v>388</v>
      </c>
    </row>
    <row r="43" spans="1:16" x14ac:dyDescent="0.15">
      <c r="A43" s="176" t="s">
        <v>16</v>
      </c>
      <c r="B43" s="176">
        <f>'実質公債費比率（分子）の構造'!K$51</f>
        <v>0</v>
      </c>
      <c r="C43" s="176"/>
      <c r="D43" s="176"/>
      <c r="E43" s="176" t="str">
        <f>'実質公債費比率（分子）の構造'!L$51</f>
        <v>-</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9</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f>'実質公債費比率（分子）の構造'!O$49</f>
        <v>51</v>
      </c>
      <c r="O45" s="176"/>
      <c r="P45" s="176"/>
    </row>
    <row r="46" spans="1:16" x14ac:dyDescent="0.15">
      <c r="A46" s="176" t="s">
        <v>64</v>
      </c>
      <c r="B46" s="176">
        <f>'実質公債費比率（分子）の構造'!K$48</f>
        <v>169</v>
      </c>
      <c r="C46" s="176"/>
      <c r="D46" s="176"/>
      <c r="E46" s="176">
        <f>'実質公債費比率（分子）の構造'!L$48</f>
        <v>175</v>
      </c>
      <c r="F46" s="176"/>
      <c r="G46" s="176"/>
      <c r="H46" s="176">
        <f>'実質公債費比率（分子）の構造'!M$48</f>
        <v>169</v>
      </c>
      <c r="I46" s="176"/>
      <c r="J46" s="176"/>
      <c r="K46" s="176">
        <f>'実質公債費比率（分子）の構造'!N$48</f>
        <v>155</v>
      </c>
      <c r="L46" s="176"/>
      <c r="M46" s="176"/>
      <c r="N46" s="176">
        <f>'実質公債費比率（分子）の構造'!O$48</f>
        <v>161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565</v>
      </c>
      <c r="C49" s="176"/>
      <c r="D49" s="176"/>
      <c r="E49" s="176">
        <f>'実質公債費比率（分子）の構造'!L$45</f>
        <v>526</v>
      </c>
      <c r="F49" s="176"/>
      <c r="G49" s="176"/>
      <c r="H49" s="176">
        <f>'実質公債費比率（分子）の構造'!M$45</f>
        <v>513</v>
      </c>
      <c r="I49" s="176"/>
      <c r="J49" s="176"/>
      <c r="K49" s="176">
        <f>'実質公債費比率（分子）の構造'!N$45</f>
        <v>488</v>
      </c>
      <c r="L49" s="176"/>
      <c r="M49" s="176"/>
      <c r="N49" s="176">
        <f>'実質公債費比率（分子）の構造'!O$45</f>
        <v>460</v>
      </c>
      <c r="O49" s="176"/>
      <c r="P49" s="176"/>
    </row>
    <row r="50" spans="1:16" x14ac:dyDescent="0.15">
      <c r="A50" s="176" t="s">
        <v>67</v>
      </c>
      <c r="B50" s="176" t="e">
        <f>NA()</f>
        <v>#N/A</v>
      </c>
      <c r="C50" s="176">
        <f>IF(ISNUMBER('実質公債費比率（分子）の構造'!K$53),'実質公債費比率（分子）の構造'!K$53,NA())</f>
        <v>261</v>
      </c>
      <c r="D50" s="176" t="e">
        <f>NA()</f>
        <v>#N/A</v>
      </c>
      <c r="E50" s="176" t="e">
        <f>NA()</f>
        <v>#N/A</v>
      </c>
      <c r="F50" s="176">
        <f>IF(ISNUMBER('実質公債費比率（分子）の構造'!L$53),'実質公債費比率（分子）の構造'!L$53,NA())</f>
        <v>251</v>
      </c>
      <c r="G50" s="176" t="e">
        <f>NA()</f>
        <v>#N/A</v>
      </c>
      <c r="H50" s="176" t="e">
        <f>NA()</f>
        <v>#N/A</v>
      </c>
      <c r="I50" s="176">
        <f>IF(ISNUMBER('実質公債費比率（分子）の構造'!M$53),'実質公債費比率（分子）の構造'!M$53,NA())</f>
        <v>259</v>
      </c>
      <c r="J50" s="176" t="e">
        <f>NA()</f>
        <v>#N/A</v>
      </c>
      <c r="K50" s="176" t="e">
        <f>NA()</f>
        <v>#N/A</v>
      </c>
      <c r="L50" s="176">
        <f>IF(ISNUMBER('実質公債費比率（分子）の構造'!N$53),'実質公債費比率（分子）の構造'!N$53,NA())</f>
        <v>226</v>
      </c>
      <c r="M50" s="176" t="e">
        <f>NA()</f>
        <v>#N/A</v>
      </c>
      <c r="N50" s="176" t="e">
        <f>NA()</f>
        <v>#N/A</v>
      </c>
      <c r="O50" s="176">
        <f>IF(ISNUMBER('実質公債費比率（分子）の構造'!O$53),'実質公債費比率（分子）の構造'!O$53,NA())</f>
        <v>284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4705</v>
      </c>
      <c r="E56" s="175"/>
      <c r="F56" s="175"/>
      <c r="G56" s="175">
        <f>'将来負担比率（分子）の構造'!J$52</f>
        <v>4512</v>
      </c>
      <c r="H56" s="175"/>
      <c r="I56" s="175"/>
      <c r="J56" s="175">
        <f>'将来負担比率（分子）の構造'!K$52</f>
        <v>4339</v>
      </c>
      <c r="K56" s="175"/>
      <c r="L56" s="175"/>
      <c r="M56" s="175">
        <f>'将来負担比率（分子）の構造'!L$52</f>
        <v>4225</v>
      </c>
      <c r="N56" s="175"/>
      <c r="O56" s="175"/>
      <c r="P56" s="175">
        <f>'将来負担比率（分子）の構造'!M$52</f>
        <v>4404</v>
      </c>
    </row>
    <row r="57" spans="1:16" x14ac:dyDescent="0.15">
      <c r="A57" s="175" t="s">
        <v>42</v>
      </c>
      <c r="B57" s="175"/>
      <c r="C57" s="175"/>
      <c r="D57" s="175">
        <f>'将来負担比率（分子）の構造'!I$51</f>
        <v>65</v>
      </c>
      <c r="E57" s="175"/>
      <c r="F57" s="175"/>
      <c r="G57" s="175">
        <f>'将来負担比率（分子）の構造'!J$51</f>
        <v>48</v>
      </c>
      <c r="H57" s="175"/>
      <c r="I57" s="175"/>
      <c r="J57" s="175">
        <f>'将来負担比率（分子）の構造'!K$51</f>
        <v>36</v>
      </c>
      <c r="K57" s="175"/>
      <c r="L57" s="175"/>
      <c r="M57" s="175">
        <f>'将来負担比率（分子）の構造'!L$51</f>
        <v>42</v>
      </c>
      <c r="N57" s="175"/>
      <c r="O57" s="175"/>
      <c r="P57" s="175">
        <f>'将来負担比率（分子）の構造'!M$51</f>
        <v>95</v>
      </c>
    </row>
    <row r="58" spans="1:16" x14ac:dyDescent="0.15">
      <c r="A58" s="175" t="s">
        <v>41</v>
      </c>
      <c r="B58" s="175"/>
      <c r="C58" s="175"/>
      <c r="D58" s="175">
        <f>'将来負担比率（分子）の構造'!I$50</f>
        <v>2428</v>
      </c>
      <c r="E58" s="175"/>
      <c r="F58" s="175"/>
      <c r="G58" s="175">
        <f>'将来負担比率（分子）の構造'!J$50</f>
        <v>2397</v>
      </c>
      <c r="H58" s="175"/>
      <c r="I58" s="175"/>
      <c r="J58" s="175">
        <f>'将来負担比率（分子）の構造'!K$50</f>
        <v>2602</v>
      </c>
      <c r="K58" s="175"/>
      <c r="L58" s="175"/>
      <c r="M58" s="175">
        <f>'将来負担比率（分子）の構造'!L$50</f>
        <v>2741</v>
      </c>
      <c r="N58" s="175"/>
      <c r="O58" s="175"/>
      <c r="P58" s="175">
        <f>'将来負担比率（分子）の構造'!M$50</f>
        <v>2809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v>
      </c>
      <c r="C61" s="175"/>
      <c r="D61" s="175"/>
      <c r="E61" s="175">
        <f>'将来負担比率（分子）の構造'!J$46</f>
        <v>12</v>
      </c>
      <c r="F61" s="175"/>
      <c r="G61" s="175"/>
      <c r="H61" s="175">
        <f>'将来負担比率（分子）の構造'!K$46</f>
        <v>2</v>
      </c>
      <c r="I61" s="175"/>
      <c r="J61" s="175"/>
      <c r="K61" s="175">
        <f>'将来負担比率（分子）の構造'!L$46</f>
        <v>2</v>
      </c>
      <c r="L61" s="175"/>
      <c r="M61" s="175"/>
      <c r="N61" s="175">
        <f>'将来負担比率（分子）の構造'!M$46</f>
        <v>4</v>
      </c>
      <c r="O61" s="175"/>
      <c r="P61" s="175"/>
    </row>
    <row r="62" spans="1:16" x14ac:dyDescent="0.15">
      <c r="A62" s="175" t="s">
        <v>35</v>
      </c>
      <c r="B62" s="175">
        <f>'将来負担比率（分子）の構造'!I$45</f>
        <v>685</v>
      </c>
      <c r="C62" s="175"/>
      <c r="D62" s="175"/>
      <c r="E62" s="175">
        <f>'将来負担比率（分子）の構造'!J$45</f>
        <v>636</v>
      </c>
      <c r="F62" s="175"/>
      <c r="G62" s="175"/>
      <c r="H62" s="175">
        <f>'将来負担比率（分子）の構造'!K$45</f>
        <v>652</v>
      </c>
      <c r="I62" s="175"/>
      <c r="J62" s="175"/>
      <c r="K62" s="175">
        <f>'将来負担比率（分子）の構造'!L$45</f>
        <v>659</v>
      </c>
      <c r="L62" s="175"/>
      <c r="M62" s="175"/>
      <c r="N62" s="175">
        <f>'将来負担比率（分子）の構造'!M$45</f>
        <v>600</v>
      </c>
      <c r="O62" s="175"/>
      <c r="P62" s="175"/>
    </row>
    <row r="63" spans="1:16" x14ac:dyDescent="0.15">
      <c r="A63" s="175" t="s">
        <v>34</v>
      </c>
      <c r="B63" s="175">
        <f>'将来負担比率（分子）の構造'!I$44</f>
        <v>1131</v>
      </c>
      <c r="C63" s="175"/>
      <c r="D63" s="175"/>
      <c r="E63" s="175">
        <f>'将来負担比率（分子）の構造'!J$44</f>
        <v>1106</v>
      </c>
      <c r="F63" s="175"/>
      <c r="G63" s="175"/>
      <c r="H63" s="175">
        <f>'将来負担比率（分子）の構造'!K$44</f>
        <v>1008</v>
      </c>
      <c r="I63" s="175"/>
      <c r="J63" s="175"/>
      <c r="K63" s="175">
        <f>'将来負担比率（分子）の構造'!L$44</f>
        <v>908</v>
      </c>
      <c r="L63" s="175"/>
      <c r="M63" s="175"/>
      <c r="N63" s="175">
        <f>'将来負担比率（分子）の構造'!M$44</f>
        <v>824</v>
      </c>
      <c r="O63" s="175"/>
      <c r="P63" s="175"/>
    </row>
    <row r="64" spans="1:16" x14ac:dyDescent="0.15">
      <c r="A64" s="175" t="s">
        <v>33</v>
      </c>
      <c r="B64" s="175">
        <f>'将来負担比率（分子）の構造'!I$43</f>
        <v>3054</v>
      </c>
      <c r="C64" s="175"/>
      <c r="D64" s="175"/>
      <c r="E64" s="175">
        <f>'将来負担比率（分子）の構造'!J$43</f>
        <v>2893</v>
      </c>
      <c r="F64" s="175"/>
      <c r="G64" s="175"/>
      <c r="H64" s="175">
        <f>'将来負担比率（分子）の構造'!K$43</f>
        <v>2920</v>
      </c>
      <c r="I64" s="175"/>
      <c r="J64" s="175"/>
      <c r="K64" s="175">
        <f>'将来負担比率（分子）の構造'!L$43</f>
        <v>2587</v>
      </c>
      <c r="L64" s="175"/>
      <c r="M64" s="175"/>
      <c r="N64" s="175">
        <f>'将来負担比率（分子）の構造'!M$43</f>
        <v>2418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4275</v>
      </c>
      <c r="C66" s="175"/>
      <c r="D66" s="175"/>
      <c r="E66" s="175">
        <f>'将来負担比率（分子）の構造'!J$41</f>
        <v>3974</v>
      </c>
      <c r="F66" s="175"/>
      <c r="G66" s="175"/>
      <c r="H66" s="175">
        <f>'将来負担比率（分子）の構造'!K$41</f>
        <v>3819</v>
      </c>
      <c r="I66" s="175"/>
      <c r="J66" s="175"/>
      <c r="K66" s="175">
        <f>'将来負担比率（分子）の構造'!L$41</f>
        <v>3898</v>
      </c>
      <c r="L66" s="175"/>
      <c r="M66" s="175"/>
      <c r="N66" s="175">
        <f>'将来負担比率（分子）の構造'!M$41</f>
        <v>4082</v>
      </c>
      <c r="O66" s="175"/>
      <c r="P66" s="175"/>
    </row>
    <row r="67" spans="1:16" x14ac:dyDescent="0.15">
      <c r="A67" s="175" t="s">
        <v>71</v>
      </c>
      <c r="B67" s="175" t="e">
        <f>NA()</f>
        <v>#N/A</v>
      </c>
      <c r="C67" s="175">
        <f>IF(ISNUMBER('将来負担比率（分子）の構造'!I$53), IF('将来負担比率（分子）の構造'!I$53 &lt; 0, 0, '将来負担比率（分子）の構造'!I$53), NA())</f>
        <v>1949</v>
      </c>
      <c r="D67" s="175" t="e">
        <f>NA()</f>
        <v>#N/A</v>
      </c>
      <c r="E67" s="175" t="e">
        <f>NA()</f>
        <v>#N/A</v>
      </c>
      <c r="F67" s="175">
        <f>IF(ISNUMBER('将来負担比率（分子）の構造'!J$53), IF('将来負担比率（分子）の構造'!J$53 &lt; 0, 0, '将来負担比率（分子）の構造'!J$53), NA())</f>
        <v>1664</v>
      </c>
      <c r="G67" s="175" t="e">
        <f>NA()</f>
        <v>#N/A</v>
      </c>
      <c r="H67" s="175" t="e">
        <f>NA()</f>
        <v>#N/A</v>
      </c>
      <c r="I67" s="175">
        <f>IF(ISNUMBER('将来負担比率（分子）の構造'!K$53), IF('将来負担比率（分子）の構造'!K$53 &lt; 0, 0, '将来負担比率（分子）の構造'!K$53), NA())</f>
        <v>1424</v>
      </c>
      <c r="J67" s="175" t="e">
        <f>NA()</f>
        <v>#N/A</v>
      </c>
      <c r="K67" s="175" t="e">
        <f>NA()</f>
        <v>#N/A</v>
      </c>
      <c r="L67" s="175">
        <f>IF(ISNUMBER('将来負担比率（分子）の構造'!L$53), IF('将来負担比率（分子）の構造'!L$53 &lt; 0, 0, '将来負担比率（分子）の構造'!L$53), NA())</f>
        <v>1045</v>
      </c>
      <c r="M67" s="175" t="e">
        <f>NA()</f>
        <v>#N/A</v>
      </c>
      <c r="N67" s="175" t="e">
        <f>NA()</f>
        <v>#N/A</v>
      </c>
      <c r="O67" s="175">
        <f>IF(ISNUMBER('将来負担比率（分子）の構造'!M$53), IF('将来負担比率（分子）の構造'!M$53 &lt; 0, 0, '将来負担比率（分子）の構造'!M$53), NA())</f>
        <v>620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467</v>
      </c>
      <c r="C72" s="179">
        <f>基金残高に係る経年分析!G55</f>
        <v>468</v>
      </c>
      <c r="D72" s="179">
        <f>基金残高に係る経年分析!H55</f>
        <v>468</v>
      </c>
    </row>
    <row r="73" spans="1:16" x14ac:dyDescent="0.15">
      <c r="A73" s="178" t="s">
        <v>74</v>
      </c>
      <c r="B73" s="179">
        <f>基金残高に係る経年分析!F56</f>
        <v>196</v>
      </c>
      <c r="C73" s="179">
        <f>基金残高に係る経年分析!G56</f>
        <v>216</v>
      </c>
      <c r="D73" s="179">
        <f>基金残高に係る経年分析!H56</f>
        <v>236</v>
      </c>
    </row>
    <row r="74" spans="1:16" x14ac:dyDescent="0.15">
      <c r="A74" s="178" t="s">
        <v>75</v>
      </c>
      <c r="B74" s="179">
        <f>基金残高に係る経年分析!F57</f>
        <v>1340</v>
      </c>
      <c r="C74" s="179">
        <f>基金残高に係る経年分析!G57</f>
        <v>1483</v>
      </c>
      <c r="D74" s="179">
        <f>基金残高に係る経年分析!H57</f>
        <v>1548</v>
      </c>
    </row>
  </sheetData>
  <sheetProtection algorithmName="SHA-512" hashValue="nrTY20V0voGidxhX7rbKyPMr77EWoI3E5yxJviH66WurQuKNw0fUTKL8USmQDbXVt1Cn7UtkeO51k7H4MeGpaQ==" saltValue="48kx0RngHi0oPJInbe71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941221</v>
      </c>
      <c r="S5" s="649"/>
      <c r="T5" s="649"/>
      <c r="U5" s="649"/>
      <c r="V5" s="649"/>
      <c r="W5" s="649"/>
      <c r="X5" s="649"/>
      <c r="Y5" s="650"/>
      <c r="Z5" s="651">
        <v>14.3</v>
      </c>
      <c r="AA5" s="651"/>
      <c r="AB5" s="651"/>
      <c r="AC5" s="651"/>
      <c r="AD5" s="652">
        <v>941221</v>
      </c>
      <c r="AE5" s="652"/>
      <c r="AF5" s="652"/>
      <c r="AG5" s="652"/>
      <c r="AH5" s="652"/>
      <c r="AI5" s="652"/>
      <c r="AJ5" s="652"/>
      <c r="AK5" s="652"/>
      <c r="AL5" s="653">
        <v>29.2</v>
      </c>
      <c r="AM5" s="654"/>
      <c r="AN5" s="654"/>
      <c r="AO5" s="655"/>
      <c r="AP5" s="645" t="s">
        <v>217</v>
      </c>
      <c r="AQ5" s="646"/>
      <c r="AR5" s="646"/>
      <c r="AS5" s="646"/>
      <c r="AT5" s="646"/>
      <c r="AU5" s="646"/>
      <c r="AV5" s="646"/>
      <c r="AW5" s="646"/>
      <c r="AX5" s="646"/>
      <c r="AY5" s="646"/>
      <c r="AZ5" s="646"/>
      <c r="BA5" s="646"/>
      <c r="BB5" s="646"/>
      <c r="BC5" s="646"/>
      <c r="BD5" s="646"/>
      <c r="BE5" s="646"/>
      <c r="BF5" s="647"/>
      <c r="BG5" s="659">
        <v>940612</v>
      </c>
      <c r="BH5" s="660"/>
      <c r="BI5" s="660"/>
      <c r="BJ5" s="660"/>
      <c r="BK5" s="660"/>
      <c r="BL5" s="660"/>
      <c r="BM5" s="660"/>
      <c r="BN5" s="661"/>
      <c r="BO5" s="662">
        <v>99.9</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63641</v>
      </c>
      <c r="S6" s="660"/>
      <c r="T6" s="660"/>
      <c r="U6" s="660"/>
      <c r="V6" s="660"/>
      <c r="W6" s="660"/>
      <c r="X6" s="660"/>
      <c r="Y6" s="661"/>
      <c r="Z6" s="662">
        <v>1</v>
      </c>
      <c r="AA6" s="662"/>
      <c r="AB6" s="662"/>
      <c r="AC6" s="662"/>
      <c r="AD6" s="663">
        <v>63641</v>
      </c>
      <c r="AE6" s="663"/>
      <c r="AF6" s="663"/>
      <c r="AG6" s="663"/>
      <c r="AH6" s="663"/>
      <c r="AI6" s="663"/>
      <c r="AJ6" s="663"/>
      <c r="AK6" s="663"/>
      <c r="AL6" s="664">
        <v>2</v>
      </c>
      <c r="AM6" s="665"/>
      <c r="AN6" s="665"/>
      <c r="AO6" s="666"/>
      <c r="AP6" s="656" t="s">
        <v>222</v>
      </c>
      <c r="AQ6" s="657"/>
      <c r="AR6" s="657"/>
      <c r="AS6" s="657"/>
      <c r="AT6" s="657"/>
      <c r="AU6" s="657"/>
      <c r="AV6" s="657"/>
      <c r="AW6" s="657"/>
      <c r="AX6" s="657"/>
      <c r="AY6" s="657"/>
      <c r="AZ6" s="657"/>
      <c r="BA6" s="657"/>
      <c r="BB6" s="657"/>
      <c r="BC6" s="657"/>
      <c r="BD6" s="657"/>
      <c r="BE6" s="657"/>
      <c r="BF6" s="658"/>
      <c r="BG6" s="659">
        <v>940612</v>
      </c>
      <c r="BH6" s="660"/>
      <c r="BI6" s="660"/>
      <c r="BJ6" s="660"/>
      <c r="BK6" s="660"/>
      <c r="BL6" s="660"/>
      <c r="BM6" s="660"/>
      <c r="BN6" s="661"/>
      <c r="BO6" s="662">
        <v>99.9</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65968</v>
      </c>
      <c r="CS6" s="660"/>
      <c r="CT6" s="660"/>
      <c r="CU6" s="660"/>
      <c r="CV6" s="660"/>
      <c r="CW6" s="660"/>
      <c r="CX6" s="660"/>
      <c r="CY6" s="661"/>
      <c r="CZ6" s="653">
        <v>1.1000000000000001</v>
      </c>
      <c r="DA6" s="654"/>
      <c r="DB6" s="654"/>
      <c r="DC6" s="670"/>
      <c r="DD6" s="668" t="s">
        <v>122</v>
      </c>
      <c r="DE6" s="660"/>
      <c r="DF6" s="660"/>
      <c r="DG6" s="660"/>
      <c r="DH6" s="660"/>
      <c r="DI6" s="660"/>
      <c r="DJ6" s="660"/>
      <c r="DK6" s="660"/>
      <c r="DL6" s="660"/>
      <c r="DM6" s="660"/>
      <c r="DN6" s="660"/>
      <c r="DO6" s="660"/>
      <c r="DP6" s="661"/>
      <c r="DQ6" s="668">
        <v>65962</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195</v>
      </c>
      <c r="S7" s="660"/>
      <c r="T7" s="660"/>
      <c r="U7" s="660"/>
      <c r="V7" s="660"/>
      <c r="W7" s="660"/>
      <c r="X7" s="660"/>
      <c r="Y7" s="661"/>
      <c r="Z7" s="662">
        <v>0</v>
      </c>
      <c r="AA7" s="662"/>
      <c r="AB7" s="662"/>
      <c r="AC7" s="662"/>
      <c r="AD7" s="663">
        <v>195</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285104</v>
      </c>
      <c r="BH7" s="660"/>
      <c r="BI7" s="660"/>
      <c r="BJ7" s="660"/>
      <c r="BK7" s="660"/>
      <c r="BL7" s="660"/>
      <c r="BM7" s="660"/>
      <c r="BN7" s="661"/>
      <c r="BO7" s="662">
        <v>30.3</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1215664</v>
      </c>
      <c r="CS7" s="660"/>
      <c r="CT7" s="660"/>
      <c r="CU7" s="660"/>
      <c r="CV7" s="660"/>
      <c r="CW7" s="660"/>
      <c r="CX7" s="660"/>
      <c r="CY7" s="661"/>
      <c r="CZ7" s="662">
        <v>19.5</v>
      </c>
      <c r="DA7" s="662"/>
      <c r="DB7" s="662"/>
      <c r="DC7" s="662"/>
      <c r="DD7" s="668">
        <v>51823</v>
      </c>
      <c r="DE7" s="660"/>
      <c r="DF7" s="660"/>
      <c r="DG7" s="660"/>
      <c r="DH7" s="660"/>
      <c r="DI7" s="660"/>
      <c r="DJ7" s="660"/>
      <c r="DK7" s="660"/>
      <c r="DL7" s="660"/>
      <c r="DM7" s="660"/>
      <c r="DN7" s="660"/>
      <c r="DO7" s="660"/>
      <c r="DP7" s="661"/>
      <c r="DQ7" s="668">
        <v>672098</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2460</v>
      </c>
      <c r="S8" s="660"/>
      <c r="T8" s="660"/>
      <c r="U8" s="660"/>
      <c r="V8" s="660"/>
      <c r="W8" s="660"/>
      <c r="X8" s="660"/>
      <c r="Y8" s="661"/>
      <c r="Z8" s="662">
        <v>0</v>
      </c>
      <c r="AA8" s="662"/>
      <c r="AB8" s="662"/>
      <c r="AC8" s="662"/>
      <c r="AD8" s="663">
        <v>2460</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11667</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1627195</v>
      </c>
      <c r="CS8" s="660"/>
      <c r="CT8" s="660"/>
      <c r="CU8" s="660"/>
      <c r="CV8" s="660"/>
      <c r="CW8" s="660"/>
      <c r="CX8" s="660"/>
      <c r="CY8" s="661"/>
      <c r="CZ8" s="662">
        <v>26.1</v>
      </c>
      <c r="DA8" s="662"/>
      <c r="DB8" s="662"/>
      <c r="DC8" s="662"/>
      <c r="DD8" s="668">
        <v>1812</v>
      </c>
      <c r="DE8" s="660"/>
      <c r="DF8" s="660"/>
      <c r="DG8" s="660"/>
      <c r="DH8" s="660"/>
      <c r="DI8" s="660"/>
      <c r="DJ8" s="660"/>
      <c r="DK8" s="660"/>
      <c r="DL8" s="660"/>
      <c r="DM8" s="660"/>
      <c r="DN8" s="660"/>
      <c r="DO8" s="660"/>
      <c r="DP8" s="661"/>
      <c r="DQ8" s="668">
        <v>860324</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3073</v>
      </c>
      <c r="S9" s="660"/>
      <c r="T9" s="660"/>
      <c r="U9" s="660"/>
      <c r="V9" s="660"/>
      <c r="W9" s="660"/>
      <c r="X9" s="660"/>
      <c r="Y9" s="661"/>
      <c r="Z9" s="662">
        <v>0</v>
      </c>
      <c r="AA9" s="662"/>
      <c r="AB9" s="662"/>
      <c r="AC9" s="662"/>
      <c r="AD9" s="663">
        <v>3073</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246053</v>
      </c>
      <c r="BH9" s="660"/>
      <c r="BI9" s="660"/>
      <c r="BJ9" s="660"/>
      <c r="BK9" s="660"/>
      <c r="BL9" s="660"/>
      <c r="BM9" s="660"/>
      <c r="BN9" s="661"/>
      <c r="BO9" s="662">
        <v>26.1</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428092</v>
      </c>
      <c r="CS9" s="660"/>
      <c r="CT9" s="660"/>
      <c r="CU9" s="660"/>
      <c r="CV9" s="660"/>
      <c r="CW9" s="660"/>
      <c r="CX9" s="660"/>
      <c r="CY9" s="661"/>
      <c r="CZ9" s="662">
        <v>6.9</v>
      </c>
      <c r="DA9" s="662"/>
      <c r="DB9" s="662"/>
      <c r="DC9" s="662"/>
      <c r="DD9" s="668">
        <v>8642</v>
      </c>
      <c r="DE9" s="660"/>
      <c r="DF9" s="660"/>
      <c r="DG9" s="660"/>
      <c r="DH9" s="660"/>
      <c r="DI9" s="660"/>
      <c r="DJ9" s="660"/>
      <c r="DK9" s="660"/>
      <c r="DL9" s="660"/>
      <c r="DM9" s="660"/>
      <c r="DN9" s="660"/>
      <c r="DO9" s="660"/>
      <c r="DP9" s="661"/>
      <c r="DQ9" s="668">
        <v>374140</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14540</v>
      </c>
      <c r="BH10" s="660"/>
      <c r="BI10" s="660"/>
      <c r="BJ10" s="660"/>
      <c r="BK10" s="660"/>
      <c r="BL10" s="660"/>
      <c r="BM10" s="660"/>
      <c r="BN10" s="661"/>
      <c r="BO10" s="662">
        <v>1.5</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188604</v>
      </c>
      <c r="S11" s="660"/>
      <c r="T11" s="660"/>
      <c r="U11" s="660"/>
      <c r="V11" s="660"/>
      <c r="W11" s="660"/>
      <c r="X11" s="660"/>
      <c r="Y11" s="661"/>
      <c r="Z11" s="664">
        <v>2.9</v>
      </c>
      <c r="AA11" s="665"/>
      <c r="AB11" s="665"/>
      <c r="AC11" s="671"/>
      <c r="AD11" s="668">
        <v>188604</v>
      </c>
      <c r="AE11" s="660"/>
      <c r="AF11" s="660"/>
      <c r="AG11" s="660"/>
      <c r="AH11" s="660"/>
      <c r="AI11" s="660"/>
      <c r="AJ11" s="660"/>
      <c r="AK11" s="661"/>
      <c r="AL11" s="664">
        <v>5.8</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12844</v>
      </c>
      <c r="BH11" s="660"/>
      <c r="BI11" s="660"/>
      <c r="BJ11" s="660"/>
      <c r="BK11" s="660"/>
      <c r="BL11" s="660"/>
      <c r="BM11" s="660"/>
      <c r="BN11" s="661"/>
      <c r="BO11" s="662">
        <v>1.4</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485935</v>
      </c>
      <c r="CS11" s="660"/>
      <c r="CT11" s="660"/>
      <c r="CU11" s="660"/>
      <c r="CV11" s="660"/>
      <c r="CW11" s="660"/>
      <c r="CX11" s="660"/>
      <c r="CY11" s="661"/>
      <c r="CZ11" s="662">
        <v>7.8</v>
      </c>
      <c r="DA11" s="662"/>
      <c r="DB11" s="662"/>
      <c r="DC11" s="662"/>
      <c r="DD11" s="668">
        <v>63392</v>
      </c>
      <c r="DE11" s="660"/>
      <c r="DF11" s="660"/>
      <c r="DG11" s="660"/>
      <c r="DH11" s="660"/>
      <c r="DI11" s="660"/>
      <c r="DJ11" s="660"/>
      <c r="DK11" s="660"/>
      <c r="DL11" s="660"/>
      <c r="DM11" s="660"/>
      <c r="DN11" s="660"/>
      <c r="DO11" s="660"/>
      <c r="DP11" s="661"/>
      <c r="DQ11" s="668">
        <v>224338</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v>6679</v>
      </c>
      <c r="S12" s="660"/>
      <c r="T12" s="660"/>
      <c r="U12" s="660"/>
      <c r="V12" s="660"/>
      <c r="W12" s="660"/>
      <c r="X12" s="660"/>
      <c r="Y12" s="661"/>
      <c r="Z12" s="662">
        <v>0.1</v>
      </c>
      <c r="AA12" s="662"/>
      <c r="AB12" s="662"/>
      <c r="AC12" s="662"/>
      <c r="AD12" s="663">
        <v>6679</v>
      </c>
      <c r="AE12" s="663"/>
      <c r="AF12" s="663"/>
      <c r="AG12" s="663"/>
      <c r="AH12" s="663"/>
      <c r="AI12" s="663"/>
      <c r="AJ12" s="663"/>
      <c r="AK12" s="663"/>
      <c r="AL12" s="664">
        <v>0.2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574839</v>
      </c>
      <c r="BH12" s="660"/>
      <c r="BI12" s="660"/>
      <c r="BJ12" s="660"/>
      <c r="BK12" s="660"/>
      <c r="BL12" s="660"/>
      <c r="BM12" s="660"/>
      <c r="BN12" s="661"/>
      <c r="BO12" s="662">
        <v>61.1</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137130</v>
      </c>
      <c r="CS12" s="660"/>
      <c r="CT12" s="660"/>
      <c r="CU12" s="660"/>
      <c r="CV12" s="660"/>
      <c r="CW12" s="660"/>
      <c r="CX12" s="660"/>
      <c r="CY12" s="661"/>
      <c r="CZ12" s="662">
        <v>2.2000000000000002</v>
      </c>
      <c r="DA12" s="662"/>
      <c r="DB12" s="662"/>
      <c r="DC12" s="662"/>
      <c r="DD12" s="668">
        <v>43462</v>
      </c>
      <c r="DE12" s="660"/>
      <c r="DF12" s="660"/>
      <c r="DG12" s="660"/>
      <c r="DH12" s="660"/>
      <c r="DI12" s="660"/>
      <c r="DJ12" s="660"/>
      <c r="DK12" s="660"/>
      <c r="DL12" s="660"/>
      <c r="DM12" s="660"/>
      <c r="DN12" s="660"/>
      <c r="DO12" s="660"/>
      <c r="DP12" s="661"/>
      <c r="DQ12" s="668">
        <v>74309</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570347</v>
      </c>
      <c r="BH13" s="660"/>
      <c r="BI13" s="660"/>
      <c r="BJ13" s="660"/>
      <c r="BK13" s="660"/>
      <c r="BL13" s="660"/>
      <c r="BM13" s="660"/>
      <c r="BN13" s="661"/>
      <c r="BO13" s="662">
        <v>60.6</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920975</v>
      </c>
      <c r="CS13" s="660"/>
      <c r="CT13" s="660"/>
      <c r="CU13" s="660"/>
      <c r="CV13" s="660"/>
      <c r="CW13" s="660"/>
      <c r="CX13" s="660"/>
      <c r="CY13" s="661"/>
      <c r="CZ13" s="662">
        <v>14.8</v>
      </c>
      <c r="DA13" s="662"/>
      <c r="DB13" s="662"/>
      <c r="DC13" s="662"/>
      <c r="DD13" s="668">
        <v>519225</v>
      </c>
      <c r="DE13" s="660"/>
      <c r="DF13" s="660"/>
      <c r="DG13" s="660"/>
      <c r="DH13" s="660"/>
      <c r="DI13" s="660"/>
      <c r="DJ13" s="660"/>
      <c r="DK13" s="660"/>
      <c r="DL13" s="660"/>
      <c r="DM13" s="660"/>
      <c r="DN13" s="660"/>
      <c r="DO13" s="660"/>
      <c r="DP13" s="661"/>
      <c r="DQ13" s="668">
        <v>378309</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178</v>
      </c>
      <c r="S14" s="660"/>
      <c r="T14" s="660"/>
      <c r="U14" s="660"/>
      <c r="V14" s="660"/>
      <c r="W14" s="660"/>
      <c r="X14" s="660"/>
      <c r="Y14" s="661"/>
      <c r="Z14" s="662">
        <v>0</v>
      </c>
      <c r="AA14" s="662"/>
      <c r="AB14" s="662"/>
      <c r="AC14" s="662"/>
      <c r="AD14" s="663">
        <v>178</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38041</v>
      </c>
      <c r="BH14" s="660"/>
      <c r="BI14" s="660"/>
      <c r="BJ14" s="660"/>
      <c r="BK14" s="660"/>
      <c r="BL14" s="660"/>
      <c r="BM14" s="660"/>
      <c r="BN14" s="661"/>
      <c r="BO14" s="662">
        <v>4</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248179</v>
      </c>
      <c r="CS14" s="660"/>
      <c r="CT14" s="660"/>
      <c r="CU14" s="660"/>
      <c r="CV14" s="660"/>
      <c r="CW14" s="660"/>
      <c r="CX14" s="660"/>
      <c r="CY14" s="661"/>
      <c r="CZ14" s="662">
        <v>4</v>
      </c>
      <c r="DA14" s="662"/>
      <c r="DB14" s="662"/>
      <c r="DC14" s="662"/>
      <c r="DD14" s="668">
        <v>13498</v>
      </c>
      <c r="DE14" s="660"/>
      <c r="DF14" s="660"/>
      <c r="DG14" s="660"/>
      <c r="DH14" s="660"/>
      <c r="DI14" s="660"/>
      <c r="DJ14" s="660"/>
      <c r="DK14" s="660"/>
      <c r="DL14" s="660"/>
      <c r="DM14" s="660"/>
      <c r="DN14" s="660"/>
      <c r="DO14" s="660"/>
      <c r="DP14" s="661"/>
      <c r="DQ14" s="668">
        <v>205354</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42628</v>
      </c>
      <c r="BH15" s="660"/>
      <c r="BI15" s="660"/>
      <c r="BJ15" s="660"/>
      <c r="BK15" s="660"/>
      <c r="BL15" s="660"/>
      <c r="BM15" s="660"/>
      <c r="BN15" s="661"/>
      <c r="BO15" s="662">
        <v>4.5</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608320</v>
      </c>
      <c r="CS15" s="660"/>
      <c r="CT15" s="660"/>
      <c r="CU15" s="660"/>
      <c r="CV15" s="660"/>
      <c r="CW15" s="660"/>
      <c r="CX15" s="660"/>
      <c r="CY15" s="661"/>
      <c r="CZ15" s="662">
        <v>9.8000000000000007</v>
      </c>
      <c r="DA15" s="662"/>
      <c r="DB15" s="662"/>
      <c r="DC15" s="662"/>
      <c r="DD15" s="668">
        <v>73005</v>
      </c>
      <c r="DE15" s="660"/>
      <c r="DF15" s="660"/>
      <c r="DG15" s="660"/>
      <c r="DH15" s="660"/>
      <c r="DI15" s="660"/>
      <c r="DJ15" s="660"/>
      <c r="DK15" s="660"/>
      <c r="DL15" s="660"/>
      <c r="DM15" s="660"/>
      <c r="DN15" s="660"/>
      <c r="DO15" s="660"/>
      <c r="DP15" s="661"/>
      <c r="DQ15" s="668">
        <v>447259</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4262</v>
      </c>
      <c r="S16" s="660"/>
      <c r="T16" s="660"/>
      <c r="U16" s="660"/>
      <c r="V16" s="660"/>
      <c r="W16" s="660"/>
      <c r="X16" s="660"/>
      <c r="Y16" s="661"/>
      <c r="Z16" s="662">
        <v>0.1</v>
      </c>
      <c r="AA16" s="662"/>
      <c r="AB16" s="662"/>
      <c r="AC16" s="662"/>
      <c r="AD16" s="663">
        <v>4262</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25517</v>
      </c>
      <c r="CS16" s="660"/>
      <c r="CT16" s="660"/>
      <c r="CU16" s="660"/>
      <c r="CV16" s="660"/>
      <c r="CW16" s="660"/>
      <c r="CX16" s="660"/>
      <c r="CY16" s="661"/>
      <c r="CZ16" s="662">
        <v>0.4</v>
      </c>
      <c r="DA16" s="662"/>
      <c r="DB16" s="662"/>
      <c r="DC16" s="662"/>
      <c r="DD16" s="668" t="s">
        <v>122</v>
      </c>
      <c r="DE16" s="660"/>
      <c r="DF16" s="660"/>
      <c r="DG16" s="660"/>
      <c r="DH16" s="660"/>
      <c r="DI16" s="660"/>
      <c r="DJ16" s="660"/>
      <c r="DK16" s="660"/>
      <c r="DL16" s="660"/>
      <c r="DM16" s="660"/>
      <c r="DN16" s="660"/>
      <c r="DO16" s="660"/>
      <c r="DP16" s="661"/>
      <c r="DQ16" s="668">
        <v>25517</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10965</v>
      </c>
      <c r="S17" s="660"/>
      <c r="T17" s="660"/>
      <c r="U17" s="660"/>
      <c r="V17" s="660"/>
      <c r="W17" s="660"/>
      <c r="X17" s="660"/>
      <c r="Y17" s="661"/>
      <c r="Z17" s="662">
        <v>0.2</v>
      </c>
      <c r="AA17" s="662"/>
      <c r="AB17" s="662"/>
      <c r="AC17" s="662"/>
      <c r="AD17" s="663">
        <v>10965</v>
      </c>
      <c r="AE17" s="663"/>
      <c r="AF17" s="663"/>
      <c r="AG17" s="663"/>
      <c r="AH17" s="663"/>
      <c r="AI17" s="663"/>
      <c r="AJ17" s="663"/>
      <c r="AK17" s="663"/>
      <c r="AL17" s="664">
        <v>0.3</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460671</v>
      </c>
      <c r="CS17" s="660"/>
      <c r="CT17" s="660"/>
      <c r="CU17" s="660"/>
      <c r="CV17" s="660"/>
      <c r="CW17" s="660"/>
      <c r="CX17" s="660"/>
      <c r="CY17" s="661"/>
      <c r="CZ17" s="662">
        <v>7.4</v>
      </c>
      <c r="DA17" s="662"/>
      <c r="DB17" s="662"/>
      <c r="DC17" s="662"/>
      <c r="DD17" s="668" t="s">
        <v>122</v>
      </c>
      <c r="DE17" s="660"/>
      <c r="DF17" s="660"/>
      <c r="DG17" s="660"/>
      <c r="DH17" s="660"/>
      <c r="DI17" s="660"/>
      <c r="DJ17" s="660"/>
      <c r="DK17" s="660"/>
      <c r="DL17" s="660"/>
      <c r="DM17" s="660"/>
      <c r="DN17" s="660"/>
      <c r="DO17" s="660"/>
      <c r="DP17" s="661"/>
      <c r="DQ17" s="668">
        <v>449723</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17939</v>
      </c>
      <c r="S18" s="660"/>
      <c r="T18" s="660"/>
      <c r="U18" s="660"/>
      <c r="V18" s="660"/>
      <c r="W18" s="660"/>
      <c r="X18" s="660"/>
      <c r="Y18" s="661"/>
      <c r="Z18" s="662">
        <v>0.3</v>
      </c>
      <c r="AA18" s="662"/>
      <c r="AB18" s="662"/>
      <c r="AC18" s="662"/>
      <c r="AD18" s="663">
        <v>17939</v>
      </c>
      <c r="AE18" s="663"/>
      <c r="AF18" s="663"/>
      <c r="AG18" s="663"/>
      <c r="AH18" s="663"/>
      <c r="AI18" s="663"/>
      <c r="AJ18" s="663"/>
      <c r="AK18" s="663"/>
      <c r="AL18" s="664">
        <v>0.6</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4138</v>
      </c>
      <c r="S19" s="660"/>
      <c r="T19" s="660"/>
      <c r="U19" s="660"/>
      <c r="V19" s="660"/>
      <c r="W19" s="660"/>
      <c r="X19" s="660"/>
      <c r="Y19" s="661"/>
      <c r="Z19" s="662">
        <v>0.1</v>
      </c>
      <c r="AA19" s="662"/>
      <c r="AB19" s="662"/>
      <c r="AC19" s="662"/>
      <c r="AD19" s="663">
        <v>4138</v>
      </c>
      <c r="AE19" s="663"/>
      <c r="AF19" s="663"/>
      <c r="AG19" s="663"/>
      <c r="AH19" s="663"/>
      <c r="AI19" s="663"/>
      <c r="AJ19" s="663"/>
      <c r="AK19" s="663"/>
      <c r="AL19" s="664">
        <v>0.1</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609</v>
      </c>
      <c r="BH19" s="660"/>
      <c r="BI19" s="660"/>
      <c r="BJ19" s="660"/>
      <c r="BK19" s="660"/>
      <c r="BL19" s="660"/>
      <c r="BM19" s="660"/>
      <c r="BN19" s="661"/>
      <c r="BO19" s="662">
        <v>0.1</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13801</v>
      </c>
      <c r="S20" s="660"/>
      <c r="T20" s="660"/>
      <c r="U20" s="660"/>
      <c r="V20" s="660"/>
      <c r="W20" s="660"/>
      <c r="X20" s="660"/>
      <c r="Y20" s="661"/>
      <c r="Z20" s="662">
        <v>0.2</v>
      </c>
      <c r="AA20" s="662"/>
      <c r="AB20" s="662"/>
      <c r="AC20" s="662"/>
      <c r="AD20" s="663">
        <v>13801</v>
      </c>
      <c r="AE20" s="663"/>
      <c r="AF20" s="663"/>
      <c r="AG20" s="663"/>
      <c r="AH20" s="663"/>
      <c r="AI20" s="663"/>
      <c r="AJ20" s="663"/>
      <c r="AK20" s="663"/>
      <c r="AL20" s="664">
        <v>0.4</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609</v>
      </c>
      <c r="BH20" s="660"/>
      <c r="BI20" s="660"/>
      <c r="BJ20" s="660"/>
      <c r="BK20" s="660"/>
      <c r="BL20" s="660"/>
      <c r="BM20" s="660"/>
      <c r="BN20" s="661"/>
      <c r="BO20" s="662">
        <v>0.1</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6223646</v>
      </c>
      <c r="CS20" s="660"/>
      <c r="CT20" s="660"/>
      <c r="CU20" s="660"/>
      <c r="CV20" s="660"/>
      <c r="CW20" s="660"/>
      <c r="CX20" s="660"/>
      <c r="CY20" s="661"/>
      <c r="CZ20" s="662">
        <v>100</v>
      </c>
      <c r="DA20" s="662"/>
      <c r="DB20" s="662"/>
      <c r="DC20" s="662"/>
      <c r="DD20" s="668">
        <v>774859</v>
      </c>
      <c r="DE20" s="660"/>
      <c r="DF20" s="660"/>
      <c r="DG20" s="660"/>
      <c r="DH20" s="660"/>
      <c r="DI20" s="660"/>
      <c r="DJ20" s="660"/>
      <c r="DK20" s="660"/>
      <c r="DL20" s="660"/>
      <c r="DM20" s="660"/>
      <c r="DN20" s="660"/>
      <c r="DO20" s="660"/>
      <c r="DP20" s="661"/>
      <c r="DQ20" s="668">
        <v>3777333</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2154033</v>
      </c>
      <c r="S21" s="660"/>
      <c r="T21" s="660"/>
      <c r="U21" s="660"/>
      <c r="V21" s="660"/>
      <c r="W21" s="660"/>
      <c r="X21" s="660"/>
      <c r="Y21" s="661"/>
      <c r="Z21" s="662">
        <v>32.799999999999997</v>
      </c>
      <c r="AA21" s="662"/>
      <c r="AB21" s="662"/>
      <c r="AC21" s="662"/>
      <c r="AD21" s="663">
        <v>1985524</v>
      </c>
      <c r="AE21" s="663"/>
      <c r="AF21" s="663"/>
      <c r="AG21" s="663"/>
      <c r="AH21" s="663"/>
      <c r="AI21" s="663"/>
      <c r="AJ21" s="663"/>
      <c r="AK21" s="663"/>
      <c r="AL21" s="664">
        <v>61.5</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609</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1985524</v>
      </c>
      <c r="S22" s="660"/>
      <c r="T22" s="660"/>
      <c r="U22" s="660"/>
      <c r="V22" s="660"/>
      <c r="W22" s="660"/>
      <c r="X22" s="660"/>
      <c r="Y22" s="661"/>
      <c r="Z22" s="662">
        <v>30.2</v>
      </c>
      <c r="AA22" s="662"/>
      <c r="AB22" s="662"/>
      <c r="AC22" s="662"/>
      <c r="AD22" s="663">
        <v>1985524</v>
      </c>
      <c r="AE22" s="663"/>
      <c r="AF22" s="663"/>
      <c r="AG22" s="663"/>
      <c r="AH22" s="663"/>
      <c r="AI22" s="663"/>
      <c r="AJ22" s="663"/>
      <c r="AK22" s="663"/>
      <c r="AL22" s="664">
        <v>61.5</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168509</v>
      </c>
      <c r="S23" s="660"/>
      <c r="T23" s="660"/>
      <c r="U23" s="660"/>
      <c r="V23" s="660"/>
      <c r="W23" s="660"/>
      <c r="X23" s="660"/>
      <c r="Y23" s="661"/>
      <c r="Z23" s="662">
        <v>2.6</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8" t="s">
        <v>276</v>
      </c>
      <c r="DM23" s="689"/>
      <c r="DN23" s="689"/>
      <c r="DO23" s="689"/>
      <c r="DP23" s="689"/>
      <c r="DQ23" s="689"/>
      <c r="DR23" s="689"/>
      <c r="DS23" s="689"/>
      <c r="DT23" s="689"/>
      <c r="DU23" s="689"/>
      <c r="DV23" s="690"/>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2266916</v>
      </c>
      <c r="CS24" s="649"/>
      <c r="CT24" s="649"/>
      <c r="CU24" s="649"/>
      <c r="CV24" s="649"/>
      <c r="CW24" s="649"/>
      <c r="CX24" s="649"/>
      <c r="CY24" s="650"/>
      <c r="CZ24" s="653">
        <v>36.4</v>
      </c>
      <c r="DA24" s="654"/>
      <c r="DB24" s="654"/>
      <c r="DC24" s="670"/>
      <c r="DD24" s="691">
        <v>1543308</v>
      </c>
      <c r="DE24" s="649"/>
      <c r="DF24" s="649"/>
      <c r="DG24" s="649"/>
      <c r="DH24" s="649"/>
      <c r="DI24" s="649"/>
      <c r="DJ24" s="649"/>
      <c r="DK24" s="650"/>
      <c r="DL24" s="691">
        <v>1417552</v>
      </c>
      <c r="DM24" s="649"/>
      <c r="DN24" s="649"/>
      <c r="DO24" s="649"/>
      <c r="DP24" s="649"/>
      <c r="DQ24" s="649"/>
      <c r="DR24" s="649"/>
      <c r="DS24" s="649"/>
      <c r="DT24" s="649"/>
      <c r="DU24" s="649"/>
      <c r="DV24" s="650"/>
      <c r="DW24" s="653">
        <v>43.7</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3393250</v>
      </c>
      <c r="S25" s="660"/>
      <c r="T25" s="660"/>
      <c r="U25" s="660"/>
      <c r="V25" s="660"/>
      <c r="W25" s="660"/>
      <c r="X25" s="660"/>
      <c r="Y25" s="661"/>
      <c r="Z25" s="662">
        <v>51.7</v>
      </c>
      <c r="AA25" s="662"/>
      <c r="AB25" s="662"/>
      <c r="AC25" s="662"/>
      <c r="AD25" s="663">
        <v>3224741</v>
      </c>
      <c r="AE25" s="663"/>
      <c r="AF25" s="663"/>
      <c r="AG25" s="663"/>
      <c r="AH25" s="663"/>
      <c r="AI25" s="663"/>
      <c r="AJ25" s="663"/>
      <c r="AK25" s="663"/>
      <c r="AL25" s="664">
        <v>99.9</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803319</v>
      </c>
      <c r="CS25" s="680"/>
      <c r="CT25" s="680"/>
      <c r="CU25" s="680"/>
      <c r="CV25" s="680"/>
      <c r="CW25" s="680"/>
      <c r="CX25" s="680"/>
      <c r="CY25" s="681"/>
      <c r="CZ25" s="664">
        <v>12.9</v>
      </c>
      <c r="DA25" s="692"/>
      <c r="DB25" s="692"/>
      <c r="DC25" s="694"/>
      <c r="DD25" s="668">
        <v>744622</v>
      </c>
      <c r="DE25" s="680"/>
      <c r="DF25" s="680"/>
      <c r="DG25" s="680"/>
      <c r="DH25" s="680"/>
      <c r="DI25" s="680"/>
      <c r="DJ25" s="680"/>
      <c r="DK25" s="681"/>
      <c r="DL25" s="668">
        <v>737086</v>
      </c>
      <c r="DM25" s="680"/>
      <c r="DN25" s="680"/>
      <c r="DO25" s="680"/>
      <c r="DP25" s="680"/>
      <c r="DQ25" s="680"/>
      <c r="DR25" s="680"/>
      <c r="DS25" s="680"/>
      <c r="DT25" s="680"/>
      <c r="DU25" s="680"/>
      <c r="DV25" s="681"/>
      <c r="DW25" s="664">
        <v>22.7</v>
      </c>
      <c r="DX25" s="692"/>
      <c r="DY25" s="692"/>
      <c r="DZ25" s="692"/>
      <c r="EA25" s="692"/>
      <c r="EB25" s="692"/>
      <c r="EC25" s="693"/>
    </row>
    <row r="26" spans="2:133" ht="11.25" customHeight="1" x14ac:dyDescent="0.15">
      <c r="B26" s="656" t="s">
        <v>284</v>
      </c>
      <c r="C26" s="657"/>
      <c r="D26" s="657"/>
      <c r="E26" s="657"/>
      <c r="F26" s="657"/>
      <c r="G26" s="657"/>
      <c r="H26" s="657"/>
      <c r="I26" s="657"/>
      <c r="J26" s="657"/>
      <c r="K26" s="657"/>
      <c r="L26" s="657"/>
      <c r="M26" s="657"/>
      <c r="N26" s="657"/>
      <c r="O26" s="657"/>
      <c r="P26" s="657"/>
      <c r="Q26" s="658"/>
      <c r="R26" s="659">
        <v>852</v>
      </c>
      <c r="S26" s="660"/>
      <c r="T26" s="660"/>
      <c r="U26" s="660"/>
      <c r="V26" s="660"/>
      <c r="W26" s="660"/>
      <c r="X26" s="660"/>
      <c r="Y26" s="661"/>
      <c r="Z26" s="662">
        <v>0</v>
      </c>
      <c r="AA26" s="662"/>
      <c r="AB26" s="662"/>
      <c r="AC26" s="662"/>
      <c r="AD26" s="663">
        <v>852</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426157</v>
      </c>
      <c r="CS26" s="660"/>
      <c r="CT26" s="660"/>
      <c r="CU26" s="660"/>
      <c r="CV26" s="660"/>
      <c r="CW26" s="660"/>
      <c r="CX26" s="660"/>
      <c r="CY26" s="661"/>
      <c r="CZ26" s="664">
        <v>6.8</v>
      </c>
      <c r="DA26" s="692"/>
      <c r="DB26" s="692"/>
      <c r="DC26" s="694"/>
      <c r="DD26" s="668">
        <v>391413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15">
      <c r="B27" s="656" t="s">
        <v>287</v>
      </c>
      <c r="C27" s="657"/>
      <c r="D27" s="657"/>
      <c r="E27" s="657"/>
      <c r="F27" s="657"/>
      <c r="G27" s="657"/>
      <c r="H27" s="657"/>
      <c r="I27" s="657"/>
      <c r="J27" s="657"/>
      <c r="K27" s="657"/>
      <c r="L27" s="657"/>
      <c r="M27" s="657"/>
      <c r="N27" s="657"/>
      <c r="O27" s="657"/>
      <c r="P27" s="657"/>
      <c r="Q27" s="658"/>
      <c r="R27" s="659">
        <v>7330</v>
      </c>
      <c r="S27" s="660"/>
      <c r="T27" s="660"/>
      <c r="U27" s="660"/>
      <c r="V27" s="660"/>
      <c r="W27" s="660"/>
      <c r="X27" s="660"/>
      <c r="Y27" s="661"/>
      <c r="Z27" s="662">
        <v>0.1</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941221</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1002926</v>
      </c>
      <c r="CS27" s="680"/>
      <c r="CT27" s="680"/>
      <c r="CU27" s="680"/>
      <c r="CV27" s="680"/>
      <c r="CW27" s="680"/>
      <c r="CX27" s="680"/>
      <c r="CY27" s="681"/>
      <c r="CZ27" s="664">
        <v>16.100000000000001</v>
      </c>
      <c r="DA27" s="692"/>
      <c r="DB27" s="692"/>
      <c r="DC27" s="694"/>
      <c r="DD27" s="668">
        <v>348963</v>
      </c>
      <c r="DE27" s="680"/>
      <c r="DF27" s="680"/>
      <c r="DG27" s="680"/>
      <c r="DH27" s="680"/>
      <c r="DI27" s="680"/>
      <c r="DJ27" s="680"/>
      <c r="DK27" s="681"/>
      <c r="DL27" s="668">
        <v>230743</v>
      </c>
      <c r="DM27" s="680"/>
      <c r="DN27" s="680"/>
      <c r="DO27" s="680"/>
      <c r="DP27" s="680"/>
      <c r="DQ27" s="680"/>
      <c r="DR27" s="680"/>
      <c r="DS27" s="680"/>
      <c r="DT27" s="680"/>
      <c r="DU27" s="680"/>
      <c r="DV27" s="681"/>
      <c r="DW27" s="664">
        <v>7.1</v>
      </c>
      <c r="DX27" s="692"/>
      <c r="DY27" s="692"/>
      <c r="DZ27" s="692"/>
      <c r="EA27" s="692"/>
      <c r="EB27" s="692"/>
      <c r="EC27" s="693"/>
    </row>
    <row r="28" spans="2:133" ht="11.25" customHeight="1" x14ac:dyDescent="0.15">
      <c r="B28" s="656" t="s">
        <v>290</v>
      </c>
      <c r="C28" s="657"/>
      <c r="D28" s="657"/>
      <c r="E28" s="657"/>
      <c r="F28" s="657"/>
      <c r="G28" s="657"/>
      <c r="H28" s="657"/>
      <c r="I28" s="657"/>
      <c r="J28" s="657"/>
      <c r="K28" s="657"/>
      <c r="L28" s="657"/>
      <c r="M28" s="657"/>
      <c r="N28" s="657"/>
      <c r="O28" s="657"/>
      <c r="P28" s="657"/>
      <c r="Q28" s="658"/>
      <c r="R28" s="659">
        <v>49819</v>
      </c>
      <c r="S28" s="660"/>
      <c r="T28" s="660"/>
      <c r="U28" s="660"/>
      <c r="V28" s="660"/>
      <c r="W28" s="660"/>
      <c r="X28" s="660"/>
      <c r="Y28" s="661"/>
      <c r="Z28" s="662">
        <v>0.8</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460671</v>
      </c>
      <c r="CS28" s="660"/>
      <c r="CT28" s="660"/>
      <c r="CU28" s="660"/>
      <c r="CV28" s="660"/>
      <c r="CW28" s="660"/>
      <c r="CX28" s="660"/>
      <c r="CY28" s="661"/>
      <c r="CZ28" s="664">
        <v>7.4</v>
      </c>
      <c r="DA28" s="692"/>
      <c r="DB28" s="692"/>
      <c r="DC28" s="694"/>
      <c r="DD28" s="668">
        <v>449723</v>
      </c>
      <c r="DE28" s="660"/>
      <c r="DF28" s="660"/>
      <c r="DG28" s="660"/>
      <c r="DH28" s="660"/>
      <c r="DI28" s="660"/>
      <c r="DJ28" s="660"/>
      <c r="DK28" s="661"/>
      <c r="DL28" s="668">
        <v>449723</v>
      </c>
      <c r="DM28" s="660"/>
      <c r="DN28" s="660"/>
      <c r="DO28" s="660"/>
      <c r="DP28" s="660"/>
      <c r="DQ28" s="660"/>
      <c r="DR28" s="660"/>
      <c r="DS28" s="660"/>
      <c r="DT28" s="660"/>
      <c r="DU28" s="660"/>
      <c r="DV28" s="661"/>
      <c r="DW28" s="664">
        <v>13.9</v>
      </c>
      <c r="DX28" s="692"/>
      <c r="DY28" s="692"/>
      <c r="DZ28" s="692"/>
      <c r="EA28" s="692"/>
      <c r="EB28" s="692"/>
      <c r="EC28" s="693"/>
    </row>
    <row r="29" spans="2:133" ht="11.25" customHeight="1" x14ac:dyDescent="0.15">
      <c r="B29" s="656" t="s">
        <v>292</v>
      </c>
      <c r="C29" s="657"/>
      <c r="D29" s="657"/>
      <c r="E29" s="657"/>
      <c r="F29" s="657"/>
      <c r="G29" s="657"/>
      <c r="H29" s="657"/>
      <c r="I29" s="657"/>
      <c r="J29" s="657"/>
      <c r="K29" s="657"/>
      <c r="L29" s="657"/>
      <c r="M29" s="657"/>
      <c r="N29" s="657"/>
      <c r="O29" s="657"/>
      <c r="P29" s="657"/>
      <c r="Q29" s="658"/>
      <c r="R29" s="659">
        <v>4774</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293</v>
      </c>
      <c r="CE29" s="698"/>
      <c r="CF29" s="656" t="s">
        <v>66</v>
      </c>
      <c r="CG29" s="657"/>
      <c r="CH29" s="657"/>
      <c r="CI29" s="657"/>
      <c r="CJ29" s="657"/>
      <c r="CK29" s="657"/>
      <c r="CL29" s="657"/>
      <c r="CM29" s="657"/>
      <c r="CN29" s="657"/>
      <c r="CO29" s="657"/>
      <c r="CP29" s="657"/>
      <c r="CQ29" s="658"/>
      <c r="CR29" s="659">
        <v>460583</v>
      </c>
      <c r="CS29" s="680"/>
      <c r="CT29" s="680"/>
      <c r="CU29" s="680"/>
      <c r="CV29" s="680"/>
      <c r="CW29" s="680"/>
      <c r="CX29" s="680"/>
      <c r="CY29" s="681"/>
      <c r="CZ29" s="664">
        <v>7.4</v>
      </c>
      <c r="DA29" s="692"/>
      <c r="DB29" s="692"/>
      <c r="DC29" s="694"/>
      <c r="DD29" s="668">
        <v>449635</v>
      </c>
      <c r="DE29" s="680"/>
      <c r="DF29" s="680"/>
      <c r="DG29" s="680"/>
      <c r="DH29" s="680"/>
      <c r="DI29" s="680"/>
      <c r="DJ29" s="680"/>
      <c r="DK29" s="681"/>
      <c r="DL29" s="668">
        <v>449635</v>
      </c>
      <c r="DM29" s="680"/>
      <c r="DN29" s="680"/>
      <c r="DO29" s="680"/>
      <c r="DP29" s="680"/>
      <c r="DQ29" s="680"/>
      <c r="DR29" s="680"/>
      <c r="DS29" s="680"/>
      <c r="DT29" s="680"/>
      <c r="DU29" s="680"/>
      <c r="DV29" s="681"/>
      <c r="DW29" s="664">
        <v>13.9</v>
      </c>
      <c r="DX29" s="692"/>
      <c r="DY29" s="692"/>
      <c r="DZ29" s="692"/>
      <c r="EA29" s="692"/>
      <c r="EB29" s="692"/>
      <c r="EC29" s="693"/>
    </row>
    <row r="30" spans="2:133" ht="11.25" customHeight="1" x14ac:dyDescent="0.15">
      <c r="B30" s="656" t="s">
        <v>294</v>
      </c>
      <c r="C30" s="657"/>
      <c r="D30" s="657"/>
      <c r="E30" s="657"/>
      <c r="F30" s="657"/>
      <c r="G30" s="657"/>
      <c r="H30" s="657"/>
      <c r="I30" s="657"/>
      <c r="J30" s="657"/>
      <c r="K30" s="657"/>
      <c r="L30" s="657"/>
      <c r="M30" s="657"/>
      <c r="N30" s="657"/>
      <c r="O30" s="657"/>
      <c r="P30" s="657"/>
      <c r="Q30" s="658"/>
      <c r="R30" s="659">
        <v>864171</v>
      </c>
      <c r="S30" s="660"/>
      <c r="T30" s="660"/>
      <c r="U30" s="660"/>
      <c r="V30" s="660"/>
      <c r="W30" s="660"/>
      <c r="X30" s="660"/>
      <c r="Y30" s="661"/>
      <c r="Z30" s="662">
        <v>13.2</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695"/>
      <c r="BI30" s="695"/>
      <c r="BJ30" s="695"/>
      <c r="BK30" s="695"/>
      <c r="BL30" s="695"/>
      <c r="BM30" s="695"/>
      <c r="BN30" s="695"/>
      <c r="BO30" s="695"/>
      <c r="BP30" s="695"/>
      <c r="BQ30" s="696"/>
      <c r="BR30" s="641" t="s">
        <v>296</v>
      </c>
      <c r="BS30" s="695"/>
      <c r="BT30" s="695"/>
      <c r="BU30" s="695"/>
      <c r="BV30" s="695"/>
      <c r="BW30" s="695"/>
      <c r="BX30" s="695"/>
      <c r="BY30" s="695"/>
      <c r="BZ30" s="695"/>
      <c r="CA30" s="695"/>
      <c r="CB30" s="696"/>
      <c r="CD30" s="699"/>
      <c r="CE30" s="700"/>
      <c r="CF30" s="656" t="s">
        <v>297</v>
      </c>
      <c r="CG30" s="657"/>
      <c r="CH30" s="657"/>
      <c r="CI30" s="657"/>
      <c r="CJ30" s="657"/>
      <c r="CK30" s="657"/>
      <c r="CL30" s="657"/>
      <c r="CM30" s="657"/>
      <c r="CN30" s="657"/>
      <c r="CO30" s="657"/>
      <c r="CP30" s="657"/>
      <c r="CQ30" s="658"/>
      <c r="CR30" s="659">
        <v>446016</v>
      </c>
      <c r="CS30" s="660"/>
      <c r="CT30" s="660"/>
      <c r="CU30" s="660"/>
      <c r="CV30" s="660"/>
      <c r="CW30" s="660"/>
      <c r="CX30" s="660"/>
      <c r="CY30" s="661"/>
      <c r="CZ30" s="664">
        <v>7.2</v>
      </c>
      <c r="DA30" s="692"/>
      <c r="DB30" s="692"/>
      <c r="DC30" s="694"/>
      <c r="DD30" s="668">
        <v>435603</v>
      </c>
      <c r="DE30" s="660"/>
      <c r="DF30" s="660"/>
      <c r="DG30" s="660"/>
      <c r="DH30" s="660"/>
      <c r="DI30" s="660"/>
      <c r="DJ30" s="660"/>
      <c r="DK30" s="661"/>
      <c r="DL30" s="668">
        <v>435603</v>
      </c>
      <c r="DM30" s="660"/>
      <c r="DN30" s="660"/>
      <c r="DO30" s="660"/>
      <c r="DP30" s="660"/>
      <c r="DQ30" s="660"/>
      <c r="DR30" s="660"/>
      <c r="DS30" s="660"/>
      <c r="DT30" s="660"/>
      <c r="DU30" s="660"/>
      <c r="DV30" s="661"/>
      <c r="DW30" s="664">
        <v>13.4</v>
      </c>
      <c r="DX30" s="692"/>
      <c r="DY30" s="692"/>
      <c r="DZ30" s="692"/>
      <c r="EA30" s="692"/>
      <c r="EB30" s="692"/>
      <c r="EC30" s="693"/>
    </row>
    <row r="31" spans="2:133" ht="11.25" customHeight="1" x14ac:dyDescent="0.15">
      <c r="B31" s="672" t="s">
        <v>298</v>
      </c>
      <c r="C31" s="673"/>
      <c r="D31" s="673"/>
      <c r="E31" s="673"/>
      <c r="F31" s="673"/>
      <c r="G31" s="673"/>
      <c r="H31" s="673"/>
      <c r="I31" s="673"/>
      <c r="J31" s="673"/>
      <c r="K31" s="673"/>
      <c r="L31" s="673"/>
      <c r="M31" s="673"/>
      <c r="N31" s="673"/>
      <c r="O31" s="673"/>
      <c r="P31" s="673"/>
      <c r="Q31" s="674"/>
      <c r="R31" s="659">
        <v>1427</v>
      </c>
      <c r="S31" s="660"/>
      <c r="T31" s="660"/>
      <c r="U31" s="660"/>
      <c r="V31" s="660"/>
      <c r="W31" s="660"/>
      <c r="X31" s="660"/>
      <c r="Y31" s="661"/>
      <c r="Z31" s="662">
        <v>0</v>
      </c>
      <c r="AA31" s="662"/>
      <c r="AB31" s="662"/>
      <c r="AC31" s="662"/>
      <c r="AD31" s="663">
        <v>1427</v>
      </c>
      <c r="AE31" s="663"/>
      <c r="AF31" s="663"/>
      <c r="AG31" s="663"/>
      <c r="AH31" s="663"/>
      <c r="AI31" s="663"/>
      <c r="AJ31" s="663"/>
      <c r="AK31" s="663"/>
      <c r="AL31" s="664">
        <v>0</v>
      </c>
      <c r="AM31" s="665"/>
      <c r="AN31" s="665"/>
      <c r="AO31" s="666"/>
      <c r="AP31" s="707" t="s">
        <v>299</v>
      </c>
      <c r="AQ31" s="708"/>
      <c r="AR31" s="708"/>
      <c r="AS31" s="708"/>
      <c r="AT31" s="713" t="s">
        <v>300</v>
      </c>
      <c r="AU31" s="218"/>
      <c r="AV31" s="218"/>
      <c r="AW31" s="218"/>
      <c r="AX31" s="645" t="s">
        <v>178</v>
      </c>
      <c r="AY31" s="646"/>
      <c r="AZ31" s="646"/>
      <c r="BA31" s="646"/>
      <c r="BB31" s="646"/>
      <c r="BC31" s="646"/>
      <c r="BD31" s="646"/>
      <c r="BE31" s="646"/>
      <c r="BF31" s="647"/>
      <c r="BG31" s="706">
        <v>99.7</v>
      </c>
      <c r="BH31" s="703"/>
      <c r="BI31" s="703"/>
      <c r="BJ31" s="703"/>
      <c r="BK31" s="703"/>
      <c r="BL31" s="703"/>
      <c r="BM31" s="654">
        <v>98.9</v>
      </c>
      <c r="BN31" s="703"/>
      <c r="BO31" s="703"/>
      <c r="BP31" s="703"/>
      <c r="BQ31" s="704"/>
      <c r="BR31" s="706">
        <v>99.6</v>
      </c>
      <c r="BS31" s="703"/>
      <c r="BT31" s="703"/>
      <c r="BU31" s="703"/>
      <c r="BV31" s="703"/>
      <c r="BW31" s="703"/>
      <c r="BX31" s="654">
        <v>98.6</v>
      </c>
      <c r="BY31" s="703"/>
      <c r="BZ31" s="703"/>
      <c r="CA31" s="703"/>
      <c r="CB31" s="704"/>
      <c r="CD31" s="699"/>
      <c r="CE31" s="700"/>
      <c r="CF31" s="656" t="s">
        <v>301</v>
      </c>
      <c r="CG31" s="657"/>
      <c r="CH31" s="657"/>
      <c r="CI31" s="657"/>
      <c r="CJ31" s="657"/>
      <c r="CK31" s="657"/>
      <c r="CL31" s="657"/>
      <c r="CM31" s="657"/>
      <c r="CN31" s="657"/>
      <c r="CO31" s="657"/>
      <c r="CP31" s="657"/>
      <c r="CQ31" s="658"/>
      <c r="CR31" s="659">
        <v>14567</v>
      </c>
      <c r="CS31" s="680"/>
      <c r="CT31" s="680"/>
      <c r="CU31" s="680"/>
      <c r="CV31" s="680"/>
      <c r="CW31" s="680"/>
      <c r="CX31" s="680"/>
      <c r="CY31" s="681"/>
      <c r="CZ31" s="664">
        <v>0.2</v>
      </c>
      <c r="DA31" s="692"/>
      <c r="DB31" s="692"/>
      <c r="DC31" s="694"/>
      <c r="DD31" s="668">
        <v>14032</v>
      </c>
      <c r="DE31" s="680"/>
      <c r="DF31" s="680"/>
      <c r="DG31" s="680"/>
      <c r="DH31" s="680"/>
      <c r="DI31" s="680"/>
      <c r="DJ31" s="680"/>
      <c r="DK31" s="681"/>
      <c r="DL31" s="668">
        <v>14032</v>
      </c>
      <c r="DM31" s="680"/>
      <c r="DN31" s="680"/>
      <c r="DO31" s="680"/>
      <c r="DP31" s="680"/>
      <c r="DQ31" s="680"/>
      <c r="DR31" s="680"/>
      <c r="DS31" s="680"/>
      <c r="DT31" s="680"/>
      <c r="DU31" s="680"/>
      <c r="DV31" s="681"/>
      <c r="DW31" s="664">
        <v>0.4</v>
      </c>
      <c r="DX31" s="692"/>
      <c r="DY31" s="692"/>
      <c r="DZ31" s="692"/>
      <c r="EA31" s="692"/>
      <c r="EB31" s="692"/>
      <c r="EC31" s="693"/>
    </row>
    <row r="32" spans="2:133" ht="11.25" customHeight="1" x14ac:dyDescent="0.15">
      <c r="B32" s="656" t="s">
        <v>302</v>
      </c>
      <c r="C32" s="657"/>
      <c r="D32" s="657"/>
      <c r="E32" s="657"/>
      <c r="F32" s="657"/>
      <c r="G32" s="657"/>
      <c r="H32" s="657"/>
      <c r="I32" s="657"/>
      <c r="J32" s="657"/>
      <c r="K32" s="657"/>
      <c r="L32" s="657"/>
      <c r="M32" s="657"/>
      <c r="N32" s="657"/>
      <c r="O32" s="657"/>
      <c r="P32" s="657"/>
      <c r="Q32" s="658"/>
      <c r="R32" s="659">
        <v>506344</v>
      </c>
      <c r="S32" s="660"/>
      <c r="T32" s="660"/>
      <c r="U32" s="660"/>
      <c r="V32" s="660"/>
      <c r="W32" s="660"/>
      <c r="X32" s="660"/>
      <c r="Y32" s="661"/>
      <c r="Z32" s="662">
        <v>7.7</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303</v>
      </c>
      <c r="AX32" s="656" t="s">
        <v>304</v>
      </c>
      <c r="AY32" s="657"/>
      <c r="AZ32" s="657"/>
      <c r="BA32" s="657"/>
      <c r="BB32" s="657"/>
      <c r="BC32" s="657"/>
      <c r="BD32" s="657"/>
      <c r="BE32" s="657"/>
      <c r="BF32" s="658"/>
      <c r="BG32" s="716">
        <v>99.4</v>
      </c>
      <c r="BH32" s="680"/>
      <c r="BI32" s="680"/>
      <c r="BJ32" s="680"/>
      <c r="BK32" s="680"/>
      <c r="BL32" s="680"/>
      <c r="BM32" s="665">
        <v>98.3</v>
      </c>
      <c r="BN32" s="680"/>
      <c r="BO32" s="680"/>
      <c r="BP32" s="680"/>
      <c r="BQ32" s="705"/>
      <c r="BR32" s="716">
        <v>99.3</v>
      </c>
      <c r="BS32" s="680"/>
      <c r="BT32" s="680"/>
      <c r="BU32" s="680"/>
      <c r="BV32" s="680"/>
      <c r="BW32" s="680"/>
      <c r="BX32" s="665">
        <v>98.1</v>
      </c>
      <c r="BY32" s="680"/>
      <c r="BZ32" s="680"/>
      <c r="CA32" s="680"/>
      <c r="CB32" s="705"/>
      <c r="CD32" s="701"/>
      <c r="CE32" s="702"/>
      <c r="CF32" s="656" t="s">
        <v>305</v>
      </c>
      <c r="CG32" s="657"/>
      <c r="CH32" s="657"/>
      <c r="CI32" s="657"/>
      <c r="CJ32" s="657"/>
      <c r="CK32" s="657"/>
      <c r="CL32" s="657"/>
      <c r="CM32" s="657"/>
      <c r="CN32" s="657"/>
      <c r="CO32" s="657"/>
      <c r="CP32" s="657"/>
      <c r="CQ32" s="658"/>
      <c r="CR32" s="659">
        <v>88</v>
      </c>
      <c r="CS32" s="660"/>
      <c r="CT32" s="660"/>
      <c r="CU32" s="660"/>
      <c r="CV32" s="660"/>
      <c r="CW32" s="660"/>
      <c r="CX32" s="660"/>
      <c r="CY32" s="661"/>
      <c r="CZ32" s="664">
        <v>0</v>
      </c>
      <c r="DA32" s="692"/>
      <c r="DB32" s="692"/>
      <c r="DC32" s="694"/>
      <c r="DD32" s="668">
        <v>88</v>
      </c>
      <c r="DE32" s="660"/>
      <c r="DF32" s="660"/>
      <c r="DG32" s="660"/>
      <c r="DH32" s="660"/>
      <c r="DI32" s="660"/>
      <c r="DJ32" s="660"/>
      <c r="DK32" s="661"/>
      <c r="DL32" s="668">
        <v>88</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15">
      <c r="B33" s="656" t="s">
        <v>306</v>
      </c>
      <c r="C33" s="657"/>
      <c r="D33" s="657"/>
      <c r="E33" s="657"/>
      <c r="F33" s="657"/>
      <c r="G33" s="657"/>
      <c r="H33" s="657"/>
      <c r="I33" s="657"/>
      <c r="J33" s="657"/>
      <c r="K33" s="657"/>
      <c r="L33" s="657"/>
      <c r="M33" s="657"/>
      <c r="N33" s="657"/>
      <c r="O33" s="657"/>
      <c r="P33" s="657"/>
      <c r="Q33" s="658"/>
      <c r="R33" s="659">
        <v>15148</v>
      </c>
      <c r="S33" s="660"/>
      <c r="T33" s="660"/>
      <c r="U33" s="660"/>
      <c r="V33" s="660"/>
      <c r="W33" s="660"/>
      <c r="X33" s="660"/>
      <c r="Y33" s="661"/>
      <c r="Z33" s="662">
        <v>0.2</v>
      </c>
      <c r="AA33" s="662"/>
      <c r="AB33" s="662"/>
      <c r="AC33" s="662"/>
      <c r="AD33" s="663" t="s">
        <v>122</v>
      </c>
      <c r="AE33" s="663"/>
      <c r="AF33" s="663"/>
      <c r="AG33" s="663"/>
      <c r="AH33" s="663"/>
      <c r="AI33" s="663"/>
      <c r="AJ33" s="663"/>
      <c r="AK33" s="663"/>
      <c r="AL33" s="664" t="s">
        <v>122</v>
      </c>
      <c r="AM33" s="665"/>
      <c r="AN33" s="665"/>
      <c r="AO33" s="666"/>
      <c r="AP33" s="711"/>
      <c r="AQ33" s="712"/>
      <c r="AR33" s="712"/>
      <c r="AS33" s="712"/>
      <c r="AT33" s="715"/>
      <c r="AU33" s="219"/>
      <c r="AV33" s="219"/>
      <c r="AW33" s="219"/>
      <c r="AX33" s="682" t="s">
        <v>307</v>
      </c>
      <c r="AY33" s="683"/>
      <c r="AZ33" s="683"/>
      <c r="BA33" s="683"/>
      <c r="BB33" s="683"/>
      <c r="BC33" s="683"/>
      <c r="BD33" s="683"/>
      <c r="BE33" s="683"/>
      <c r="BF33" s="684"/>
      <c r="BG33" s="717">
        <v>99.8</v>
      </c>
      <c r="BH33" s="718"/>
      <c r="BI33" s="718"/>
      <c r="BJ33" s="718"/>
      <c r="BK33" s="718"/>
      <c r="BL33" s="718"/>
      <c r="BM33" s="719">
        <v>99.1</v>
      </c>
      <c r="BN33" s="718"/>
      <c r="BO33" s="718"/>
      <c r="BP33" s="718"/>
      <c r="BQ33" s="720"/>
      <c r="BR33" s="717">
        <v>99.7</v>
      </c>
      <c r="BS33" s="718"/>
      <c r="BT33" s="718"/>
      <c r="BU33" s="718"/>
      <c r="BV33" s="718"/>
      <c r="BW33" s="718"/>
      <c r="BX33" s="719">
        <v>98.8</v>
      </c>
      <c r="BY33" s="718"/>
      <c r="BZ33" s="718"/>
      <c r="CA33" s="718"/>
      <c r="CB33" s="720"/>
      <c r="CD33" s="656" t="s">
        <v>308</v>
      </c>
      <c r="CE33" s="657"/>
      <c r="CF33" s="657"/>
      <c r="CG33" s="657"/>
      <c r="CH33" s="657"/>
      <c r="CI33" s="657"/>
      <c r="CJ33" s="657"/>
      <c r="CK33" s="657"/>
      <c r="CL33" s="657"/>
      <c r="CM33" s="657"/>
      <c r="CN33" s="657"/>
      <c r="CO33" s="657"/>
      <c r="CP33" s="657"/>
      <c r="CQ33" s="658"/>
      <c r="CR33" s="659">
        <v>3156354</v>
      </c>
      <c r="CS33" s="680"/>
      <c r="CT33" s="680"/>
      <c r="CU33" s="680"/>
      <c r="CV33" s="680"/>
      <c r="CW33" s="680"/>
      <c r="CX33" s="680"/>
      <c r="CY33" s="681"/>
      <c r="CZ33" s="664">
        <v>50.7</v>
      </c>
      <c r="DA33" s="692"/>
      <c r="DB33" s="692"/>
      <c r="DC33" s="694"/>
      <c r="DD33" s="668">
        <v>2072992</v>
      </c>
      <c r="DE33" s="680"/>
      <c r="DF33" s="680"/>
      <c r="DG33" s="680"/>
      <c r="DH33" s="680"/>
      <c r="DI33" s="680"/>
      <c r="DJ33" s="680"/>
      <c r="DK33" s="681"/>
      <c r="DL33" s="668">
        <v>1515909</v>
      </c>
      <c r="DM33" s="680"/>
      <c r="DN33" s="680"/>
      <c r="DO33" s="680"/>
      <c r="DP33" s="680"/>
      <c r="DQ33" s="680"/>
      <c r="DR33" s="680"/>
      <c r="DS33" s="680"/>
      <c r="DT33" s="680"/>
      <c r="DU33" s="680"/>
      <c r="DV33" s="681"/>
      <c r="DW33" s="664">
        <v>46.8</v>
      </c>
      <c r="DX33" s="692"/>
      <c r="DY33" s="692"/>
      <c r="DZ33" s="692"/>
      <c r="EA33" s="692"/>
      <c r="EB33" s="692"/>
      <c r="EC33" s="693"/>
    </row>
    <row r="34" spans="2:133" ht="11.25" customHeight="1" x14ac:dyDescent="0.15">
      <c r="B34" s="656" t="s">
        <v>309</v>
      </c>
      <c r="C34" s="657"/>
      <c r="D34" s="657"/>
      <c r="E34" s="657"/>
      <c r="F34" s="657"/>
      <c r="G34" s="657"/>
      <c r="H34" s="657"/>
      <c r="I34" s="657"/>
      <c r="J34" s="657"/>
      <c r="K34" s="657"/>
      <c r="L34" s="657"/>
      <c r="M34" s="657"/>
      <c r="N34" s="657"/>
      <c r="O34" s="657"/>
      <c r="P34" s="657"/>
      <c r="Q34" s="658"/>
      <c r="R34" s="659">
        <v>390333</v>
      </c>
      <c r="S34" s="660"/>
      <c r="T34" s="660"/>
      <c r="U34" s="660"/>
      <c r="V34" s="660"/>
      <c r="W34" s="660"/>
      <c r="X34" s="660"/>
      <c r="Y34" s="661"/>
      <c r="Z34" s="662">
        <v>5.9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866589</v>
      </c>
      <c r="CS34" s="660"/>
      <c r="CT34" s="660"/>
      <c r="CU34" s="660"/>
      <c r="CV34" s="660"/>
      <c r="CW34" s="660"/>
      <c r="CX34" s="660"/>
      <c r="CY34" s="661"/>
      <c r="CZ34" s="664">
        <v>13.9</v>
      </c>
      <c r="DA34" s="692"/>
      <c r="DB34" s="692"/>
      <c r="DC34" s="694"/>
      <c r="DD34" s="668">
        <v>579756</v>
      </c>
      <c r="DE34" s="660"/>
      <c r="DF34" s="660"/>
      <c r="DG34" s="660"/>
      <c r="DH34" s="660"/>
      <c r="DI34" s="660"/>
      <c r="DJ34" s="660"/>
      <c r="DK34" s="661"/>
      <c r="DL34" s="668">
        <v>440084</v>
      </c>
      <c r="DM34" s="660"/>
      <c r="DN34" s="660"/>
      <c r="DO34" s="660"/>
      <c r="DP34" s="660"/>
      <c r="DQ34" s="660"/>
      <c r="DR34" s="660"/>
      <c r="DS34" s="660"/>
      <c r="DT34" s="660"/>
      <c r="DU34" s="660"/>
      <c r="DV34" s="661"/>
      <c r="DW34" s="664">
        <v>13.6</v>
      </c>
      <c r="DX34" s="692"/>
      <c r="DY34" s="692"/>
      <c r="DZ34" s="692"/>
      <c r="EA34" s="692"/>
      <c r="EB34" s="692"/>
      <c r="EC34" s="693"/>
    </row>
    <row r="35" spans="2:133" ht="11.25" customHeight="1" x14ac:dyDescent="0.15">
      <c r="B35" s="656" t="s">
        <v>311</v>
      </c>
      <c r="C35" s="657"/>
      <c r="D35" s="657"/>
      <c r="E35" s="657"/>
      <c r="F35" s="657"/>
      <c r="G35" s="657"/>
      <c r="H35" s="657"/>
      <c r="I35" s="657"/>
      <c r="J35" s="657"/>
      <c r="K35" s="657"/>
      <c r="L35" s="657"/>
      <c r="M35" s="657"/>
      <c r="N35" s="657"/>
      <c r="O35" s="657"/>
      <c r="P35" s="657"/>
      <c r="Q35" s="658"/>
      <c r="R35" s="659">
        <v>318116</v>
      </c>
      <c r="S35" s="660"/>
      <c r="T35" s="660"/>
      <c r="U35" s="660"/>
      <c r="V35" s="660"/>
      <c r="W35" s="660"/>
      <c r="X35" s="660"/>
      <c r="Y35" s="661"/>
      <c r="Z35" s="662">
        <v>4.8</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104471</v>
      </c>
      <c r="CS35" s="680"/>
      <c r="CT35" s="680"/>
      <c r="CU35" s="680"/>
      <c r="CV35" s="680"/>
      <c r="CW35" s="680"/>
      <c r="CX35" s="680"/>
      <c r="CY35" s="681"/>
      <c r="CZ35" s="664">
        <v>1.7</v>
      </c>
      <c r="DA35" s="692"/>
      <c r="DB35" s="692"/>
      <c r="DC35" s="694"/>
      <c r="DD35" s="668">
        <v>37931</v>
      </c>
      <c r="DE35" s="680"/>
      <c r="DF35" s="680"/>
      <c r="DG35" s="680"/>
      <c r="DH35" s="680"/>
      <c r="DI35" s="680"/>
      <c r="DJ35" s="680"/>
      <c r="DK35" s="681"/>
      <c r="DL35" s="668">
        <v>21015</v>
      </c>
      <c r="DM35" s="680"/>
      <c r="DN35" s="680"/>
      <c r="DO35" s="680"/>
      <c r="DP35" s="680"/>
      <c r="DQ35" s="680"/>
      <c r="DR35" s="680"/>
      <c r="DS35" s="680"/>
      <c r="DT35" s="680"/>
      <c r="DU35" s="680"/>
      <c r="DV35" s="681"/>
      <c r="DW35" s="664">
        <v>0.6</v>
      </c>
      <c r="DX35" s="692"/>
      <c r="DY35" s="692"/>
      <c r="DZ35" s="692"/>
      <c r="EA35" s="692"/>
      <c r="EB35" s="692"/>
      <c r="EC35" s="693"/>
    </row>
    <row r="36" spans="2:133" ht="11.25" customHeight="1" x14ac:dyDescent="0.15">
      <c r="B36" s="656" t="s">
        <v>315</v>
      </c>
      <c r="C36" s="657"/>
      <c r="D36" s="657"/>
      <c r="E36" s="657"/>
      <c r="F36" s="657"/>
      <c r="G36" s="657"/>
      <c r="H36" s="657"/>
      <c r="I36" s="657"/>
      <c r="J36" s="657"/>
      <c r="K36" s="657"/>
      <c r="L36" s="657"/>
      <c r="M36" s="657"/>
      <c r="N36" s="657"/>
      <c r="O36" s="657"/>
      <c r="P36" s="657"/>
      <c r="Q36" s="658"/>
      <c r="R36" s="659">
        <v>301828</v>
      </c>
      <c r="S36" s="660"/>
      <c r="T36" s="660"/>
      <c r="U36" s="660"/>
      <c r="V36" s="660"/>
      <c r="W36" s="660"/>
      <c r="X36" s="660"/>
      <c r="Y36" s="661"/>
      <c r="Z36" s="662">
        <v>4.5999999999999996</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792182</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16240</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1302987</v>
      </c>
      <c r="CS36" s="660"/>
      <c r="CT36" s="660"/>
      <c r="CU36" s="660"/>
      <c r="CV36" s="660"/>
      <c r="CW36" s="660"/>
      <c r="CX36" s="660"/>
      <c r="CY36" s="661"/>
      <c r="CZ36" s="664">
        <v>20.9</v>
      </c>
      <c r="DA36" s="692"/>
      <c r="DB36" s="692"/>
      <c r="DC36" s="694"/>
      <c r="DD36" s="668">
        <v>851445</v>
      </c>
      <c r="DE36" s="660"/>
      <c r="DF36" s="660"/>
      <c r="DG36" s="660"/>
      <c r="DH36" s="660"/>
      <c r="DI36" s="660"/>
      <c r="DJ36" s="660"/>
      <c r="DK36" s="661"/>
      <c r="DL36" s="668">
        <v>684603</v>
      </c>
      <c r="DM36" s="660"/>
      <c r="DN36" s="660"/>
      <c r="DO36" s="660"/>
      <c r="DP36" s="660"/>
      <c r="DQ36" s="660"/>
      <c r="DR36" s="660"/>
      <c r="DS36" s="660"/>
      <c r="DT36" s="660"/>
      <c r="DU36" s="660"/>
      <c r="DV36" s="661"/>
      <c r="DW36" s="664">
        <v>21.1</v>
      </c>
      <c r="DX36" s="692"/>
      <c r="DY36" s="692"/>
      <c r="DZ36" s="692"/>
      <c r="EA36" s="692"/>
      <c r="EB36" s="692"/>
      <c r="EC36" s="693"/>
    </row>
    <row r="37" spans="2:133" ht="11.25" customHeight="1" x14ac:dyDescent="0.15">
      <c r="B37" s="656" t="s">
        <v>319</v>
      </c>
      <c r="C37" s="657"/>
      <c r="D37" s="657"/>
      <c r="E37" s="657"/>
      <c r="F37" s="657"/>
      <c r="G37" s="657"/>
      <c r="H37" s="657"/>
      <c r="I37" s="657"/>
      <c r="J37" s="657"/>
      <c r="K37" s="657"/>
      <c r="L37" s="657"/>
      <c r="M37" s="657"/>
      <c r="N37" s="657"/>
      <c r="O37" s="657"/>
      <c r="P37" s="657"/>
      <c r="Q37" s="658"/>
      <c r="R37" s="659">
        <v>85653</v>
      </c>
      <c r="S37" s="660"/>
      <c r="T37" s="660"/>
      <c r="U37" s="660"/>
      <c r="V37" s="660"/>
      <c r="W37" s="660"/>
      <c r="X37" s="660"/>
      <c r="Y37" s="661"/>
      <c r="Z37" s="662">
        <v>1.3</v>
      </c>
      <c r="AA37" s="662"/>
      <c r="AB37" s="662"/>
      <c r="AC37" s="662"/>
      <c r="AD37" s="663">
        <v>20</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263944</v>
      </c>
      <c r="BA37" s="660"/>
      <c r="BB37" s="660"/>
      <c r="BC37" s="660"/>
      <c r="BD37" s="680"/>
      <c r="BE37" s="680"/>
      <c r="BF37" s="705"/>
      <c r="BG37" s="656" t="s">
        <v>321</v>
      </c>
      <c r="BH37" s="657"/>
      <c r="BI37" s="657"/>
      <c r="BJ37" s="657"/>
      <c r="BK37" s="657"/>
      <c r="BL37" s="657"/>
      <c r="BM37" s="657"/>
      <c r="BN37" s="657"/>
      <c r="BO37" s="657"/>
      <c r="BP37" s="657"/>
      <c r="BQ37" s="657"/>
      <c r="BR37" s="657"/>
      <c r="BS37" s="657"/>
      <c r="BT37" s="657"/>
      <c r="BU37" s="658"/>
      <c r="BV37" s="659">
        <v>98</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164580</v>
      </c>
      <c r="CS37" s="680"/>
      <c r="CT37" s="680"/>
      <c r="CU37" s="680"/>
      <c r="CV37" s="680"/>
      <c r="CW37" s="680"/>
      <c r="CX37" s="680"/>
      <c r="CY37" s="681"/>
      <c r="CZ37" s="664">
        <v>2.6</v>
      </c>
      <c r="DA37" s="692"/>
      <c r="DB37" s="692"/>
      <c r="DC37" s="694"/>
      <c r="DD37" s="668">
        <v>162968</v>
      </c>
      <c r="DE37" s="680"/>
      <c r="DF37" s="680"/>
      <c r="DG37" s="680"/>
      <c r="DH37" s="680"/>
      <c r="DI37" s="680"/>
      <c r="DJ37" s="680"/>
      <c r="DK37" s="681"/>
      <c r="DL37" s="668">
        <v>158964</v>
      </c>
      <c r="DM37" s="680"/>
      <c r="DN37" s="680"/>
      <c r="DO37" s="680"/>
      <c r="DP37" s="680"/>
      <c r="DQ37" s="680"/>
      <c r="DR37" s="680"/>
      <c r="DS37" s="680"/>
      <c r="DT37" s="680"/>
      <c r="DU37" s="680"/>
      <c r="DV37" s="681"/>
      <c r="DW37" s="664">
        <v>4.9000000000000004</v>
      </c>
      <c r="DX37" s="692"/>
      <c r="DY37" s="692"/>
      <c r="DZ37" s="692"/>
      <c r="EA37" s="692"/>
      <c r="EB37" s="692"/>
      <c r="EC37" s="693"/>
    </row>
    <row r="38" spans="2:133" ht="11.25" customHeight="1" x14ac:dyDescent="0.15">
      <c r="B38" s="656" t="s">
        <v>323</v>
      </c>
      <c r="C38" s="657"/>
      <c r="D38" s="657"/>
      <c r="E38" s="657"/>
      <c r="F38" s="657"/>
      <c r="G38" s="657"/>
      <c r="H38" s="657"/>
      <c r="I38" s="657"/>
      <c r="J38" s="657"/>
      <c r="K38" s="657"/>
      <c r="L38" s="657"/>
      <c r="M38" s="657"/>
      <c r="N38" s="657"/>
      <c r="O38" s="657"/>
      <c r="P38" s="657"/>
      <c r="Q38" s="658"/>
      <c r="R38" s="659">
        <v>630240</v>
      </c>
      <c r="S38" s="660"/>
      <c r="T38" s="660"/>
      <c r="U38" s="660"/>
      <c r="V38" s="660"/>
      <c r="W38" s="660"/>
      <c r="X38" s="660"/>
      <c r="Y38" s="661"/>
      <c r="Z38" s="662">
        <v>9.6</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123910</v>
      </c>
      <c r="BA38" s="660"/>
      <c r="BB38" s="660"/>
      <c r="BC38" s="660"/>
      <c r="BD38" s="680"/>
      <c r="BE38" s="680"/>
      <c r="BF38" s="705"/>
      <c r="BG38" s="656" t="s">
        <v>325</v>
      </c>
      <c r="BH38" s="657"/>
      <c r="BI38" s="657"/>
      <c r="BJ38" s="657"/>
      <c r="BK38" s="657"/>
      <c r="BL38" s="657"/>
      <c r="BM38" s="657"/>
      <c r="BN38" s="657"/>
      <c r="BO38" s="657"/>
      <c r="BP38" s="657"/>
      <c r="BQ38" s="657"/>
      <c r="BR38" s="657"/>
      <c r="BS38" s="657"/>
      <c r="BT38" s="657"/>
      <c r="BU38" s="658"/>
      <c r="BV38" s="659">
        <v>1092</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450943</v>
      </c>
      <c r="CS38" s="660"/>
      <c r="CT38" s="660"/>
      <c r="CU38" s="660"/>
      <c r="CV38" s="660"/>
      <c r="CW38" s="660"/>
      <c r="CX38" s="660"/>
      <c r="CY38" s="661"/>
      <c r="CZ38" s="664">
        <v>7.2</v>
      </c>
      <c r="DA38" s="692"/>
      <c r="DB38" s="692"/>
      <c r="DC38" s="694"/>
      <c r="DD38" s="668">
        <v>354037</v>
      </c>
      <c r="DE38" s="660"/>
      <c r="DF38" s="660"/>
      <c r="DG38" s="660"/>
      <c r="DH38" s="660"/>
      <c r="DI38" s="660"/>
      <c r="DJ38" s="660"/>
      <c r="DK38" s="661"/>
      <c r="DL38" s="668">
        <v>337692</v>
      </c>
      <c r="DM38" s="660"/>
      <c r="DN38" s="660"/>
      <c r="DO38" s="660"/>
      <c r="DP38" s="660"/>
      <c r="DQ38" s="660"/>
      <c r="DR38" s="660"/>
      <c r="DS38" s="660"/>
      <c r="DT38" s="660"/>
      <c r="DU38" s="660"/>
      <c r="DV38" s="661"/>
      <c r="DW38" s="664">
        <v>10.4</v>
      </c>
      <c r="DX38" s="692"/>
      <c r="DY38" s="692"/>
      <c r="DZ38" s="692"/>
      <c r="EA38" s="692"/>
      <c r="EB38" s="692"/>
      <c r="EC38" s="693"/>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80"/>
      <c r="BE39" s="680"/>
      <c r="BF39" s="705"/>
      <c r="BG39" s="656" t="s">
        <v>329</v>
      </c>
      <c r="BH39" s="657"/>
      <c r="BI39" s="657"/>
      <c r="BJ39" s="657"/>
      <c r="BK39" s="657"/>
      <c r="BL39" s="657"/>
      <c r="BM39" s="657"/>
      <c r="BN39" s="657"/>
      <c r="BO39" s="657"/>
      <c r="BP39" s="657"/>
      <c r="BQ39" s="657"/>
      <c r="BR39" s="657"/>
      <c r="BS39" s="657"/>
      <c r="BT39" s="657"/>
      <c r="BU39" s="658"/>
      <c r="BV39" s="659">
        <v>1781</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386849</v>
      </c>
      <c r="CS39" s="680"/>
      <c r="CT39" s="680"/>
      <c r="CU39" s="680"/>
      <c r="CV39" s="680"/>
      <c r="CW39" s="680"/>
      <c r="CX39" s="680"/>
      <c r="CY39" s="681"/>
      <c r="CZ39" s="664">
        <v>6.2</v>
      </c>
      <c r="DA39" s="692"/>
      <c r="DB39" s="692"/>
      <c r="DC39" s="694"/>
      <c r="DD39" s="668">
        <v>217308</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15">
      <c r="B40" s="656" t="s">
        <v>331</v>
      </c>
      <c r="C40" s="657"/>
      <c r="D40" s="657"/>
      <c r="E40" s="657"/>
      <c r="F40" s="657"/>
      <c r="G40" s="657"/>
      <c r="H40" s="657"/>
      <c r="I40" s="657"/>
      <c r="J40" s="657"/>
      <c r="K40" s="657"/>
      <c r="L40" s="657"/>
      <c r="M40" s="657"/>
      <c r="N40" s="657"/>
      <c r="O40" s="657"/>
      <c r="P40" s="657"/>
      <c r="Q40" s="658"/>
      <c r="R40" s="659">
        <v>14399</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80"/>
      <c r="BE40" s="680"/>
      <c r="BF40" s="705"/>
      <c r="BG40" s="709" t="s">
        <v>333</v>
      </c>
      <c r="BH40" s="710"/>
      <c r="BI40" s="710"/>
      <c r="BJ40" s="710"/>
      <c r="BK40" s="710"/>
      <c r="BL40" s="223"/>
      <c r="BM40" s="657" t="s">
        <v>334</v>
      </c>
      <c r="BN40" s="657"/>
      <c r="BO40" s="657"/>
      <c r="BP40" s="657"/>
      <c r="BQ40" s="657"/>
      <c r="BR40" s="657"/>
      <c r="BS40" s="657"/>
      <c r="BT40" s="657"/>
      <c r="BU40" s="658"/>
      <c r="BV40" s="659">
        <v>101</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44515</v>
      </c>
      <c r="CS40" s="660"/>
      <c r="CT40" s="660"/>
      <c r="CU40" s="660"/>
      <c r="CV40" s="660"/>
      <c r="CW40" s="660"/>
      <c r="CX40" s="660"/>
      <c r="CY40" s="661"/>
      <c r="CZ40" s="664">
        <v>0.7</v>
      </c>
      <c r="DA40" s="692"/>
      <c r="DB40" s="692"/>
      <c r="DC40" s="694"/>
      <c r="DD40" s="668">
        <v>32515</v>
      </c>
      <c r="DE40" s="660"/>
      <c r="DF40" s="660"/>
      <c r="DG40" s="660"/>
      <c r="DH40" s="660"/>
      <c r="DI40" s="660"/>
      <c r="DJ40" s="660"/>
      <c r="DK40" s="661"/>
      <c r="DL40" s="668">
        <v>32515</v>
      </c>
      <c r="DM40" s="660"/>
      <c r="DN40" s="660"/>
      <c r="DO40" s="660"/>
      <c r="DP40" s="660"/>
      <c r="DQ40" s="660"/>
      <c r="DR40" s="660"/>
      <c r="DS40" s="660"/>
      <c r="DT40" s="660"/>
      <c r="DU40" s="660"/>
      <c r="DV40" s="661"/>
      <c r="DW40" s="664">
        <v>1</v>
      </c>
      <c r="DX40" s="692"/>
      <c r="DY40" s="692"/>
      <c r="DZ40" s="692"/>
      <c r="EA40" s="692"/>
      <c r="EB40" s="692"/>
      <c r="EC40" s="693"/>
    </row>
    <row r="41" spans="2:133" ht="11.25" customHeight="1" x14ac:dyDescent="0.15">
      <c r="B41" s="682" t="s">
        <v>336</v>
      </c>
      <c r="C41" s="683"/>
      <c r="D41" s="683"/>
      <c r="E41" s="683"/>
      <c r="F41" s="683"/>
      <c r="G41" s="683"/>
      <c r="H41" s="683"/>
      <c r="I41" s="683"/>
      <c r="J41" s="683"/>
      <c r="K41" s="683"/>
      <c r="L41" s="683"/>
      <c r="M41" s="683"/>
      <c r="N41" s="683"/>
      <c r="O41" s="683"/>
      <c r="P41" s="683"/>
      <c r="Q41" s="684"/>
      <c r="R41" s="731">
        <v>6569285</v>
      </c>
      <c r="S41" s="732"/>
      <c r="T41" s="732"/>
      <c r="U41" s="732"/>
      <c r="V41" s="732"/>
      <c r="W41" s="732"/>
      <c r="X41" s="732"/>
      <c r="Y41" s="736"/>
      <c r="Z41" s="737">
        <v>100</v>
      </c>
      <c r="AA41" s="737"/>
      <c r="AB41" s="737"/>
      <c r="AC41" s="737"/>
      <c r="AD41" s="738">
        <v>3227040</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91424</v>
      </c>
      <c r="BA41" s="660"/>
      <c r="BB41" s="660"/>
      <c r="BC41" s="660"/>
      <c r="BD41" s="680"/>
      <c r="BE41" s="680"/>
      <c r="BF41" s="705"/>
      <c r="BG41" s="709"/>
      <c r="BH41" s="710"/>
      <c r="BI41" s="710"/>
      <c r="BJ41" s="710"/>
      <c r="BK41" s="710"/>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312904</v>
      </c>
      <c r="BA42" s="732"/>
      <c r="BB42" s="732"/>
      <c r="BC42" s="732"/>
      <c r="BD42" s="718"/>
      <c r="BE42" s="718"/>
      <c r="BF42" s="720"/>
      <c r="BG42" s="711"/>
      <c r="BH42" s="712"/>
      <c r="BI42" s="712"/>
      <c r="BJ42" s="712"/>
      <c r="BK42" s="712"/>
      <c r="BL42" s="224"/>
      <c r="BM42" s="683" t="s">
        <v>341</v>
      </c>
      <c r="BN42" s="683"/>
      <c r="BO42" s="683"/>
      <c r="BP42" s="683"/>
      <c r="BQ42" s="683"/>
      <c r="BR42" s="683"/>
      <c r="BS42" s="683"/>
      <c r="BT42" s="683"/>
      <c r="BU42" s="684"/>
      <c r="BV42" s="731">
        <v>438</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800376</v>
      </c>
      <c r="CS42" s="680"/>
      <c r="CT42" s="680"/>
      <c r="CU42" s="680"/>
      <c r="CV42" s="680"/>
      <c r="CW42" s="680"/>
      <c r="CX42" s="680"/>
      <c r="CY42" s="681"/>
      <c r="CZ42" s="664">
        <v>12.9</v>
      </c>
      <c r="DA42" s="692"/>
      <c r="DB42" s="692"/>
      <c r="DC42" s="694"/>
      <c r="DD42" s="668">
        <v>161033</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38807</v>
      </c>
      <c r="CS43" s="680"/>
      <c r="CT43" s="680"/>
      <c r="CU43" s="680"/>
      <c r="CV43" s="680"/>
      <c r="CW43" s="680"/>
      <c r="CX43" s="680"/>
      <c r="CY43" s="681"/>
      <c r="CZ43" s="664">
        <v>0.6</v>
      </c>
      <c r="DA43" s="692"/>
      <c r="DB43" s="692"/>
      <c r="DC43" s="694"/>
      <c r="DD43" s="668">
        <v>38345</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293</v>
      </c>
      <c r="CE44" s="698"/>
      <c r="CF44" s="656" t="s">
        <v>346</v>
      </c>
      <c r="CG44" s="657"/>
      <c r="CH44" s="657"/>
      <c r="CI44" s="657"/>
      <c r="CJ44" s="657"/>
      <c r="CK44" s="657"/>
      <c r="CL44" s="657"/>
      <c r="CM44" s="657"/>
      <c r="CN44" s="657"/>
      <c r="CO44" s="657"/>
      <c r="CP44" s="657"/>
      <c r="CQ44" s="658"/>
      <c r="CR44" s="659">
        <v>774859</v>
      </c>
      <c r="CS44" s="660"/>
      <c r="CT44" s="660"/>
      <c r="CU44" s="660"/>
      <c r="CV44" s="660"/>
      <c r="CW44" s="660"/>
      <c r="CX44" s="660"/>
      <c r="CY44" s="661"/>
      <c r="CZ44" s="664">
        <v>12.5</v>
      </c>
      <c r="DA44" s="665"/>
      <c r="DB44" s="665"/>
      <c r="DC44" s="671"/>
      <c r="DD44" s="668">
        <v>135516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348</v>
      </c>
      <c r="CG45" s="657"/>
      <c r="CH45" s="657"/>
      <c r="CI45" s="657"/>
      <c r="CJ45" s="657"/>
      <c r="CK45" s="657"/>
      <c r="CL45" s="657"/>
      <c r="CM45" s="657"/>
      <c r="CN45" s="657"/>
      <c r="CO45" s="657"/>
      <c r="CP45" s="657"/>
      <c r="CQ45" s="658"/>
      <c r="CR45" s="659">
        <v>196024</v>
      </c>
      <c r="CS45" s="680"/>
      <c r="CT45" s="680"/>
      <c r="CU45" s="680"/>
      <c r="CV45" s="680"/>
      <c r="CW45" s="680"/>
      <c r="CX45" s="680"/>
      <c r="CY45" s="681"/>
      <c r="CZ45" s="664">
        <v>3.1</v>
      </c>
      <c r="DA45" s="692"/>
      <c r="DB45" s="692"/>
      <c r="DC45" s="694"/>
      <c r="DD45" s="668">
        <v>19911</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349</v>
      </c>
      <c r="CG46" s="657"/>
      <c r="CH46" s="657"/>
      <c r="CI46" s="657"/>
      <c r="CJ46" s="657"/>
      <c r="CK46" s="657"/>
      <c r="CL46" s="657"/>
      <c r="CM46" s="657"/>
      <c r="CN46" s="657"/>
      <c r="CO46" s="657"/>
      <c r="CP46" s="657"/>
      <c r="CQ46" s="658"/>
      <c r="CR46" s="659">
        <v>553269</v>
      </c>
      <c r="CS46" s="660"/>
      <c r="CT46" s="660"/>
      <c r="CU46" s="660"/>
      <c r="CV46" s="660"/>
      <c r="CW46" s="660"/>
      <c r="CX46" s="660"/>
      <c r="CY46" s="661"/>
      <c r="CZ46" s="664">
        <v>8.9</v>
      </c>
      <c r="DA46" s="665"/>
      <c r="DB46" s="665"/>
      <c r="DC46" s="671"/>
      <c r="DD46" s="668">
        <v>110956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350</v>
      </c>
      <c r="CG47" s="657"/>
      <c r="CH47" s="657"/>
      <c r="CI47" s="657"/>
      <c r="CJ47" s="657"/>
      <c r="CK47" s="657"/>
      <c r="CL47" s="657"/>
      <c r="CM47" s="657"/>
      <c r="CN47" s="657"/>
      <c r="CO47" s="657"/>
      <c r="CP47" s="657"/>
      <c r="CQ47" s="658"/>
      <c r="CR47" s="659">
        <v>25517</v>
      </c>
      <c r="CS47" s="680"/>
      <c r="CT47" s="680"/>
      <c r="CU47" s="680"/>
      <c r="CV47" s="680"/>
      <c r="CW47" s="680"/>
      <c r="CX47" s="680"/>
      <c r="CY47" s="681"/>
      <c r="CZ47" s="664">
        <v>0.4</v>
      </c>
      <c r="DA47" s="692"/>
      <c r="DB47" s="692"/>
      <c r="DC47" s="694"/>
      <c r="DD47" s="668">
        <v>25517</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352</v>
      </c>
      <c r="CE49" s="683"/>
      <c r="CF49" s="683"/>
      <c r="CG49" s="683"/>
      <c r="CH49" s="683"/>
      <c r="CI49" s="683"/>
      <c r="CJ49" s="683"/>
      <c r="CK49" s="683"/>
      <c r="CL49" s="683"/>
      <c r="CM49" s="683"/>
      <c r="CN49" s="683"/>
      <c r="CO49" s="683"/>
      <c r="CP49" s="683"/>
      <c r="CQ49" s="684"/>
      <c r="CR49" s="731">
        <v>6223646</v>
      </c>
      <c r="CS49" s="718"/>
      <c r="CT49" s="718"/>
      <c r="CU49" s="718"/>
      <c r="CV49" s="718"/>
      <c r="CW49" s="718"/>
      <c r="CX49" s="718"/>
      <c r="CY49" s="747"/>
      <c r="CZ49" s="739">
        <v>100</v>
      </c>
      <c r="DA49" s="748"/>
      <c r="DB49" s="748"/>
      <c r="DC49" s="749"/>
      <c r="DD49" s="750">
        <v>3777333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roL11OZ9+XB+Bg+IAF5fwvZnxB+VWQh1fB2TGR5vKQru4Es/VofobF6UFfN5yUydjfrxikLYqVfW7VEEHti9zQ==" saltValue="mkQkvISuDhdjothA10KIV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R5"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6552</v>
      </c>
      <c r="R7" s="789"/>
      <c r="S7" s="789"/>
      <c r="T7" s="789"/>
      <c r="U7" s="789"/>
      <c r="V7" s="789">
        <v>6207</v>
      </c>
      <c r="W7" s="789"/>
      <c r="X7" s="789"/>
      <c r="Y7" s="789"/>
      <c r="Z7" s="789"/>
      <c r="AA7" s="789">
        <v>345</v>
      </c>
      <c r="AB7" s="789"/>
      <c r="AC7" s="789"/>
      <c r="AD7" s="789"/>
      <c r="AE7" s="790"/>
      <c r="AF7" s="791">
        <v>147</v>
      </c>
      <c r="AG7" s="792"/>
      <c r="AH7" s="792"/>
      <c r="AI7" s="792"/>
      <c r="AJ7" s="793"/>
      <c r="AK7" s="794">
        <v>301</v>
      </c>
      <c r="AL7" s="795"/>
      <c r="AM7" s="795"/>
      <c r="AN7" s="795"/>
      <c r="AO7" s="795"/>
      <c r="AP7" s="795">
        <v>4082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568</v>
      </c>
      <c r="BS7" s="782" t="s">
        <v>552</v>
      </c>
      <c r="BT7" s="783"/>
      <c r="BU7" s="783"/>
      <c r="BV7" s="783"/>
      <c r="BW7" s="783"/>
      <c r="BX7" s="783"/>
      <c r="BY7" s="783"/>
      <c r="BZ7" s="783"/>
      <c r="CA7" s="783"/>
      <c r="CB7" s="783"/>
      <c r="CC7" s="783"/>
      <c r="CD7" s="783"/>
      <c r="CE7" s="783"/>
      <c r="CF7" s="783"/>
      <c r="CG7" s="798"/>
      <c r="CH7" s="779">
        <v>231</v>
      </c>
      <c r="CI7" s="780"/>
      <c r="CJ7" s="780"/>
      <c r="CK7" s="780"/>
      <c r="CL7" s="781"/>
      <c r="CM7" s="779">
        <v>31823</v>
      </c>
      <c r="CN7" s="780"/>
      <c r="CO7" s="780"/>
      <c r="CP7" s="780"/>
      <c r="CQ7" s="781"/>
      <c r="CR7" s="779">
        <v>0</v>
      </c>
      <c r="CS7" s="780"/>
      <c r="CT7" s="780"/>
      <c r="CU7" s="780"/>
      <c r="CV7" s="781"/>
      <c r="CW7" s="779" t="s">
        <v>551</v>
      </c>
      <c r="CX7" s="780"/>
      <c r="CY7" s="780"/>
      <c r="CZ7" s="780"/>
      <c r="DA7" s="781"/>
      <c r="DB7" s="779">
        <v>32</v>
      </c>
      <c r="DC7" s="780"/>
      <c r="DD7" s="780"/>
      <c r="DE7" s="780"/>
      <c r="DF7" s="781"/>
      <c r="DG7" s="779" t="s">
        <v>551</v>
      </c>
      <c r="DH7" s="780"/>
      <c r="DI7" s="780"/>
      <c r="DJ7" s="780"/>
      <c r="DK7" s="781"/>
      <c r="DL7" s="779">
        <v>14</v>
      </c>
      <c r="DM7" s="780"/>
      <c r="DN7" s="780"/>
      <c r="DO7" s="780"/>
      <c r="DP7" s="781"/>
      <c r="DQ7" s="779">
        <v>4</v>
      </c>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v>17</v>
      </c>
      <c r="R8" s="820"/>
      <c r="S8" s="820"/>
      <c r="T8" s="820"/>
      <c r="U8" s="820"/>
      <c r="V8" s="820">
        <v>17</v>
      </c>
      <c r="W8" s="820"/>
      <c r="X8" s="820"/>
      <c r="Y8" s="820"/>
      <c r="Z8" s="820"/>
      <c r="AA8" s="820">
        <v>0</v>
      </c>
      <c r="AB8" s="820"/>
      <c r="AC8" s="820"/>
      <c r="AD8" s="820"/>
      <c r="AE8" s="821"/>
      <c r="AF8" s="822">
        <v>0</v>
      </c>
      <c r="AG8" s="823"/>
      <c r="AH8" s="823"/>
      <c r="AI8" s="823"/>
      <c r="AJ8" s="824"/>
      <c r="AK8" s="805">
        <v>17</v>
      </c>
      <c r="AL8" s="806"/>
      <c r="AM8" s="806"/>
      <c r="AN8" s="806"/>
      <c r="AO8" s="806"/>
      <c r="AP8" s="806" t="s">
        <v>551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6569</v>
      </c>
      <c r="R23" s="829"/>
      <c r="S23" s="829"/>
      <c r="T23" s="829"/>
      <c r="U23" s="829"/>
      <c r="V23" s="829">
        <v>6224</v>
      </c>
      <c r="W23" s="829"/>
      <c r="X23" s="829"/>
      <c r="Y23" s="829"/>
      <c r="Z23" s="829"/>
      <c r="AA23" s="829">
        <v>345</v>
      </c>
      <c r="AB23" s="829"/>
      <c r="AC23" s="829"/>
      <c r="AD23" s="829"/>
      <c r="AE23" s="830"/>
      <c r="AF23" s="831">
        <v>147</v>
      </c>
      <c r="AG23" s="829"/>
      <c r="AH23" s="829"/>
      <c r="AI23" s="829"/>
      <c r="AJ23" s="832"/>
      <c r="AK23" s="833"/>
      <c r="AL23" s="834"/>
      <c r="AM23" s="834"/>
      <c r="AN23" s="834"/>
      <c r="AO23" s="834"/>
      <c r="AP23" s="829">
        <v>4082</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1091</v>
      </c>
      <c r="R28" s="859"/>
      <c r="S28" s="859"/>
      <c r="T28" s="859"/>
      <c r="U28" s="859"/>
      <c r="V28" s="859">
        <v>1075</v>
      </c>
      <c r="W28" s="859"/>
      <c r="X28" s="859"/>
      <c r="Y28" s="859"/>
      <c r="Z28" s="859"/>
      <c r="AA28" s="859">
        <v>16</v>
      </c>
      <c r="AB28" s="859"/>
      <c r="AC28" s="859"/>
      <c r="AD28" s="859"/>
      <c r="AE28" s="860"/>
      <c r="AF28" s="861">
        <v>16</v>
      </c>
      <c r="AG28" s="859"/>
      <c r="AH28" s="859"/>
      <c r="AI28" s="859"/>
      <c r="AJ28" s="862"/>
      <c r="AK28" s="863">
        <v>81</v>
      </c>
      <c r="AL28" s="864"/>
      <c r="AM28" s="864"/>
      <c r="AN28" s="864"/>
      <c r="AO28" s="864"/>
      <c r="AP28" s="864" t="s">
        <v>551</v>
      </c>
      <c r="AQ28" s="864"/>
      <c r="AR28" s="864"/>
      <c r="AS28" s="864"/>
      <c r="AT28" s="864"/>
      <c r="AU28" s="864" t="s">
        <v>551</v>
      </c>
      <c r="AV28" s="864"/>
      <c r="AW28" s="864"/>
      <c r="AX28" s="864"/>
      <c r="AY28" s="864"/>
      <c r="AZ28" s="865" t="s">
        <v>551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875</v>
      </c>
      <c r="R29" s="820"/>
      <c r="S29" s="820"/>
      <c r="T29" s="820"/>
      <c r="U29" s="820"/>
      <c r="V29" s="820">
        <v>835</v>
      </c>
      <c r="W29" s="820"/>
      <c r="X29" s="820"/>
      <c r="Y29" s="820"/>
      <c r="Z29" s="820"/>
      <c r="AA29" s="820">
        <v>40</v>
      </c>
      <c r="AB29" s="820"/>
      <c r="AC29" s="820"/>
      <c r="AD29" s="820"/>
      <c r="AE29" s="821"/>
      <c r="AF29" s="822">
        <v>40</v>
      </c>
      <c r="AG29" s="823"/>
      <c r="AH29" s="823"/>
      <c r="AI29" s="823"/>
      <c r="AJ29" s="824"/>
      <c r="AK29" s="870">
        <v>132</v>
      </c>
      <c r="AL29" s="866"/>
      <c r="AM29" s="866"/>
      <c r="AN29" s="866"/>
      <c r="AO29" s="866"/>
      <c r="AP29" s="866" t="s">
        <v>551</v>
      </c>
      <c r="AQ29" s="866"/>
      <c r="AR29" s="866"/>
      <c r="AS29" s="866"/>
      <c r="AT29" s="866"/>
      <c r="AU29" s="866" t="s">
        <v>551</v>
      </c>
      <c r="AV29" s="866"/>
      <c r="AW29" s="866"/>
      <c r="AX29" s="866"/>
      <c r="AY29" s="866"/>
      <c r="AZ29" s="867" t="s">
        <v>551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128</v>
      </c>
      <c r="R30" s="820"/>
      <c r="S30" s="820"/>
      <c r="T30" s="820"/>
      <c r="U30" s="820"/>
      <c r="V30" s="820">
        <v>127</v>
      </c>
      <c r="W30" s="820"/>
      <c r="X30" s="820"/>
      <c r="Y30" s="820"/>
      <c r="Z30" s="820"/>
      <c r="AA30" s="820">
        <v>1</v>
      </c>
      <c r="AB30" s="820"/>
      <c r="AC30" s="820"/>
      <c r="AD30" s="820"/>
      <c r="AE30" s="821"/>
      <c r="AF30" s="822">
        <v>1</v>
      </c>
      <c r="AG30" s="823"/>
      <c r="AH30" s="823"/>
      <c r="AI30" s="823"/>
      <c r="AJ30" s="824"/>
      <c r="AK30" s="870">
        <v>42</v>
      </c>
      <c r="AL30" s="866"/>
      <c r="AM30" s="866"/>
      <c r="AN30" s="866"/>
      <c r="AO30" s="866"/>
      <c r="AP30" s="866" t="s">
        <v>551</v>
      </c>
      <c r="AQ30" s="866"/>
      <c r="AR30" s="866"/>
      <c r="AS30" s="866"/>
      <c r="AT30" s="866"/>
      <c r="AU30" s="866" t="s">
        <v>551</v>
      </c>
      <c r="AV30" s="866"/>
      <c r="AW30" s="866"/>
      <c r="AX30" s="866"/>
      <c r="AY30" s="866"/>
      <c r="AZ30" s="867" t="s">
        <v>551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242</v>
      </c>
      <c r="R31" s="820"/>
      <c r="S31" s="820"/>
      <c r="T31" s="820"/>
      <c r="U31" s="820"/>
      <c r="V31" s="820">
        <v>239</v>
      </c>
      <c r="W31" s="820"/>
      <c r="X31" s="820"/>
      <c r="Y31" s="820"/>
      <c r="Z31" s="820"/>
      <c r="AA31" s="820">
        <v>3</v>
      </c>
      <c r="AB31" s="820"/>
      <c r="AC31" s="820"/>
      <c r="AD31" s="820"/>
      <c r="AE31" s="821"/>
      <c r="AF31" s="822">
        <v>396</v>
      </c>
      <c r="AG31" s="823"/>
      <c r="AH31" s="823"/>
      <c r="AI31" s="823"/>
      <c r="AJ31" s="824"/>
      <c r="AK31" s="870">
        <v>72</v>
      </c>
      <c r="AL31" s="866"/>
      <c r="AM31" s="866"/>
      <c r="AN31" s="866"/>
      <c r="AO31" s="866"/>
      <c r="AP31" s="866">
        <v>1200</v>
      </c>
      <c r="AQ31" s="866"/>
      <c r="AR31" s="866"/>
      <c r="AS31" s="866"/>
      <c r="AT31" s="866"/>
      <c r="AU31" s="866">
        <v>544</v>
      </c>
      <c r="AV31" s="866"/>
      <c r="AW31" s="866"/>
      <c r="AX31" s="866"/>
      <c r="AY31" s="866"/>
      <c r="AZ31" s="867" t="s">
        <v>551</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395</v>
      </c>
      <c r="C32" s="817"/>
      <c r="D32" s="817"/>
      <c r="E32" s="817"/>
      <c r="F32" s="817"/>
      <c r="G32" s="817"/>
      <c r="H32" s="817"/>
      <c r="I32" s="817"/>
      <c r="J32" s="817"/>
      <c r="K32" s="817"/>
      <c r="L32" s="817"/>
      <c r="M32" s="817"/>
      <c r="N32" s="817"/>
      <c r="O32" s="817"/>
      <c r="P32" s="818"/>
      <c r="Q32" s="819">
        <v>279</v>
      </c>
      <c r="R32" s="820"/>
      <c r="S32" s="820"/>
      <c r="T32" s="820"/>
      <c r="U32" s="820"/>
      <c r="V32" s="820">
        <v>259</v>
      </c>
      <c r="W32" s="820"/>
      <c r="X32" s="820"/>
      <c r="Y32" s="820"/>
      <c r="Z32" s="820"/>
      <c r="AA32" s="820">
        <v>20</v>
      </c>
      <c r="AB32" s="820"/>
      <c r="AC32" s="820"/>
      <c r="AD32" s="820"/>
      <c r="AE32" s="821"/>
      <c r="AF32" s="822">
        <v>106</v>
      </c>
      <c r="AG32" s="823"/>
      <c r="AH32" s="823"/>
      <c r="AI32" s="823"/>
      <c r="AJ32" s="824"/>
      <c r="AK32" s="870">
        <v>217</v>
      </c>
      <c r="AL32" s="866"/>
      <c r="AM32" s="866"/>
      <c r="AN32" s="866"/>
      <c r="AO32" s="866"/>
      <c r="AP32" s="866">
        <v>1955</v>
      </c>
      <c r="AQ32" s="866"/>
      <c r="AR32" s="866"/>
      <c r="AS32" s="866"/>
      <c r="AT32" s="866"/>
      <c r="AU32" s="866">
        <v>1677</v>
      </c>
      <c r="AV32" s="866"/>
      <c r="AW32" s="866"/>
      <c r="AX32" s="866"/>
      <c r="AY32" s="866"/>
      <c r="AZ32" s="867" t="s">
        <v>551</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396</v>
      </c>
      <c r="C33" s="817"/>
      <c r="D33" s="817"/>
      <c r="E33" s="817"/>
      <c r="F33" s="817"/>
      <c r="G33" s="817"/>
      <c r="H33" s="817"/>
      <c r="I33" s="817"/>
      <c r="J33" s="817"/>
      <c r="K33" s="817"/>
      <c r="L33" s="817"/>
      <c r="M33" s="817"/>
      <c r="N33" s="817"/>
      <c r="O33" s="817"/>
      <c r="P33" s="818"/>
      <c r="Q33" s="819">
        <v>52</v>
      </c>
      <c r="R33" s="820"/>
      <c r="S33" s="820"/>
      <c r="T33" s="820"/>
      <c r="U33" s="820"/>
      <c r="V33" s="820">
        <v>43</v>
      </c>
      <c r="W33" s="820"/>
      <c r="X33" s="820"/>
      <c r="Y33" s="820"/>
      <c r="Z33" s="820"/>
      <c r="AA33" s="820">
        <v>9</v>
      </c>
      <c r="AB33" s="820"/>
      <c r="AC33" s="820"/>
      <c r="AD33" s="820"/>
      <c r="AE33" s="821"/>
      <c r="AF33" s="822">
        <v>9</v>
      </c>
      <c r="AG33" s="823"/>
      <c r="AH33" s="823"/>
      <c r="AI33" s="823"/>
      <c r="AJ33" s="824"/>
      <c r="AK33" s="870">
        <v>38</v>
      </c>
      <c r="AL33" s="866"/>
      <c r="AM33" s="866"/>
      <c r="AN33" s="866"/>
      <c r="AO33" s="866"/>
      <c r="AP33" s="866">
        <v>167</v>
      </c>
      <c r="AQ33" s="866"/>
      <c r="AR33" s="866"/>
      <c r="AS33" s="866"/>
      <c r="AT33" s="866"/>
      <c r="AU33" s="866">
        <v>167</v>
      </c>
      <c r="AV33" s="866"/>
      <c r="AW33" s="866"/>
      <c r="AX33" s="866"/>
      <c r="AY33" s="866"/>
      <c r="AZ33" s="867" t="s">
        <v>551</v>
      </c>
      <c r="BA33" s="867"/>
      <c r="BB33" s="867"/>
      <c r="BC33" s="867"/>
      <c r="BD33" s="867"/>
      <c r="BE33" s="868" t="s">
        <v>397</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398</v>
      </c>
      <c r="C34" s="817"/>
      <c r="D34" s="817"/>
      <c r="E34" s="817"/>
      <c r="F34" s="817"/>
      <c r="G34" s="817"/>
      <c r="H34" s="817"/>
      <c r="I34" s="817"/>
      <c r="J34" s="817"/>
      <c r="K34" s="817"/>
      <c r="L34" s="817"/>
      <c r="M34" s="817"/>
      <c r="N34" s="817"/>
      <c r="O34" s="817"/>
      <c r="P34" s="818"/>
      <c r="Q34" s="819">
        <v>17</v>
      </c>
      <c r="R34" s="820"/>
      <c r="S34" s="820"/>
      <c r="T34" s="820"/>
      <c r="U34" s="820"/>
      <c r="V34" s="820">
        <v>11</v>
      </c>
      <c r="W34" s="820"/>
      <c r="X34" s="820"/>
      <c r="Y34" s="820"/>
      <c r="Z34" s="820"/>
      <c r="AA34" s="820">
        <v>6</v>
      </c>
      <c r="AB34" s="820"/>
      <c r="AC34" s="820"/>
      <c r="AD34" s="820"/>
      <c r="AE34" s="821"/>
      <c r="AF34" s="822">
        <v>6</v>
      </c>
      <c r="AG34" s="823"/>
      <c r="AH34" s="823"/>
      <c r="AI34" s="823"/>
      <c r="AJ34" s="824"/>
      <c r="AK34" s="870">
        <v>8</v>
      </c>
      <c r="AL34" s="866"/>
      <c r="AM34" s="866"/>
      <c r="AN34" s="866"/>
      <c r="AO34" s="866"/>
      <c r="AP34" s="866">
        <v>31</v>
      </c>
      <c r="AQ34" s="866"/>
      <c r="AR34" s="866"/>
      <c r="AS34" s="866"/>
      <c r="AT34" s="866"/>
      <c r="AU34" s="866">
        <v>31</v>
      </c>
      <c r="AV34" s="866"/>
      <c r="AW34" s="866"/>
      <c r="AX34" s="866"/>
      <c r="AY34" s="866"/>
      <c r="AZ34" s="867" t="s">
        <v>551</v>
      </c>
      <c r="BA34" s="867"/>
      <c r="BB34" s="867"/>
      <c r="BC34" s="867"/>
      <c r="BD34" s="867"/>
      <c r="BE34" s="868" t="s">
        <v>397</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575</v>
      </c>
      <c r="AG63" s="880"/>
      <c r="AH63" s="880"/>
      <c r="AI63" s="880"/>
      <c r="AJ63" s="881"/>
      <c r="AK63" s="882"/>
      <c r="AL63" s="877"/>
      <c r="AM63" s="877"/>
      <c r="AN63" s="877"/>
      <c r="AO63" s="877"/>
      <c r="AP63" s="880">
        <v>3353</v>
      </c>
      <c r="AQ63" s="880"/>
      <c r="AR63" s="880"/>
      <c r="AS63" s="880"/>
      <c r="AT63" s="880"/>
      <c r="AU63" s="880">
        <v>2419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402</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403</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558</v>
      </c>
      <c r="C68" s="906"/>
      <c r="D68" s="906"/>
      <c r="E68" s="906"/>
      <c r="F68" s="906"/>
      <c r="G68" s="906"/>
      <c r="H68" s="906"/>
      <c r="I68" s="906"/>
      <c r="J68" s="906"/>
      <c r="K68" s="906"/>
      <c r="L68" s="906"/>
      <c r="M68" s="906"/>
      <c r="N68" s="906"/>
      <c r="O68" s="906"/>
      <c r="P68" s="907"/>
      <c r="Q68" s="908">
        <v>1306</v>
      </c>
      <c r="R68" s="902"/>
      <c r="S68" s="902"/>
      <c r="T68" s="902"/>
      <c r="U68" s="902"/>
      <c r="V68" s="902">
        <v>1269</v>
      </c>
      <c r="W68" s="902"/>
      <c r="X68" s="902"/>
      <c r="Y68" s="902"/>
      <c r="Z68" s="902"/>
      <c r="AA68" s="902">
        <v>37</v>
      </c>
      <c r="AB68" s="902"/>
      <c r="AC68" s="902"/>
      <c r="AD68" s="902"/>
      <c r="AE68" s="902"/>
      <c r="AF68" s="902">
        <v>37</v>
      </c>
      <c r="AG68" s="902"/>
      <c r="AH68" s="902"/>
      <c r="AI68" s="902"/>
      <c r="AJ68" s="902"/>
      <c r="AK68" s="902" t="s">
        <v>551</v>
      </c>
      <c r="AL68" s="902"/>
      <c r="AM68" s="902"/>
      <c r="AN68" s="902"/>
      <c r="AO68" s="902"/>
      <c r="AP68" s="902">
        <v>3686</v>
      </c>
      <c r="AQ68" s="902"/>
      <c r="AR68" s="902"/>
      <c r="AS68" s="902"/>
      <c r="AT68" s="902"/>
      <c r="AU68" s="902">
        <v>3686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559</v>
      </c>
      <c r="C69" s="910"/>
      <c r="D69" s="910"/>
      <c r="E69" s="910"/>
      <c r="F69" s="910"/>
      <c r="G69" s="910"/>
      <c r="H69" s="910"/>
      <c r="I69" s="910"/>
      <c r="J69" s="910"/>
      <c r="K69" s="910"/>
      <c r="L69" s="910"/>
      <c r="M69" s="910"/>
      <c r="N69" s="910"/>
      <c r="O69" s="910"/>
      <c r="P69" s="911"/>
      <c r="Q69" s="912">
        <v>12</v>
      </c>
      <c r="R69" s="866"/>
      <c r="S69" s="866"/>
      <c r="T69" s="866"/>
      <c r="U69" s="866"/>
      <c r="V69" s="866">
        <v>8</v>
      </c>
      <c r="W69" s="866"/>
      <c r="X69" s="866"/>
      <c r="Y69" s="866"/>
      <c r="Z69" s="866"/>
      <c r="AA69" s="866">
        <v>4</v>
      </c>
      <c r="AB69" s="866"/>
      <c r="AC69" s="866"/>
      <c r="AD69" s="866"/>
      <c r="AE69" s="866"/>
      <c r="AF69" s="866">
        <v>4</v>
      </c>
      <c r="AG69" s="866"/>
      <c r="AH69" s="866"/>
      <c r="AI69" s="866"/>
      <c r="AJ69" s="866"/>
      <c r="AK69" s="866" t="s">
        <v>551</v>
      </c>
      <c r="AL69" s="866"/>
      <c r="AM69" s="866"/>
      <c r="AN69" s="866"/>
      <c r="AO69" s="866"/>
      <c r="AP69" s="866" t="s">
        <v>551</v>
      </c>
      <c r="AQ69" s="866"/>
      <c r="AR69" s="866"/>
      <c r="AS69" s="866"/>
      <c r="AT69" s="866"/>
      <c r="AU69" s="866" t="s">
        <v>551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560</v>
      </c>
      <c r="C70" s="910"/>
      <c r="D70" s="910"/>
      <c r="E70" s="910"/>
      <c r="F70" s="910"/>
      <c r="G70" s="910"/>
      <c r="H70" s="910"/>
      <c r="I70" s="910"/>
      <c r="J70" s="910"/>
      <c r="K70" s="910"/>
      <c r="L70" s="910"/>
      <c r="M70" s="910"/>
      <c r="N70" s="910"/>
      <c r="O70" s="910"/>
      <c r="P70" s="911"/>
      <c r="Q70" s="912">
        <v>641</v>
      </c>
      <c r="R70" s="866"/>
      <c r="S70" s="866"/>
      <c r="T70" s="866"/>
      <c r="U70" s="866"/>
      <c r="V70" s="866">
        <v>625</v>
      </c>
      <c r="W70" s="866"/>
      <c r="X70" s="866"/>
      <c r="Y70" s="866"/>
      <c r="Z70" s="866"/>
      <c r="AA70" s="866">
        <v>16</v>
      </c>
      <c r="AB70" s="866"/>
      <c r="AC70" s="866"/>
      <c r="AD70" s="866"/>
      <c r="AE70" s="866"/>
      <c r="AF70" s="866">
        <v>16</v>
      </c>
      <c r="AG70" s="866"/>
      <c r="AH70" s="866"/>
      <c r="AI70" s="866"/>
      <c r="AJ70" s="866"/>
      <c r="AK70" s="866">
        <v>13</v>
      </c>
      <c r="AL70" s="866"/>
      <c r="AM70" s="866"/>
      <c r="AN70" s="866"/>
      <c r="AO70" s="866"/>
      <c r="AP70" s="866" t="s">
        <v>551</v>
      </c>
      <c r="AQ70" s="866"/>
      <c r="AR70" s="866"/>
      <c r="AS70" s="866"/>
      <c r="AT70" s="866"/>
      <c r="AU70" s="866" t="s">
        <v>551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561</v>
      </c>
      <c r="C71" s="910"/>
      <c r="D71" s="910"/>
      <c r="E71" s="910"/>
      <c r="F71" s="910"/>
      <c r="G71" s="910"/>
      <c r="H71" s="910"/>
      <c r="I71" s="910"/>
      <c r="J71" s="910"/>
      <c r="K71" s="910"/>
      <c r="L71" s="910"/>
      <c r="M71" s="910"/>
      <c r="N71" s="910"/>
      <c r="O71" s="910"/>
      <c r="P71" s="911"/>
      <c r="Q71" s="912">
        <v>240624</v>
      </c>
      <c r="R71" s="866"/>
      <c r="S71" s="866"/>
      <c r="T71" s="866"/>
      <c r="U71" s="866"/>
      <c r="V71" s="866">
        <v>235439</v>
      </c>
      <c r="W71" s="866"/>
      <c r="X71" s="866"/>
      <c r="Y71" s="866"/>
      <c r="Z71" s="866"/>
      <c r="AA71" s="866">
        <v>5185</v>
      </c>
      <c r="AB71" s="866"/>
      <c r="AC71" s="866"/>
      <c r="AD71" s="866"/>
      <c r="AE71" s="866"/>
      <c r="AF71" s="866">
        <v>5185</v>
      </c>
      <c r="AG71" s="866"/>
      <c r="AH71" s="866"/>
      <c r="AI71" s="866"/>
      <c r="AJ71" s="866"/>
      <c r="AK71" s="866">
        <v>228</v>
      </c>
      <c r="AL71" s="866"/>
      <c r="AM71" s="866"/>
      <c r="AN71" s="866"/>
      <c r="AO71" s="866"/>
      <c r="AP71" s="866" t="s">
        <v>551</v>
      </c>
      <c r="AQ71" s="866"/>
      <c r="AR71" s="866"/>
      <c r="AS71" s="866"/>
      <c r="AT71" s="866"/>
      <c r="AU71" s="866" t="s">
        <v>551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562</v>
      </c>
      <c r="C72" s="910"/>
      <c r="D72" s="910"/>
      <c r="E72" s="910"/>
      <c r="F72" s="910"/>
      <c r="G72" s="910"/>
      <c r="H72" s="910"/>
      <c r="I72" s="910"/>
      <c r="J72" s="910"/>
      <c r="K72" s="910"/>
      <c r="L72" s="910"/>
      <c r="M72" s="910"/>
      <c r="N72" s="910"/>
      <c r="O72" s="910"/>
      <c r="P72" s="911"/>
      <c r="Q72" s="912">
        <v>5902</v>
      </c>
      <c r="R72" s="866"/>
      <c r="S72" s="866"/>
      <c r="T72" s="866"/>
      <c r="U72" s="866"/>
      <c r="V72" s="866">
        <v>4291</v>
      </c>
      <c r="W72" s="866"/>
      <c r="X72" s="866"/>
      <c r="Y72" s="866"/>
      <c r="Z72" s="866"/>
      <c r="AA72" s="866">
        <v>1611</v>
      </c>
      <c r="AB72" s="866"/>
      <c r="AC72" s="866"/>
      <c r="AD72" s="866"/>
      <c r="AE72" s="866"/>
      <c r="AF72" s="866">
        <v>1611</v>
      </c>
      <c r="AG72" s="866"/>
      <c r="AH72" s="866"/>
      <c r="AI72" s="866"/>
      <c r="AJ72" s="866"/>
      <c r="AK72" s="866">
        <v>24</v>
      </c>
      <c r="AL72" s="866"/>
      <c r="AM72" s="866"/>
      <c r="AN72" s="866"/>
      <c r="AO72" s="866"/>
      <c r="AP72" s="866" t="s">
        <v>551</v>
      </c>
      <c r="AQ72" s="866"/>
      <c r="AR72" s="866"/>
      <c r="AS72" s="866"/>
      <c r="AT72" s="866"/>
      <c r="AU72" s="866" t="s">
        <v>551</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563</v>
      </c>
      <c r="C73" s="910"/>
      <c r="D73" s="910"/>
      <c r="E73" s="910"/>
      <c r="F73" s="910"/>
      <c r="G73" s="910"/>
      <c r="H73" s="910"/>
      <c r="I73" s="910"/>
      <c r="J73" s="910"/>
      <c r="K73" s="910"/>
      <c r="L73" s="910"/>
      <c r="M73" s="910"/>
      <c r="N73" s="910"/>
      <c r="O73" s="910"/>
      <c r="P73" s="911"/>
      <c r="Q73" s="912">
        <v>42</v>
      </c>
      <c r="R73" s="866"/>
      <c r="S73" s="866"/>
      <c r="T73" s="866"/>
      <c r="U73" s="866"/>
      <c r="V73" s="866">
        <v>35</v>
      </c>
      <c r="W73" s="866"/>
      <c r="X73" s="866"/>
      <c r="Y73" s="866"/>
      <c r="Z73" s="866"/>
      <c r="AA73" s="866">
        <v>7</v>
      </c>
      <c r="AB73" s="866"/>
      <c r="AC73" s="866"/>
      <c r="AD73" s="866"/>
      <c r="AE73" s="866"/>
      <c r="AF73" s="866">
        <v>7</v>
      </c>
      <c r="AG73" s="866"/>
      <c r="AH73" s="866"/>
      <c r="AI73" s="866"/>
      <c r="AJ73" s="866"/>
      <c r="AK73" s="866" t="s">
        <v>551</v>
      </c>
      <c r="AL73" s="866"/>
      <c r="AM73" s="866"/>
      <c r="AN73" s="866"/>
      <c r="AO73" s="866"/>
      <c r="AP73" s="866" t="s">
        <v>551</v>
      </c>
      <c r="AQ73" s="866"/>
      <c r="AR73" s="866"/>
      <c r="AS73" s="866"/>
      <c r="AT73" s="866"/>
      <c r="AU73" s="866" t="s">
        <v>551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564</v>
      </c>
      <c r="C74" s="910"/>
      <c r="D74" s="910"/>
      <c r="E74" s="910"/>
      <c r="F74" s="910"/>
      <c r="G74" s="910"/>
      <c r="H74" s="910"/>
      <c r="I74" s="910"/>
      <c r="J74" s="910"/>
      <c r="K74" s="910"/>
      <c r="L74" s="910"/>
      <c r="M74" s="910"/>
      <c r="N74" s="910"/>
      <c r="O74" s="910"/>
      <c r="P74" s="911"/>
      <c r="Q74" s="912">
        <v>13</v>
      </c>
      <c r="R74" s="866"/>
      <c r="S74" s="866"/>
      <c r="T74" s="866"/>
      <c r="U74" s="866"/>
      <c r="V74" s="866">
        <v>10</v>
      </c>
      <c r="W74" s="866"/>
      <c r="X74" s="866"/>
      <c r="Y74" s="866"/>
      <c r="Z74" s="866"/>
      <c r="AA74" s="866">
        <v>3</v>
      </c>
      <c r="AB74" s="866"/>
      <c r="AC74" s="866"/>
      <c r="AD74" s="866"/>
      <c r="AE74" s="866"/>
      <c r="AF74" s="866">
        <v>3</v>
      </c>
      <c r="AG74" s="866"/>
      <c r="AH74" s="866"/>
      <c r="AI74" s="866"/>
      <c r="AJ74" s="866"/>
      <c r="AK74" s="866" t="s">
        <v>551</v>
      </c>
      <c r="AL74" s="866"/>
      <c r="AM74" s="866"/>
      <c r="AN74" s="866"/>
      <c r="AO74" s="866"/>
      <c r="AP74" s="866" t="s">
        <v>551</v>
      </c>
      <c r="AQ74" s="866"/>
      <c r="AR74" s="866"/>
      <c r="AS74" s="866"/>
      <c r="AT74" s="866"/>
      <c r="AU74" s="866" t="s">
        <v>551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565</v>
      </c>
      <c r="C75" s="910"/>
      <c r="D75" s="910"/>
      <c r="E75" s="910"/>
      <c r="F75" s="910"/>
      <c r="G75" s="910"/>
      <c r="H75" s="910"/>
      <c r="I75" s="910"/>
      <c r="J75" s="910"/>
      <c r="K75" s="910"/>
      <c r="L75" s="910"/>
      <c r="M75" s="910"/>
      <c r="N75" s="910"/>
      <c r="O75" s="910"/>
      <c r="P75" s="911"/>
      <c r="Q75" s="913">
        <v>4</v>
      </c>
      <c r="R75" s="914"/>
      <c r="S75" s="914"/>
      <c r="T75" s="914"/>
      <c r="U75" s="870"/>
      <c r="V75" s="915">
        <v>2</v>
      </c>
      <c r="W75" s="914"/>
      <c r="X75" s="914"/>
      <c r="Y75" s="914"/>
      <c r="Z75" s="870"/>
      <c r="AA75" s="915">
        <v>2</v>
      </c>
      <c r="AB75" s="914"/>
      <c r="AC75" s="914"/>
      <c r="AD75" s="914"/>
      <c r="AE75" s="870"/>
      <c r="AF75" s="915">
        <v>2</v>
      </c>
      <c r="AG75" s="914"/>
      <c r="AH75" s="914"/>
      <c r="AI75" s="914"/>
      <c r="AJ75" s="870"/>
      <c r="AK75" s="915" t="s">
        <v>551</v>
      </c>
      <c r="AL75" s="914"/>
      <c r="AM75" s="914"/>
      <c r="AN75" s="914"/>
      <c r="AO75" s="870"/>
      <c r="AP75" s="915" t="s">
        <v>551</v>
      </c>
      <c r="AQ75" s="914"/>
      <c r="AR75" s="914"/>
      <c r="AS75" s="914"/>
      <c r="AT75" s="870"/>
      <c r="AU75" s="915" t="s">
        <v>551</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566</v>
      </c>
      <c r="C76" s="910"/>
      <c r="D76" s="910"/>
      <c r="E76" s="910"/>
      <c r="F76" s="910"/>
      <c r="G76" s="910"/>
      <c r="H76" s="910"/>
      <c r="I76" s="910"/>
      <c r="J76" s="910"/>
      <c r="K76" s="910"/>
      <c r="L76" s="910"/>
      <c r="M76" s="910"/>
      <c r="N76" s="910"/>
      <c r="O76" s="910"/>
      <c r="P76" s="911"/>
      <c r="Q76" s="913">
        <v>6</v>
      </c>
      <c r="R76" s="914"/>
      <c r="S76" s="914"/>
      <c r="T76" s="914"/>
      <c r="U76" s="870"/>
      <c r="V76" s="915">
        <v>2</v>
      </c>
      <c r="W76" s="914"/>
      <c r="X76" s="914"/>
      <c r="Y76" s="914"/>
      <c r="Z76" s="870"/>
      <c r="AA76" s="915">
        <v>4</v>
      </c>
      <c r="AB76" s="914"/>
      <c r="AC76" s="914"/>
      <c r="AD76" s="914"/>
      <c r="AE76" s="870"/>
      <c r="AF76" s="915">
        <v>4</v>
      </c>
      <c r="AG76" s="914"/>
      <c r="AH76" s="914"/>
      <c r="AI76" s="914"/>
      <c r="AJ76" s="870"/>
      <c r="AK76" s="915" t="s">
        <v>551</v>
      </c>
      <c r="AL76" s="914"/>
      <c r="AM76" s="914"/>
      <c r="AN76" s="914"/>
      <c r="AO76" s="870"/>
      <c r="AP76" s="915" t="s">
        <v>551</v>
      </c>
      <c r="AQ76" s="914"/>
      <c r="AR76" s="914"/>
      <c r="AS76" s="914"/>
      <c r="AT76" s="870"/>
      <c r="AU76" s="915" t="s">
        <v>551</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567</v>
      </c>
      <c r="C77" s="910"/>
      <c r="D77" s="910"/>
      <c r="E77" s="910"/>
      <c r="F77" s="910"/>
      <c r="G77" s="910"/>
      <c r="H77" s="910"/>
      <c r="I77" s="910"/>
      <c r="J77" s="910"/>
      <c r="K77" s="910"/>
      <c r="L77" s="910"/>
      <c r="M77" s="910"/>
      <c r="N77" s="910"/>
      <c r="O77" s="910"/>
      <c r="P77" s="911"/>
      <c r="Q77" s="913">
        <v>29</v>
      </c>
      <c r="R77" s="914"/>
      <c r="S77" s="914"/>
      <c r="T77" s="914"/>
      <c r="U77" s="870"/>
      <c r="V77" s="915">
        <v>26</v>
      </c>
      <c r="W77" s="914"/>
      <c r="X77" s="914"/>
      <c r="Y77" s="914"/>
      <c r="Z77" s="870"/>
      <c r="AA77" s="915">
        <v>3</v>
      </c>
      <c r="AB77" s="914"/>
      <c r="AC77" s="914"/>
      <c r="AD77" s="914"/>
      <c r="AE77" s="870"/>
      <c r="AF77" s="915">
        <v>3</v>
      </c>
      <c r="AG77" s="914"/>
      <c r="AH77" s="914"/>
      <c r="AI77" s="914"/>
      <c r="AJ77" s="870"/>
      <c r="AK77" s="915" t="s">
        <v>551</v>
      </c>
      <c r="AL77" s="914"/>
      <c r="AM77" s="914"/>
      <c r="AN77" s="914"/>
      <c r="AO77" s="870"/>
      <c r="AP77" s="915" t="s">
        <v>551</v>
      </c>
      <c r="AQ77" s="914"/>
      <c r="AR77" s="914"/>
      <c r="AS77" s="914"/>
      <c r="AT77" s="870"/>
      <c r="AU77" s="915" t="s">
        <v>551</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6872</v>
      </c>
      <c r="AG88" s="880"/>
      <c r="AH88" s="880"/>
      <c r="AI88" s="880"/>
      <c r="AJ88" s="880"/>
      <c r="AK88" s="877"/>
      <c r="AL88" s="877"/>
      <c r="AM88" s="877"/>
      <c r="AN88" s="877"/>
      <c r="AO88" s="877"/>
      <c r="AP88" s="880">
        <v>3686</v>
      </c>
      <c r="AQ88" s="880"/>
      <c r="AR88" s="880"/>
      <c r="AS88" s="880"/>
      <c r="AT88" s="880"/>
      <c r="AU88" s="880">
        <v>3686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0</v>
      </c>
      <c r="CS102" s="888"/>
      <c r="CT102" s="888"/>
      <c r="CU102" s="888"/>
      <c r="CV102" s="927"/>
      <c r="CW102" s="926" t="s">
        <v>551</v>
      </c>
      <c r="CX102" s="888"/>
      <c r="CY102" s="888"/>
      <c r="CZ102" s="888"/>
      <c r="DA102" s="927"/>
      <c r="DB102" s="926">
        <v>32</v>
      </c>
      <c r="DC102" s="888"/>
      <c r="DD102" s="888"/>
      <c r="DE102" s="888"/>
      <c r="DF102" s="927"/>
      <c r="DG102" s="926" t="s">
        <v>551</v>
      </c>
      <c r="DH102" s="888"/>
      <c r="DI102" s="888"/>
      <c r="DJ102" s="888"/>
      <c r="DK102" s="927"/>
      <c r="DL102" s="926">
        <v>14</v>
      </c>
      <c r="DM102" s="888"/>
      <c r="DN102" s="888"/>
      <c r="DO102" s="888"/>
      <c r="DP102" s="927"/>
      <c r="DQ102" s="926">
        <v>4</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295</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295</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295</v>
      </c>
      <c r="DR109" s="929"/>
      <c r="DS109" s="929"/>
      <c r="DT109" s="929"/>
      <c r="DU109" s="930"/>
      <c r="DV109" s="928" t="s">
        <v>415</v>
      </c>
      <c r="DW109" s="929"/>
      <c r="DX109" s="929"/>
      <c r="DY109" s="929"/>
      <c r="DZ109" s="931"/>
    </row>
    <row r="110" spans="1:131" s="230" customFormat="1" ht="26.25" customHeight="1" x14ac:dyDescent="0.15">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512971</v>
      </c>
      <c r="AB110" s="936"/>
      <c r="AC110" s="936"/>
      <c r="AD110" s="936"/>
      <c r="AE110" s="937"/>
      <c r="AF110" s="938">
        <v>487833</v>
      </c>
      <c r="AG110" s="936"/>
      <c r="AH110" s="936"/>
      <c r="AI110" s="936"/>
      <c r="AJ110" s="937"/>
      <c r="AK110" s="938">
        <v>460317</v>
      </c>
      <c r="AL110" s="936"/>
      <c r="AM110" s="936"/>
      <c r="AN110" s="936"/>
      <c r="AO110" s="937"/>
      <c r="AP110" s="939">
        <v>15.9</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3818577</v>
      </c>
      <c r="BR110" s="967"/>
      <c r="BS110" s="967"/>
      <c r="BT110" s="967"/>
      <c r="BU110" s="967"/>
      <c r="BV110" s="967">
        <v>3897617</v>
      </c>
      <c r="BW110" s="967"/>
      <c r="BX110" s="967"/>
      <c r="BY110" s="967"/>
      <c r="BZ110" s="967"/>
      <c r="CA110" s="967">
        <v>4081841</v>
      </c>
      <c r="CB110" s="967"/>
      <c r="CC110" s="967"/>
      <c r="CD110" s="967"/>
      <c r="CE110" s="967"/>
      <c r="CF110" s="980">
        <v>141</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2919637</v>
      </c>
      <c r="BR112" s="962"/>
      <c r="BS112" s="962"/>
      <c r="BT112" s="962"/>
      <c r="BU112" s="962"/>
      <c r="BV112" s="962">
        <v>2586926</v>
      </c>
      <c r="BW112" s="962"/>
      <c r="BX112" s="962"/>
      <c r="BY112" s="962"/>
      <c r="BZ112" s="962"/>
      <c r="CA112" s="962">
        <v>2418475</v>
      </c>
      <c r="CB112" s="962"/>
      <c r="CC112" s="962"/>
      <c r="CD112" s="962"/>
      <c r="CE112" s="962"/>
      <c r="CF112" s="956">
        <v>83.5</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169497</v>
      </c>
      <c r="AB113" s="974"/>
      <c r="AC113" s="974"/>
      <c r="AD113" s="974"/>
      <c r="AE113" s="975"/>
      <c r="AF113" s="976">
        <v>155318</v>
      </c>
      <c r="AG113" s="974"/>
      <c r="AH113" s="974"/>
      <c r="AI113" s="974"/>
      <c r="AJ113" s="975"/>
      <c r="AK113" s="976">
        <v>161427</v>
      </c>
      <c r="AL113" s="974"/>
      <c r="AM113" s="974"/>
      <c r="AN113" s="974"/>
      <c r="AO113" s="975"/>
      <c r="AP113" s="977">
        <v>5.6</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1008369</v>
      </c>
      <c r="BR113" s="962"/>
      <c r="BS113" s="962"/>
      <c r="BT113" s="962"/>
      <c r="BU113" s="962"/>
      <c r="BV113" s="962">
        <v>908059</v>
      </c>
      <c r="BW113" s="962"/>
      <c r="BX113" s="962"/>
      <c r="BY113" s="962"/>
      <c r="BZ113" s="962"/>
      <c r="CA113" s="962">
        <v>823803</v>
      </c>
      <c r="CB113" s="962"/>
      <c r="CC113" s="962"/>
      <c r="CD113" s="962"/>
      <c r="CE113" s="962"/>
      <c r="CF113" s="956">
        <v>28.4</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v>51140</v>
      </c>
      <c r="AL114" s="995"/>
      <c r="AM114" s="995"/>
      <c r="AN114" s="995"/>
      <c r="AO114" s="996"/>
      <c r="AP114" s="998">
        <v>1.8</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652060</v>
      </c>
      <c r="BR114" s="962"/>
      <c r="BS114" s="962"/>
      <c r="BT114" s="962"/>
      <c r="BU114" s="962"/>
      <c r="BV114" s="962">
        <v>658921</v>
      </c>
      <c r="BW114" s="962"/>
      <c r="BX114" s="962"/>
      <c r="BY114" s="962"/>
      <c r="BZ114" s="962"/>
      <c r="CA114" s="962">
        <v>599767</v>
      </c>
      <c r="CB114" s="962"/>
      <c r="CC114" s="962"/>
      <c r="CD114" s="962"/>
      <c r="CE114" s="962"/>
      <c r="CF114" s="956">
        <v>20.7</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6</v>
      </c>
      <c r="AB115" s="974"/>
      <c r="AC115" s="974"/>
      <c r="AD115" s="974"/>
      <c r="AE115" s="975"/>
      <c r="AF115" s="976">
        <v>3</v>
      </c>
      <c r="AG115" s="974"/>
      <c r="AH115" s="974"/>
      <c r="AI115" s="974"/>
      <c r="AJ115" s="975"/>
      <c r="AK115" s="976">
        <v>2</v>
      </c>
      <c r="AL115" s="974"/>
      <c r="AM115" s="974"/>
      <c r="AN115" s="974"/>
      <c r="AO115" s="975"/>
      <c r="AP115" s="977">
        <v>0</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v>1645</v>
      </c>
      <c r="BR115" s="962"/>
      <c r="BS115" s="962"/>
      <c r="BT115" s="962"/>
      <c r="BU115" s="962"/>
      <c r="BV115" s="962">
        <v>1526</v>
      </c>
      <c r="BW115" s="962"/>
      <c r="BX115" s="962"/>
      <c r="BY115" s="962"/>
      <c r="BZ115" s="962"/>
      <c r="CA115" s="962">
        <v>4256</v>
      </c>
      <c r="CB115" s="962"/>
      <c r="CC115" s="962"/>
      <c r="CD115" s="962"/>
      <c r="CE115" s="962"/>
      <c r="CF115" s="956">
        <v>0.1</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v>
      </c>
      <c r="AB116" s="995"/>
      <c r="AC116" s="995"/>
      <c r="AD116" s="995"/>
      <c r="AE116" s="996"/>
      <c r="AF116" s="997">
        <v>286</v>
      </c>
      <c r="AG116" s="995"/>
      <c r="AH116" s="995"/>
      <c r="AI116" s="995"/>
      <c r="AJ116" s="996"/>
      <c r="AK116" s="997">
        <v>355</v>
      </c>
      <c r="AL116" s="995"/>
      <c r="AM116" s="995"/>
      <c r="AN116" s="995"/>
      <c r="AO116" s="996"/>
      <c r="AP116" s="998">
        <v>0</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682475</v>
      </c>
      <c r="AB117" s="1015"/>
      <c r="AC117" s="1015"/>
      <c r="AD117" s="1015"/>
      <c r="AE117" s="1016"/>
      <c r="AF117" s="1017">
        <v>643440</v>
      </c>
      <c r="AG117" s="1015"/>
      <c r="AH117" s="1015"/>
      <c r="AI117" s="1015"/>
      <c r="AJ117" s="1016"/>
      <c r="AK117" s="1017">
        <v>673241</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295</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445</v>
      </c>
      <c r="BP119" s="1041"/>
      <c r="BQ119" s="1035">
        <v>8400288</v>
      </c>
      <c r="BR119" s="1036"/>
      <c r="BS119" s="1036"/>
      <c r="BT119" s="1036"/>
      <c r="BU119" s="1036"/>
      <c r="BV119" s="1036">
        <v>8053049</v>
      </c>
      <c r="BW119" s="1036"/>
      <c r="BX119" s="1036"/>
      <c r="BY119" s="1036"/>
      <c r="BZ119" s="1036"/>
      <c r="CA119" s="1036">
        <v>7928142</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2601864</v>
      </c>
      <c r="BR120" s="967"/>
      <c r="BS120" s="967"/>
      <c r="BT120" s="967"/>
      <c r="BU120" s="967"/>
      <c r="BV120" s="967">
        <v>2740516</v>
      </c>
      <c r="BW120" s="967"/>
      <c r="BX120" s="967"/>
      <c r="BY120" s="967"/>
      <c r="BZ120" s="967"/>
      <c r="CA120" s="967">
        <v>2809036</v>
      </c>
      <c r="CB120" s="967"/>
      <c r="CC120" s="967"/>
      <c r="CD120" s="967"/>
      <c r="CE120" s="967"/>
      <c r="CF120" s="980">
        <v>97</v>
      </c>
      <c r="CG120" s="981"/>
      <c r="CH120" s="981"/>
      <c r="CI120" s="981"/>
      <c r="CJ120" s="981"/>
      <c r="CK120" s="1042" t="s">
        <v>449</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2044210</v>
      </c>
      <c r="DH120" s="967"/>
      <c r="DI120" s="967"/>
      <c r="DJ120" s="967"/>
      <c r="DK120" s="967"/>
      <c r="DL120" s="967">
        <v>1820561</v>
      </c>
      <c r="DM120" s="967"/>
      <c r="DN120" s="967"/>
      <c r="DO120" s="967"/>
      <c r="DP120" s="967"/>
      <c r="DQ120" s="967">
        <v>1676502</v>
      </c>
      <c r="DR120" s="967"/>
      <c r="DS120" s="967"/>
      <c r="DT120" s="967"/>
      <c r="DU120" s="967"/>
      <c r="DV120" s="968">
        <v>57.9</v>
      </c>
      <c r="DW120" s="968"/>
      <c r="DX120" s="968"/>
      <c r="DY120" s="968"/>
      <c r="DZ120" s="969"/>
    </row>
    <row r="121" spans="1:130" s="230" customFormat="1" ht="26.25" customHeight="1" x14ac:dyDescent="0.15">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35674</v>
      </c>
      <c r="BR121" s="962"/>
      <c r="BS121" s="962"/>
      <c r="BT121" s="962"/>
      <c r="BU121" s="962"/>
      <c r="BV121" s="962">
        <v>42395</v>
      </c>
      <c r="BW121" s="962"/>
      <c r="BX121" s="962"/>
      <c r="BY121" s="962"/>
      <c r="BZ121" s="962"/>
      <c r="CA121" s="962">
        <v>94883</v>
      </c>
      <c r="CB121" s="962"/>
      <c r="CC121" s="962"/>
      <c r="CD121" s="962"/>
      <c r="CE121" s="962"/>
      <c r="CF121" s="956">
        <v>3.3</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640480</v>
      </c>
      <c r="DH121" s="962"/>
      <c r="DI121" s="962"/>
      <c r="DJ121" s="962"/>
      <c r="DK121" s="962"/>
      <c r="DL121" s="962">
        <v>550474</v>
      </c>
      <c r="DM121" s="962"/>
      <c r="DN121" s="962"/>
      <c r="DO121" s="962"/>
      <c r="DP121" s="962"/>
      <c r="DQ121" s="962">
        <v>543736</v>
      </c>
      <c r="DR121" s="962"/>
      <c r="DS121" s="962"/>
      <c r="DT121" s="962"/>
      <c r="DU121" s="962"/>
      <c r="DV121" s="963">
        <v>18.8</v>
      </c>
      <c r="DW121" s="963"/>
      <c r="DX121" s="963"/>
      <c r="DY121" s="963"/>
      <c r="DZ121" s="964"/>
    </row>
    <row r="122" spans="1:130" s="230" customFormat="1" ht="26.25" customHeight="1" x14ac:dyDescent="0.15">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4338804</v>
      </c>
      <c r="BR122" s="1036"/>
      <c r="BS122" s="1036"/>
      <c r="BT122" s="1036"/>
      <c r="BU122" s="1036"/>
      <c r="BV122" s="1036">
        <v>4225290</v>
      </c>
      <c r="BW122" s="1036"/>
      <c r="BX122" s="1036"/>
      <c r="BY122" s="1036"/>
      <c r="BZ122" s="1036"/>
      <c r="CA122" s="1036">
        <v>4404108</v>
      </c>
      <c r="CB122" s="1036"/>
      <c r="CC122" s="1036"/>
      <c r="CD122" s="1036"/>
      <c r="CE122" s="1036"/>
      <c r="CF122" s="1053">
        <v>152.1</v>
      </c>
      <c r="CG122" s="1054"/>
      <c r="CH122" s="1054"/>
      <c r="CI122" s="1054"/>
      <c r="CJ122" s="1054"/>
      <c r="CK122" s="1045"/>
      <c r="CL122" s="1046"/>
      <c r="CM122" s="1046"/>
      <c r="CN122" s="1046"/>
      <c r="CO122" s="1047"/>
      <c r="CP122" s="1055" t="s">
        <v>396</v>
      </c>
      <c r="CQ122" s="1056"/>
      <c r="CR122" s="1056"/>
      <c r="CS122" s="1056"/>
      <c r="CT122" s="1056"/>
      <c r="CU122" s="1056"/>
      <c r="CV122" s="1056"/>
      <c r="CW122" s="1056"/>
      <c r="CX122" s="1056"/>
      <c r="CY122" s="1056"/>
      <c r="CZ122" s="1056"/>
      <c r="DA122" s="1056"/>
      <c r="DB122" s="1056"/>
      <c r="DC122" s="1056"/>
      <c r="DD122" s="1056"/>
      <c r="DE122" s="1056"/>
      <c r="DF122" s="1057"/>
      <c r="DG122" s="961">
        <v>203655</v>
      </c>
      <c r="DH122" s="962"/>
      <c r="DI122" s="962"/>
      <c r="DJ122" s="962"/>
      <c r="DK122" s="962"/>
      <c r="DL122" s="962">
        <v>186062</v>
      </c>
      <c r="DM122" s="962"/>
      <c r="DN122" s="962"/>
      <c r="DO122" s="962"/>
      <c r="DP122" s="962"/>
      <c r="DQ122" s="962">
        <v>167439</v>
      </c>
      <c r="DR122" s="962"/>
      <c r="DS122" s="962"/>
      <c r="DT122" s="962"/>
      <c r="DU122" s="962"/>
      <c r="DV122" s="963">
        <v>5.8</v>
      </c>
      <c r="DW122" s="963"/>
      <c r="DX122" s="963"/>
      <c r="DY122" s="963"/>
      <c r="DZ122" s="964"/>
    </row>
    <row r="123" spans="1:130" s="230" customFormat="1" ht="26.25" customHeight="1" x14ac:dyDescent="0.15">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453</v>
      </c>
      <c r="BP123" s="1041"/>
      <c r="BQ123" s="1099">
        <v>6976342</v>
      </c>
      <c r="BR123" s="1100"/>
      <c r="BS123" s="1100"/>
      <c r="BT123" s="1100"/>
      <c r="BU123" s="1100"/>
      <c r="BV123" s="1100">
        <v>7008201</v>
      </c>
      <c r="BW123" s="1100"/>
      <c r="BX123" s="1100"/>
      <c r="BY123" s="1100"/>
      <c r="BZ123" s="1100"/>
      <c r="CA123" s="1100">
        <v>7308027</v>
      </c>
      <c r="CB123" s="1100"/>
      <c r="CC123" s="1100"/>
      <c r="CD123" s="1100"/>
      <c r="CE123" s="1100"/>
      <c r="CF123" s="1037"/>
      <c r="CG123" s="1038"/>
      <c r="CH123" s="1038"/>
      <c r="CI123" s="1038"/>
      <c r="CJ123" s="1039"/>
      <c r="CK123" s="1045"/>
      <c r="CL123" s="1046"/>
      <c r="CM123" s="1046"/>
      <c r="CN123" s="1046"/>
      <c r="CO123" s="1047"/>
      <c r="CP123" s="1055" t="s">
        <v>398</v>
      </c>
      <c r="CQ123" s="1056"/>
      <c r="CR123" s="1056"/>
      <c r="CS123" s="1056"/>
      <c r="CT123" s="1056"/>
      <c r="CU123" s="1056"/>
      <c r="CV123" s="1056"/>
      <c r="CW123" s="1056"/>
      <c r="CX123" s="1056"/>
      <c r="CY123" s="1056"/>
      <c r="CZ123" s="1056"/>
      <c r="DA123" s="1056"/>
      <c r="DB123" s="1056"/>
      <c r="DC123" s="1056"/>
      <c r="DD123" s="1056"/>
      <c r="DE123" s="1056"/>
      <c r="DF123" s="1057"/>
      <c r="DG123" s="994">
        <v>31292</v>
      </c>
      <c r="DH123" s="995"/>
      <c r="DI123" s="995"/>
      <c r="DJ123" s="995"/>
      <c r="DK123" s="996"/>
      <c r="DL123" s="997">
        <v>29829</v>
      </c>
      <c r="DM123" s="995"/>
      <c r="DN123" s="995"/>
      <c r="DO123" s="995"/>
      <c r="DP123" s="996"/>
      <c r="DQ123" s="997">
        <v>30798</v>
      </c>
      <c r="DR123" s="995"/>
      <c r="DS123" s="995"/>
      <c r="DT123" s="995"/>
      <c r="DU123" s="996"/>
      <c r="DV123" s="998">
        <v>1.1000000000000001</v>
      </c>
      <c r="DW123" s="999"/>
      <c r="DX123" s="999"/>
      <c r="DY123" s="999"/>
      <c r="DZ123" s="1000"/>
    </row>
    <row r="124" spans="1:130" s="230" customFormat="1" ht="26.25" customHeight="1" thickBot="1" x14ac:dyDescent="0.2">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49.4</v>
      </c>
      <c r="BR124" s="1063"/>
      <c r="BS124" s="1063"/>
      <c r="BT124" s="1063"/>
      <c r="BU124" s="1063"/>
      <c r="BV124" s="1063">
        <v>37.1</v>
      </c>
      <c r="BW124" s="1063"/>
      <c r="BX124" s="1063"/>
      <c r="BY124" s="1063"/>
      <c r="BZ124" s="1063"/>
      <c r="CA124" s="1063">
        <v>21.4</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6</v>
      </c>
      <c r="AB127" s="995"/>
      <c r="AC127" s="995"/>
      <c r="AD127" s="995"/>
      <c r="AE127" s="996"/>
      <c r="AF127" s="997">
        <v>3</v>
      </c>
      <c r="AG127" s="995"/>
      <c r="AH127" s="995"/>
      <c r="AI127" s="995"/>
      <c r="AJ127" s="996"/>
      <c r="AK127" s="997">
        <v>2</v>
      </c>
      <c r="AL127" s="995"/>
      <c r="AM127" s="995"/>
      <c r="AN127" s="995"/>
      <c r="AO127" s="996"/>
      <c r="AP127" s="998">
        <v>0</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12637</v>
      </c>
      <c r="AB128" s="1082"/>
      <c r="AC128" s="1082"/>
      <c r="AD128" s="1082"/>
      <c r="AE128" s="1083"/>
      <c r="AF128" s="1084">
        <v>12481</v>
      </c>
      <c r="AG128" s="1082"/>
      <c r="AH128" s="1082"/>
      <c r="AI128" s="1082"/>
      <c r="AJ128" s="1083"/>
      <c r="AK128" s="1084">
        <v>10948</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v>1645</v>
      </c>
      <c r="DH128" s="1074"/>
      <c r="DI128" s="1074"/>
      <c r="DJ128" s="1074"/>
      <c r="DK128" s="1074"/>
      <c r="DL128" s="1074">
        <v>1526</v>
      </c>
      <c r="DM128" s="1074"/>
      <c r="DN128" s="1074"/>
      <c r="DO128" s="1074"/>
      <c r="DP128" s="1074"/>
      <c r="DQ128" s="1074">
        <v>4256</v>
      </c>
      <c r="DR128" s="1074"/>
      <c r="DS128" s="1074"/>
      <c r="DT128" s="1074"/>
      <c r="DU128" s="1074"/>
      <c r="DV128" s="1075">
        <v>0.1</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3287042</v>
      </c>
      <c r="AB129" s="995"/>
      <c r="AC129" s="995"/>
      <c r="AD129" s="995"/>
      <c r="AE129" s="996"/>
      <c r="AF129" s="997">
        <v>3218286</v>
      </c>
      <c r="AG129" s="995"/>
      <c r="AH129" s="995"/>
      <c r="AI129" s="995"/>
      <c r="AJ129" s="996"/>
      <c r="AK129" s="997">
        <v>3272656</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409999</v>
      </c>
      <c r="AB130" s="995"/>
      <c r="AC130" s="995"/>
      <c r="AD130" s="995"/>
      <c r="AE130" s="996"/>
      <c r="AF130" s="997">
        <v>405089</v>
      </c>
      <c r="AG130" s="995"/>
      <c r="AH130" s="995"/>
      <c r="AI130" s="995"/>
      <c r="AJ130" s="996"/>
      <c r="AK130" s="997">
        <v>376879</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8.9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2877043</v>
      </c>
      <c r="AB131" s="1022"/>
      <c r="AC131" s="1022"/>
      <c r="AD131" s="1022"/>
      <c r="AE131" s="1023"/>
      <c r="AF131" s="1021">
        <v>2813197</v>
      </c>
      <c r="AG131" s="1022"/>
      <c r="AH131" s="1022"/>
      <c r="AI131" s="1022"/>
      <c r="AJ131" s="1023"/>
      <c r="AK131" s="1021">
        <v>2895777</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v>21.4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9.0314604270000007</v>
      </c>
      <c r="AB132" s="1133"/>
      <c r="AC132" s="1133"/>
      <c r="AD132" s="1133"/>
      <c r="AE132" s="1134"/>
      <c r="AF132" s="1135">
        <v>8.0289435830000002</v>
      </c>
      <c r="AG132" s="1133"/>
      <c r="AH132" s="1133"/>
      <c r="AI132" s="1133"/>
      <c r="AJ132" s="1134"/>
      <c r="AK132" s="1135">
        <v>9.856214757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9.5</v>
      </c>
      <c r="AB133" s="1116"/>
      <c r="AC133" s="1116"/>
      <c r="AD133" s="1116"/>
      <c r="AE133" s="1117"/>
      <c r="AF133" s="1115">
        <v>8.8000000000000007</v>
      </c>
      <c r="AG133" s="1116"/>
      <c r="AH133" s="1116"/>
      <c r="AI133" s="1116"/>
      <c r="AJ133" s="1117"/>
      <c r="AK133" s="1115">
        <v>8.9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saBFh5VdgB2xTYDhDwqNzehvjOPaDAXRD6HsP1pm5ghi7H0eh6h5uJYE5WuvXtHE8MwLIG8+pE5vfPTXTEs9A==" saltValue="7ihLzQjMZtA9zPwj4fP5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D2"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sZJb5KPcOq+lM5WZt0fqtbBdHGRv5YjjegtBJfz6XWLeo+2PCgdbzHh7BB8suooaznlmJylsC9l1pQZIk08hg==" saltValue="8IUrOx3EV28BCsEQeAhC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O6"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gk1Fs/8w0O2CHyP6Lr7Z87knipNzepQQt0QP9AxCNTfR7vDGe4+SGFnzZEzJ2dwAVFltm2h4bateBYNu/NbTg==" saltValue="n2e2bnyJK00kApAOTKeUq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6"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803319</v>
      </c>
      <c r="AP9" s="281">
        <v>107785</v>
      </c>
      <c r="AQ9" s="282">
        <v>171003</v>
      </c>
      <c r="AR9" s="283">
        <v>-37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32381</v>
      </c>
      <c r="AP10" s="284">
        <v>4345</v>
      </c>
      <c r="AQ10" s="285">
        <v>27322</v>
      </c>
      <c r="AR10" s="286">
        <v>-84.1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v>34663</v>
      </c>
      <c r="AP11" s="284">
        <v>4651</v>
      </c>
      <c r="AQ11" s="285">
        <v>5560</v>
      </c>
      <c r="AR11" s="286">
        <v>-16.3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491</v>
      </c>
      <c r="AP12" s="284" t="s">
        <v>491</v>
      </c>
      <c r="AQ12" s="285">
        <v>49</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31948</v>
      </c>
      <c r="AP13" s="284">
        <v>4287</v>
      </c>
      <c r="AQ13" s="285">
        <v>6397</v>
      </c>
      <c r="AR13" s="286">
        <v>-33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38807</v>
      </c>
      <c r="AP14" s="284">
        <v>5207</v>
      </c>
      <c r="AQ14" s="285">
        <v>3603</v>
      </c>
      <c r="AR14" s="286">
        <v>44.5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-48233</v>
      </c>
      <c r="AP15" s="284">
        <v>-6472</v>
      </c>
      <c r="AQ15" s="285">
        <v>-9266</v>
      </c>
      <c r="AR15" s="286">
        <v>-30.2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892885</v>
      </c>
      <c r="AP16" s="284">
        <v>119802</v>
      </c>
      <c r="AQ16" s="285">
        <v>204668</v>
      </c>
      <c r="AR16" s="286">
        <v>-41.5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10.06</v>
      </c>
      <c r="AP21" s="298">
        <v>17.07</v>
      </c>
      <c r="AQ21" s="299">
        <v>-7.01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96</v>
      </c>
      <c r="AP22" s="303">
        <v>95.6</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460317</v>
      </c>
      <c r="AP32" s="312">
        <v>61763</v>
      </c>
      <c r="AQ32" s="313">
        <v>121688</v>
      </c>
      <c r="AR32" s="314">
        <v>-49.2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491</v>
      </c>
      <c r="AP33" s="312" t="s">
        <v>491</v>
      </c>
      <c r="AQ33" s="313">
        <v>42</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491</v>
      </c>
      <c r="AP34" s="312" t="s">
        <v>491</v>
      </c>
      <c r="AQ34" s="313">
        <v>167</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161427</v>
      </c>
      <c r="AP35" s="312">
        <v>21659</v>
      </c>
      <c r="AQ35" s="313">
        <v>24481</v>
      </c>
      <c r="AR35" s="314">
        <v>-11.5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51140</v>
      </c>
      <c r="AP36" s="312">
        <v>6862</v>
      </c>
      <c r="AQ36" s="313">
        <v>4187</v>
      </c>
      <c r="AR36" s="314">
        <v>63.9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v>2</v>
      </c>
      <c r="AP37" s="312">
        <v>0</v>
      </c>
      <c r="AQ37" s="313">
        <v>813</v>
      </c>
      <c r="AR37" s="314">
        <v>-100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v>355</v>
      </c>
      <c r="AP38" s="315">
        <v>48</v>
      </c>
      <c r="AQ38" s="316">
        <v>19</v>
      </c>
      <c r="AR38" s="304">
        <v>152.6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-10948</v>
      </c>
      <c r="AP39" s="312">
        <v>-1469</v>
      </c>
      <c r="AQ39" s="313">
        <v>-4925</v>
      </c>
      <c r="AR39" s="314">
        <v>-70.2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-376879</v>
      </c>
      <c r="AP40" s="312">
        <v>-50567</v>
      </c>
      <c r="AQ40" s="313">
        <v>-96916</v>
      </c>
      <c r="AR40" s="314">
        <v>-47.8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285414</v>
      </c>
      <c r="AP41" s="312">
        <v>38295</v>
      </c>
      <c r="AQ41" s="313">
        <v>49555</v>
      </c>
      <c r="AR41" s="314">
        <v>-22.7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431647</v>
      </c>
      <c r="AN51" s="334">
        <v>54987</v>
      </c>
      <c r="AO51" s="335">
        <v>-21</v>
      </c>
      <c r="AP51" s="336">
        <v>126262</v>
      </c>
      <c r="AQ51" s="337">
        <v>10</v>
      </c>
      <c r="AR51" s="338">
        <v>-31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273840</v>
      </c>
      <c r="AN52" s="342">
        <v>34884</v>
      </c>
      <c r="AO52" s="343">
        <v>0.5</v>
      </c>
      <c r="AP52" s="344">
        <v>56769</v>
      </c>
      <c r="AQ52" s="345">
        <v>2.1</v>
      </c>
      <c r="AR52" s="346">
        <v>-1.6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516618</v>
      </c>
      <c r="AN53" s="334">
        <v>66816</v>
      </c>
      <c r="AO53" s="335">
        <v>21.5</v>
      </c>
      <c r="AP53" s="336">
        <v>126525</v>
      </c>
      <c r="AQ53" s="337">
        <v>0.2</v>
      </c>
      <c r="AR53" s="338">
        <v>21.3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458927</v>
      </c>
      <c r="AN54" s="342">
        <v>59354</v>
      </c>
      <c r="AO54" s="343">
        <v>70.099999999999994</v>
      </c>
      <c r="AP54" s="344">
        <v>67052</v>
      </c>
      <c r="AQ54" s="345">
        <v>18.100000000000001</v>
      </c>
      <c r="AR54" s="346">
        <v>52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855867</v>
      </c>
      <c r="AN55" s="334">
        <v>111863</v>
      </c>
      <c r="AO55" s="335">
        <v>67.400000000000006</v>
      </c>
      <c r="AP55" s="336">
        <v>196914</v>
      </c>
      <c r="AQ55" s="337">
        <v>55.6</v>
      </c>
      <c r="AR55" s="338">
        <v>11.8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579275</v>
      </c>
      <c r="AN56" s="342">
        <v>75712</v>
      </c>
      <c r="AO56" s="343">
        <v>27.6</v>
      </c>
      <c r="AP56" s="344">
        <v>98966</v>
      </c>
      <c r="AQ56" s="345">
        <v>47.6</v>
      </c>
      <c r="AR56" s="346">
        <v>-20</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744280</v>
      </c>
      <c r="AN57" s="334">
        <v>98502</v>
      </c>
      <c r="AO57" s="335">
        <v>-11.9</v>
      </c>
      <c r="AP57" s="336">
        <v>204757</v>
      </c>
      <c r="AQ57" s="337">
        <v>4</v>
      </c>
      <c r="AR57" s="338">
        <v>-15.9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610227</v>
      </c>
      <c r="AN58" s="342">
        <v>80761</v>
      </c>
      <c r="AO58" s="343">
        <v>6.7</v>
      </c>
      <c r="AP58" s="344">
        <v>106071</v>
      </c>
      <c r="AQ58" s="345">
        <v>7.2</v>
      </c>
      <c r="AR58" s="346">
        <v>-0.5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774859</v>
      </c>
      <c r="AN59" s="334">
        <v>103966</v>
      </c>
      <c r="AO59" s="335">
        <v>5.5</v>
      </c>
      <c r="AP59" s="336">
        <v>194971</v>
      </c>
      <c r="AQ59" s="337">
        <v>-4.8</v>
      </c>
      <c r="AR59" s="338">
        <v>10.3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553269</v>
      </c>
      <c r="AN60" s="342">
        <v>74234</v>
      </c>
      <c r="AO60" s="343">
        <v>-8.1</v>
      </c>
      <c r="AP60" s="344">
        <v>105966</v>
      </c>
      <c r="AQ60" s="345">
        <v>-0.1</v>
      </c>
      <c r="AR60" s="346">
        <v>-8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664654</v>
      </c>
      <c r="AN61" s="349">
        <v>87227</v>
      </c>
      <c r="AO61" s="350">
        <v>12.3</v>
      </c>
      <c r="AP61" s="351">
        <v>169886</v>
      </c>
      <c r="AQ61" s="352">
        <v>13</v>
      </c>
      <c r="AR61" s="338">
        <v>-0.7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495108</v>
      </c>
      <c r="AN62" s="342">
        <v>64989</v>
      </c>
      <c r="AO62" s="343">
        <v>19.399999999999999</v>
      </c>
      <c r="AP62" s="344">
        <v>86965</v>
      </c>
      <c r="AQ62" s="345">
        <v>15</v>
      </c>
      <c r="AR62" s="346">
        <v>4.4000000000000004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YEu8Xw6thh0YAFmPO6ignXWqdDt0coJeZa71H4Ky6KJZ3IG+K0P4eQksTTS4svMlfxXiFl+Rw98HkSeJhASiA==" saltValue="SkfqgwOEJg0HOFpSFwS3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Q6"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4s0Ng5itpIa6+06Khd8rmAUw9BgfHmQUKi/iMyONUPOIRcBYFfxMZV4ikVjE/9oDBvrOQSRoa6Wpw9bMDIykIg==" saltValue="P111RgP1KhGvHWEICGFsg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Q6"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Ot3mIFe3gCpgSRd4npLRk+KT/sfGvNS9vaRcD/aEG9xicSPguDLOdDbxWGu3io2WxAb8ZLSbkKoY8sZPZSngYA==" saltValue="c5guqkw0xkJniPzXbieOI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6"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15.74</v>
      </c>
      <c r="G47" s="12">
        <v>15.16</v>
      </c>
      <c r="H47" s="12">
        <v>14.2</v>
      </c>
      <c r="I47" s="12">
        <v>14.53</v>
      </c>
      <c r="J47" s="13">
        <v>14.31</v>
      </c>
    </row>
    <row r="48" spans="2:10" ht="57.75" customHeight="1" x14ac:dyDescent="0.15">
      <c r="B48" s="14"/>
      <c r="C48" s="1177" t="s">
        <v>4</v>
      </c>
      <c r="D48" s="1177"/>
      <c r="E48" s="1178"/>
      <c r="F48" s="15">
        <v>4.57</v>
      </c>
      <c r="G48" s="16">
        <v>4.7</v>
      </c>
      <c r="H48" s="16">
        <v>4</v>
      </c>
      <c r="I48" s="16">
        <v>6.64</v>
      </c>
      <c r="J48" s="17">
        <v>4.5</v>
      </c>
    </row>
    <row r="49" spans="2:10" ht="57.75" customHeight="1" thickBot="1" x14ac:dyDescent="0.2">
      <c r="B49" s="18"/>
      <c r="C49" s="1179" t="s">
        <v>5</v>
      </c>
      <c r="D49" s="1179"/>
      <c r="E49" s="1180"/>
      <c r="F49" s="19">
        <v>1.1200000000000001</v>
      </c>
      <c r="G49" s="20">
        <v>0.34</v>
      </c>
      <c r="H49" s="20" t="s">
        <v>534</v>
      </c>
      <c r="I49" s="20">
        <v>2.58</v>
      </c>
      <c r="J49" s="21" t="s">
        <v>535</v>
      </c>
    </row>
    <row r="50" spans="2:10" x14ac:dyDescent="0.15"/>
  </sheetData>
  <sheetProtection algorithmName="SHA-512" hashValue="vxMbM2mS2p+yrOXGDBj+MoEOf5jmU6A4Ucw/4dKhzA0QT4DNxx8xXj0OwFBYnjKpaKYjLaZS7JJh1CG3ug6HbQ==" saltValue="Xw+h5zbHVcQqkRhgBGP5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2025-03-13T05:12:12Z</cp:lastPrinted>
  <dcterms:created xsi:type="dcterms:W3CDTF">2025-02-19T05:08:49Z</dcterms:created>
  <dcterms:modified xsi:type="dcterms:W3CDTF">2025-09-19T01:22:22Z</dcterms:modified>
  <cp:category/>
</cp:coreProperties>
</file>