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1C05B997-8DBD-465A-8B19-FF49B1444213}" xr6:coauthVersionLast="47" xr6:coauthVersionMax="47" xr10:uidLastSave="{00000000-0000-0000-0000-000000000000}"/>
  <bookViews>
    <workbookView xWindow="-120" yWindow="-120" windowWidth="29040" windowHeight="15840" tabRatio="8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c r="U35" i="10" s="1"/>
  <c r="U36" i="10" s="1"/>
  <c r="C34" i="10"/>
  <c r="AM34" i="10" l="1"/>
  <c r="AM35"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<sst xmlns="http://schemas.openxmlformats.org/spreadsheetml/2006/main" count="1109" uniqueCount="575">
  <si>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</si>
  <si>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</si>
  <si>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</si>
  <si>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</si>
  <si>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</si>
  <si>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</si>
  <si>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</si>
  <si>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</si>
  <si>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</si>
  <si>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</si>
  <si>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</si>
  <si>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</si>
  <si>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</si>
  <si>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</si>
  <si>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</si>
  <si>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</si>
  <si>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</si>
  <si>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</si>
  <si>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</si>
  <si>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</si>
  <si>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</si>
  <si>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</si>
  <si>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</si>
  <si>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</si>
  <si>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</si>
  <si>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</si>
  <si>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</si>
  <si>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</si>
  <si>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</si>
  <si>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</si>
  <si>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</si>
  <si>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</si>
  <si>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</si>
  <si>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</si>
  <si>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</si>
  <si>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</si>
  <si>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</si>
  <si>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</si>
  <si>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</si>
  <si>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</si>
  <si>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</si>
  <si>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</si>
  <si>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</si>
  <si>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</si>
  <si>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</si>
  <si>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</si>
  <si>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</si>
  <si>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</si>
  <si>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</si>
  <si>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</si>
  <si>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</si>
  <si>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</si>
  <si>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</si>
  <si>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</si>
  <si>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</si>
  <si>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</si>
  <si>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</si>
  <si>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</si>
  <si>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</si>
  <si>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</si>
  <si>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</si>
  <si>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</si>
  <si>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</si>
  <si>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</si>
  <si>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</si>
  <si>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</si>
  <si>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</si>
  <si>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</si>
  <si>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</si>
  <si>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</si>
  <si>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</si>
  <si>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</si>
  <si>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</si>
  <si>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</si>
  <si>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</si>
  <si>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</si>
  <si>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</si>
  <si>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</si>
  <si>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</si>
  <si>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</si>
  <si>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</si>
  <si>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</si>
  <si>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</si>
  <si>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</si>
  <si>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</si>
  <si>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</si>
  <si>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</si>
  <si>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</si>
  <si>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</si>
  <si>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</si>
  <si>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</si>
  <si>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</si>
  <si>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</si>
  <si>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</si>
  <si>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</si>
  <si>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</si>
  <si>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</si>
  <si>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</si>
  <si>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</si>
  <si>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</si>
  <si>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</si>
  <si>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</si>
  <si>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</si>
  <si>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</si>
  <si>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</si>
  <si>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</si>
  <si>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</si>
  <si>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</si>
  <si>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</si>
  <si>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</si>
  <si>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</si>
  <si>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</si>
  <si>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</si>
  <si>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</si>
  <si>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</si>
  <si>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</si>
  <si>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</si>
  <si>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</si>
  <si>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</si>
  <si>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</si>
  <si>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</si>
  <si>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</si>
  <si>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</si>
  <si>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</si>
  <si>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</si>
  <si>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</si>
  <si>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</si>
  <si>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</si>
  <si>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</si>
  <si>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</si>
  <si>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</si>
  <si>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</si>
  <si>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</si>
  <si>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</si>
  <si>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</si>
  <si>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</si>
  <si>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</si>
  <si>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</si>
  <si>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</si>
  <si>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</si>
  <si>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</si>
  <si>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</si>
  <si>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</si>
  <si>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</si>
  <si>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</si>
  <si>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</si>
  <si>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</si>
  <si>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</si>
  <si>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</si>
  <si>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</si>
  <si>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</si>
  <si>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</si>
  <si>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</si>
  <si>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</si>
  <si>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</si>
  <si>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</si>
  <si>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</si>
  <si>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</si>
  <si>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</si>
  <si>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</si>
  <si>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</si>
  <si>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</si>
  <si>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</si>
  <si>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</si>
  <si>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</si>
  <si>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</si>
  <si>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</si>
  <si>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</si>
  <si>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</si>
  <si>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</si>
  <si>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</si>
  <si>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</si>
  <si>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</si>
  <si>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</si>
  <si>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</si>
  <si>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</si>
  <si>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</si>
  <si>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</si>
  <si>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</si>
  <si>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</si>
  <si>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</si>
  <si>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</si>
  <si>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</si>
  <si>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</si>
  <si>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</si>
  <si>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</si>
  <si>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</si>
  <si>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</si>
  <si>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</si>
  <si>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</si>
  <si>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</si>
  <si>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</si>
  <si>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</si>
  <si>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</si>
  <si>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</si>
  <si>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</si>
  <si>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</si>
  <si>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</si>
  <si>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</si>
  <si>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</si>
  <si>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</si>
  <si>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</si>
  <si>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</si>
  <si>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長崎県川棚町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</si>
  <si>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</si>
  <si>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</si>
  <si>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</si>
  <si>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</si>
  <si>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</si>
  <si>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</si>
  <si>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</si>
  <si>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</si>
  <si>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</si>
  <si>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</si>
  <si>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</si>
  <si>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</si>
  <si>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</si>
  <si>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</si>
  <si>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</si>
  <si>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</si>
  <si>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</si>
  <si>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</si>
  <si>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</si>
  <si>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</si>
  <si>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</si>
  <si>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</si>
  <si>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</si>
  <si>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</si>
  <si>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</si>
  <si>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</si>
  <si>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</si>
  <si>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</si>
  <si>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</si>
  <si>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</si>
  <si>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</si>
  <si>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</si>
  <si>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</si>
  <si>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</si>
  <si>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</si>
  <si>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</si>
  <si>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</si>
  <si>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</si>
  <si>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</si>
  <si>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</si>
  <si>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</si>
  <si>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</si>
  <si>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</si>
  <si>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</si>
  <si>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</si>
  <si>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</si>
  <si>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</si>
  <si>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</si>
  <si>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</si>
  <si>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</si>
  <si>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</si>
  <si>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</si>
  <si>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</si>
  <si>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</si>
  <si>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</si>
  <si>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</si>
  <si>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</si>
  <si>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</si>
  <si>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</si>
  <si>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</si>
  <si>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</si>
  <si>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</si>
  <si>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</si>
  <si>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</si>
  <si>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</si>
  <si>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</si>
  <si>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</si>
  <si>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</si>
  <si>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</si>
  <si>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</si>
  <si>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</si>
  <si>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</si>
  <si>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</si>
  <si>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</si>
  <si>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</si>
  <si>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</si>
  <si>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</si>
  <si>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</si>
  <si>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</si>
  <si>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</si>
  <si>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</si>
  <si>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</si>
  <si>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</si>
  <si>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</si>
  <si>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</si>
  <si>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</si>
  <si>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</si>
  <si>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</si>
  <si>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</si>
  <si>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</si>
  <si>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</si>
  <si>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</si>
  <si>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</si>
  <si>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</si>
  <si>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</si>
  <si>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</si>
  <si>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</si>
  <si>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</si>
  <si>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</si>
  <si>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</si>
  <si>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</si>
  <si>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</si>
  <si>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</si>
  <si>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</si>
  <si>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</si>
  <si>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</si>
  <si>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</si>
  <si>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</si>
  <si>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</si>
  <si>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</si>
  <si>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</si>
  <si>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</si>
  <si>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</si>
  <si>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</si>
  <si>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</si>
  <si>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</si>
  <si>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</si>
  <si>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</si>
  <si>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</si>
  <si>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</si>
  <si>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</si>
  <si>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</si>
  <si>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</si>
  <si>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</si>
  <si>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</si>
  <si>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</si>
  <si>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</si>
  <si>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</si>
  <si>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</si>
  <si>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</si>
  <si>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</si>
  <si>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</si>
  <si>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</si>
  <si>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</si>
  <si>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</si>
  <si>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</si>
  <si>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</si>
  <si>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</si>
  <si>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</si>
  <si>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</si>
  <si>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</si>
  <si>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</si>
  <si>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</si>
  <si>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</si>
  <si>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</si>
  <si>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</si>
  <si>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</si>
  <si>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</si>
  <si>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</si>
  <si>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</si>
  <si>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長崎県川棚町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</si>
  <si>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</si>
  <si>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</si>
  <si>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</si>
  <si>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</si>
  <si>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</si>
  <si>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</si>
  <si>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</si>
  <si>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</si>
  <si>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</si>
  <si>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</si>
  <si>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</si>
  <si>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</si>
  <si>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</si>
  <si>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</si>
  <si>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</si>
  <si>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</si>
  <si>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</si>
  <si>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</si>
  <si>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</si>
  <si>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</si>
  <si>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</si>
  <si>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</si>
  <si>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</si>
  <si>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</si>
  <si>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</si>
  <si>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</si>
  <si>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</si>
  <si>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</si>
  <si>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</si>
  <si>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</si>
  <si>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</si>
  <si>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</si>
  <si>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</si>
  <si>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</si>
  <si>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</si>
  <si>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</si>
  <si>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</si>
  <si>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</si>
  <si>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</si>
  <si>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</si>
  <si>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</si>
  <si>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</si>
  <si>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</si>
  <si>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</si>
  <si>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</si>
  <si>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</si>
  <si>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</si>
  <si>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</si>
  <si>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</si>
  <si>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</si>
  <si>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</si>
  <si>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</si>
  <si>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</si>
  <si>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</si>
  <si>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</si>
  <si>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</si>
  <si>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</si>
  <si>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</si>
  <si>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</si>
  <si>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</si>
  <si>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</si>
  <si>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</si>
  <si>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</si>
  <si>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</si>
  <si>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</si>
  <si>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</si>
  <si>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</si>
  <si>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</si>
  <si>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</si>
  <si>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</si>
  <si>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</si>
  <si>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</si>
  <si>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</si>
  <si>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</si>
  <si>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</si>
  <si>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</si>
  <si>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</si>
  <si>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</si>
  <si>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</si>
  <si>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</si>
  <si>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</si>
  <si>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</si>
  <si>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</si>
  <si>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</si>
  <si>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</si>
  <si>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</si>
  <si>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</si>
  <si>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</si>
  <si>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</si>
  <si>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</si>
  <si>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</si>
  <si>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</si>
  <si>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</si>
  <si>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</si>
  <si>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</si>
  <si>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</si>
  <si>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</si>
  <si>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</si>
  <si>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</si>
  <si>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</si>
  <si>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</si>
  <si>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</si>
  <si>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</si>
  <si>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</si>
  <si>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</si>
  <si>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</si>
  <si>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</si>
  <si>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</si>
  <si>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</si>
  <si>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</si>
  <si>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</si>
  <si>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</si>
  <si>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</si>
  <si>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</si>
  <si>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</si>
  <si>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</si>
  <si>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</si>
  <si>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</si>
  <si>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</si>
  <si>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</si>
  <si>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</si>
  <si>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</si>
  <si>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</si>
  <si>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</si>
  <si>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</si>
  <si>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</si>
  <si>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</si>
  <si>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</si>
  <si>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</si>
  <si>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</si>
  <si>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</si>
  <si>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</si>
  <si>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</si>
  <si>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</si>
  <si>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</si>
  <si>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</si>
  <si>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</si>
  <si>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</si>
  <si>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</si>
  <si>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</si>
  <si>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</si>
  <si>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</si>
  <si>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</si>
  <si>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</si>
  <si>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</si>
  <si>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</si>
  <si>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</si>
  <si>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</si>
  <si>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</si>
  <si>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</si>
  <si>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</si>
  <si>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</si>
  <si>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</si>
  <si>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</si>
  <si>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</si>
  <si>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</si>
  <si>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</si>
  <si>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</si>
  <si>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</si>
  <si>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</si>
  <si>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</si>
  <si>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</si>
  <si>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</si>
  <si>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</si>
  <si>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</si>
  <si>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</si>
  <si>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</si>
  <si>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</si>
  <si>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</si>
  <si>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</si>
  <si>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</si>
  <si>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</si>
  <si>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</si>
  <si>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</si>
  <si>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</si>
  <si>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</si>
  <si>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</si>
  <si>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</si>
  <si>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</si>
  <si>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介護保険事業特別会計</t>
  </si>
  <si>
    <t>国民健康保険事業特別会計</t>
  </si>
  <si>
    <t>後期高齢者医療特別会計</t>
  </si>
  <si>
    <t>観光施設事業特別会計</t>
  </si>
  <si>
    <t>その他会計（赤字）</t>
  </si>
  <si>
    <t>その他会計（黒字）</t>
  </si>
  <si>
    <t>R01</t>
    <phoneticPr fontId="5"/>
  </si>
  <si>
    <t>R02</t>
    <phoneticPr fontId="5"/>
  </si>
  <si>
    <t>R03</t>
    <phoneticPr fontId="5"/>
  </si>
  <si>
    <t>R04</t>
    <phoneticPr fontId="5"/>
  </si>
  <si>
    <t>R05</t>
    <phoneticPr fontId="5"/>
  </si>
  <si>
    <t>長崎県林業公社</t>
    <phoneticPr fontId="2"/>
  </si>
  <si>
    <t>-</t>
    <phoneticPr fontId="2"/>
  </si>
  <si>
    <t>〇</t>
    <phoneticPr fontId="2"/>
  </si>
  <si>
    <t>公共施設整備基金</t>
    <rPh sb="0" eb="4">
      <t>コウキョウシセツ</t>
    </rPh>
    <rPh sb="4" eb="8">
      <t>セイビキキン</t>
    </rPh>
    <phoneticPr fontId="2"/>
  </si>
  <si>
    <t>下水道事業基金</t>
    <rPh sb="0" eb="3">
      <t>ゲスイドウ</t>
    </rPh>
    <rPh sb="3" eb="5">
      <t>ジギョウ</t>
    </rPh>
    <rPh sb="5" eb="7">
      <t>キキン</t>
    </rPh>
    <phoneticPr fontId="2"/>
  </si>
  <si>
    <t>地域福祉基金</t>
    <rPh sb="0" eb="4">
      <t>チイキフクシ</t>
    </rPh>
    <rPh sb="4" eb="6">
      <t>キキン</t>
    </rPh>
    <phoneticPr fontId="2"/>
  </si>
  <si>
    <t>人づくり・文化スポーツ振興基金</t>
    <rPh sb="0" eb="1">
      <t>ヒト</t>
    </rPh>
    <rPh sb="5" eb="7">
      <t>ブンカ</t>
    </rPh>
    <rPh sb="11" eb="13">
      <t>シンコウ</t>
    </rPh>
    <rPh sb="13" eb="15">
      <t>キキン</t>
    </rPh>
    <phoneticPr fontId="2"/>
  </si>
  <si>
    <t>地域振興基金</t>
    <rPh sb="0" eb="2">
      <t>チイキ</t>
    </rPh>
    <rPh sb="2" eb="4">
      <t>シンコウ</t>
    </rPh>
    <rPh sb="4" eb="6">
      <t>キキン</t>
    </rPh>
    <phoneticPr fontId="2"/>
  </si>
  <si>
    <t>東彼地区保健福祉組合（一般会計）</t>
    <rPh sb="11" eb="15">
      <t>イッパンカイケイ</t>
    </rPh>
    <phoneticPr fontId="2"/>
  </si>
  <si>
    <t>東彼地区保健福祉組合介護保険会計（サービス勘定）</t>
    <rPh sb="10" eb="16">
      <t>カイゴホケンカイケイ</t>
    </rPh>
    <rPh sb="21" eb="23">
      <t>カンジョウ</t>
    </rPh>
    <phoneticPr fontId="2"/>
  </si>
  <si>
    <t>長崎県市町村総合事務組合（一般会計）</t>
    <rPh sb="13" eb="17">
      <t>イッパンカイケイ</t>
    </rPh>
    <phoneticPr fontId="2"/>
  </si>
  <si>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</si>
  <si>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</si>
  <si>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</si>
  <si>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長崎県市町村総合事務組合（行政不服審査会特別会計）</t>
  </si>
  <si>
    <t>長崎県市町村総合事務組合（市町村交通災害事業特別会計）</t>
  </si>
  <si>
    <t>長崎県後期高齢者医療広域連合（普通会計）</t>
    <rPh sb="15" eb="19">
      <t>フツウカイケイ</t>
    </rPh>
    <phoneticPr fontId="2"/>
  </si>
  <si>
    <t>長崎県後期高齢者医療広域連合（事業会計）</t>
    <rPh sb="15" eb="17">
      <t>ジギョウ</t>
    </rPh>
    <rPh sb="17" eb="19">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</si>
  <si>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</si>
  <si>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</si>
  <si>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</si>
  <si>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</si>
  <si>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</si>
  <si>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</si>
  <si>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将来負担比率についてはR3年度に完了した新庁舎建設による地方債発行の影響で増加した、今後は同水準で推移する見込みである。
実質公債費率は近年減少傾向であったが、R5年度からは一部事務組合への地方債に係る繰出金の増加などにより増加した。年間の償還額が過大とならないように計画的な起債を行う必要がある。</t>
    <rPh sb="43" eb="45">
      <t>コンゴ</t>
    </rPh>
    <rPh sb="46" eb="49">
      <t>ドウスイジュン</t>
    </rPh>
    <rPh sb="50" eb="52">
      <t>スイイ</t>
    </rPh>
    <rPh sb="54" eb="56">
      <t>ミコ</t>
    </rPh>
    <rPh sb="83" eb="85">
      <t>ネンド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</si>
  <si>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</si>
  <si>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</si>
  <si>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</si>
  <si>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役場庁舎については更新を行ったが、その他の公共施設等は老朽化が進んでおり、将来的に改修を行うなど長寿命化を図る必要性がある。
令和３年度は地方債現在高の増加や一部事務組合に対する繰出金が増加した影響で将来負担比率も増加したが、令和4年度は地方債の償還が進んだことにより減少している。
今後、償還額の推移は新規の大型事業を実施予定もなく現状維持が見込まれるが、起債事業に関する交付税収入は減少していくと見込まれるため、施設の更新や長寿命化については慎重に検討していく。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</si>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</sst>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E8677A-8839-40A7-AE01-FC33DCF010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1808-4932-A79D-2317A834E3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85355</c:v>
                </c:pt>
                <c:pt idx="1">
                  <c:v>80965</c:v>
                </c:pt>
                <c:pt idx="2">
                  <c:v>99852</c:v>
                </c:pt>
                <c:pt idx="3">
                  <c:v>56031</c:v>
                </c:pt>
                <c:pt idx="4">
                  <c:v>54841</c:v>
                </c:pt>
              </c:numCache>
            </c:numRef>
          </c:val>
          <c:smooth val="0"/>
          <c:extLst>
            <c:ext xmlns:c16="http://schemas.microsoft.com/office/drawing/2014/chart" uri="{C3380CC4-5D6E-409C-BE32-E72D297353CC}">
              <c16:uniqueId val="{00000001-1808-4932-A79D-2317A834E3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3.24</c:v>
                </c:pt>
                <c:pt idx="1">
                  <c:v>5.55</c:v>
                </c:pt>
                <c:pt idx="2">
                  <c:v>6.39</c:v>
                </c:pt>
                <c:pt idx="3">
                  <c:v>7.33</c:v>
                </c:pt>
                <c:pt idx="4">
                  <c:v>6.5</c:v>
                </c:pt>
              </c:numCache>
            </c:numRef>
          </c:val>
          <c:extLst>
            <c:ext xmlns:c16="http://schemas.microsoft.com/office/drawing/2014/chart" uri="{C3380CC4-5D6E-409C-BE32-E72D297353CC}">
              <c16:uniqueId val="{00000000-306C-430E-B1D5-A62068B516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10.76</c:v>
                </c:pt>
                <c:pt idx="1">
                  <c:v>10.29</c:v>
                </c:pt>
                <c:pt idx="2">
                  <c:v>10.85</c:v>
                </c:pt>
                <c:pt idx="3">
                  <c:v>13.59</c:v>
                </c:pt>
                <c:pt idx="4">
                  <c:v>16</c:v>
                </c:pt>
              </c:numCache>
            </c:numRef>
          </c:val>
          <c:extLst>
            <c:ext xmlns:c16="http://schemas.microsoft.com/office/drawing/2014/chart" uri="{C3380CC4-5D6E-409C-BE32-E72D297353CC}">
              <c16:uniqueId val="{00000001-306C-430E-B1D5-A62068B516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2.46</c:v>
                </c:pt>
                <c:pt idx="2">
                  <c:v>2.4300000000000002</c:v>
                </c:pt>
                <c:pt idx="3">
                  <c:v>3.31</c:v>
                </c:pt>
                <c:pt idx="4">
                  <c:v>1.71</c:v>
                </c:pt>
              </c:numCache>
            </c:numRef>
          </c:val>
          <c:smooth val="0"/>
          <c:extLst>
            <c:ext xmlns:c16="http://schemas.microsoft.com/office/drawing/2014/chart" uri="{C3380CC4-5D6E-409C-BE32-E72D297353CC}">
              <c16:uniqueId val="{00000002-306C-430E-B1D5-A62068B516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45-4A8B-A7DB-3EF04522A4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45-4A8B-A7DB-3EF04522A4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45-4A8B-A7DB-3EF04522A4E4}"/>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245-4A8B-A7DB-3EF04522A4E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C245-4A8B-A7DB-3EF04522A4E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2.81</c:v>
                </c:pt>
                <c:pt idx="2">
                  <c:v>#N/A</c:v>
                </c:pt>
                <c:pt idx="3">
                  <c:v>2.81</c:v>
                </c:pt>
                <c:pt idx="4">
                  <c:v>#N/A</c:v>
                </c:pt>
                <c:pt idx="5">
                  <c:v>2.31</c:v>
                </c:pt>
                <c:pt idx="6">
                  <c:v>#N/A</c:v>
                </c:pt>
                <c:pt idx="7">
                  <c:v>2.19</c:v>
                </c:pt>
                <c:pt idx="8">
                  <c:v>#N/A</c:v>
                </c:pt>
                <c:pt idx="9">
                  <c:v>1.6</c:v>
                </c:pt>
              </c:numCache>
            </c:numRef>
          </c:val>
          <c:extLst>
            <c:ext xmlns:c16="http://schemas.microsoft.com/office/drawing/2014/chart" uri="{C3380CC4-5D6E-409C-BE32-E72D297353CC}">
              <c16:uniqueId val="{00000005-C245-4A8B-A7DB-3EF04522A4E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1.55</c:v>
                </c:pt>
                <c:pt idx="2">
                  <c:v>#N/A</c:v>
                </c:pt>
                <c:pt idx="3">
                  <c:v>1.71</c:v>
                </c:pt>
                <c:pt idx="4">
                  <c:v>#N/A</c:v>
                </c:pt>
                <c:pt idx="5">
                  <c:v>1.75</c:v>
                </c:pt>
                <c:pt idx="6">
                  <c:v>#N/A</c:v>
                </c:pt>
                <c:pt idx="7">
                  <c:v>2.83</c:v>
                </c:pt>
                <c:pt idx="8">
                  <c:v>#N/A</c:v>
                </c:pt>
                <c:pt idx="9">
                  <c:v>3.17</c:v>
                </c:pt>
              </c:numCache>
            </c:numRef>
          </c:val>
          <c:extLst>
            <c:ext xmlns:c16="http://schemas.microsoft.com/office/drawing/2014/chart" uri="{C3380CC4-5D6E-409C-BE32-E72D297353CC}">
              <c16:uniqueId val="{00000006-C245-4A8B-A7DB-3EF04522A4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0.97</c:v>
                </c:pt>
                <c:pt idx="2">
                  <c:v>#N/A</c:v>
                </c:pt>
                <c:pt idx="3">
                  <c:v>2.2599999999999998</c:v>
                </c:pt>
                <c:pt idx="4">
                  <c:v>#N/A</c:v>
                </c:pt>
                <c:pt idx="5">
                  <c:v>2.4900000000000002</c:v>
                </c:pt>
                <c:pt idx="6">
                  <c:v>#N/A</c:v>
                </c:pt>
                <c:pt idx="7">
                  <c:v>3.14</c:v>
                </c:pt>
                <c:pt idx="8">
                  <c:v>#N/A</c:v>
                </c:pt>
                <c:pt idx="9">
                  <c:v>3.72</c:v>
                </c:pt>
              </c:numCache>
            </c:numRef>
          </c:val>
          <c:extLst>
            <c:ext xmlns:c16="http://schemas.microsoft.com/office/drawing/2014/chart" uri="{C3380CC4-5D6E-409C-BE32-E72D297353CC}">
              <c16:uniqueId val="{00000007-C245-4A8B-A7DB-3EF04522A4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3.24</c:v>
                </c:pt>
                <c:pt idx="2">
                  <c:v>#N/A</c:v>
                </c:pt>
                <c:pt idx="3">
                  <c:v>5.55</c:v>
                </c:pt>
                <c:pt idx="4">
                  <c:v>#N/A</c:v>
                </c:pt>
                <c:pt idx="5">
                  <c:v>6.38</c:v>
                </c:pt>
                <c:pt idx="6">
                  <c:v>#N/A</c:v>
                </c:pt>
                <c:pt idx="7">
                  <c:v>7.32</c:v>
                </c:pt>
                <c:pt idx="8">
                  <c:v>#N/A</c:v>
                </c:pt>
                <c:pt idx="9">
                  <c:v>6.49</c:v>
                </c:pt>
              </c:numCache>
            </c:numRef>
          </c:val>
          <c:extLst>
            <c:ext xmlns:c16="http://schemas.microsoft.com/office/drawing/2014/chart" uri="{C3380CC4-5D6E-409C-BE32-E72D297353CC}">
              <c16:uniqueId val="{00000008-C245-4A8B-A7DB-3EF04522A4E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18.940000000000001</c:v>
                </c:pt>
                <c:pt idx="2">
                  <c:v>#N/A</c:v>
                </c:pt>
                <c:pt idx="3">
                  <c:v>19.5</c:v>
                </c:pt>
                <c:pt idx="4">
                  <c:v>#N/A</c:v>
                </c:pt>
                <c:pt idx="5">
                  <c:v>18.36</c:v>
                </c:pt>
                <c:pt idx="6">
                  <c:v>#N/A</c:v>
                </c:pt>
                <c:pt idx="7">
                  <c:v>19.59</c:v>
                </c:pt>
                <c:pt idx="8">
                  <c:v>#N/A</c:v>
                </c:pt>
                <c:pt idx="9">
                  <c:v>20.190000000000001</c:v>
                </c:pt>
              </c:numCache>
            </c:numRef>
          </c:val>
          <c:extLst>
            <c:ext xmlns:c16="http://schemas.microsoft.com/office/drawing/2014/chart" uri="{C3380CC4-5D6E-409C-BE32-E72D297353CC}">
              <c16:uniqueId val="{00000009-C245-4A8B-A7DB-3EF04522A4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667</c:v>
                </c:pt>
                <c:pt idx="5">
                  <c:v>680</c:v>
                </c:pt>
                <c:pt idx="8">
                  <c:v>723</c:v>
                </c:pt>
                <c:pt idx="11">
                  <c:v>723</c:v>
                </c:pt>
                <c:pt idx="14">
                  <c:v>696</c:v>
                </c:pt>
              </c:numCache>
            </c:numRef>
          </c:val>
          <c:extLst>
            <c:ext xmlns:c16="http://schemas.microsoft.com/office/drawing/2014/chart" uri="{C3380CC4-5D6E-409C-BE32-E72D297353CC}">
              <c16:uniqueId val="{00000000-72E5-44AA-8E1A-064B1308E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E5-44AA-8E1A-064B1308E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E5-44AA-8E1A-064B1308E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68</c:v>
                </c:pt>
                <c:pt idx="3">
                  <c:v>69</c:v>
                </c:pt>
                <c:pt idx="6">
                  <c:v>181</c:v>
                </c:pt>
                <c:pt idx="9">
                  <c:v>186</c:v>
                </c:pt>
                <c:pt idx="12">
                  <c:v>261</c:v>
                </c:pt>
              </c:numCache>
            </c:numRef>
          </c:val>
          <c:extLst>
            <c:ext xmlns:c16="http://schemas.microsoft.com/office/drawing/2014/chart" uri="{C3380CC4-5D6E-409C-BE32-E72D297353CC}">
              <c16:uniqueId val="{00000003-72E5-44AA-8E1A-064B1308E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235</c:v>
                </c:pt>
                <c:pt idx="6">
                  <c:v>187</c:v>
                </c:pt>
                <c:pt idx="9">
                  <c:v>211</c:v>
                </c:pt>
                <c:pt idx="12">
                  <c:v>211</c:v>
                </c:pt>
              </c:numCache>
            </c:numRef>
          </c:val>
          <c:extLst>
            <c:ext xmlns:c16="http://schemas.microsoft.com/office/drawing/2014/chart" uri="{C3380CC4-5D6E-409C-BE32-E72D297353CC}">
              <c16:uniqueId val="{00000004-72E5-44AA-8E1A-064B1308E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E5-44AA-8E1A-064B1308E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E5-44AA-8E1A-064B1308E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559</c:v>
                </c:pt>
                <c:pt idx="3">
                  <c:v>543</c:v>
                </c:pt>
                <c:pt idx="6">
                  <c:v>550</c:v>
                </c:pt>
                <c:pt idx="9">
                  <c:v>551</c:v>
                </c:pt>
                <c:pt idx="12">
                  <c:v>520</c:v>
                </c:pt>
              </c:numCache>
            </c:numRef>
          </c:val>
          <c:extLst>
            <c:ext xmlns:c16="http://schemas.microsoft.com/office/drawing/2014/chart" uri="{C3380CC4-5D6E-409C-BE32-E72D297353CC}">
              <c16:uniqueId val="{00000007-72E5-44AA-8E1A-064B1308E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208</c:v>
                </c:pt>
                <c:pt idx="2">
                  <c:v>#N/A</c:v>
                </c:pt>
                <c:pt idx="3">
                  <c:v>#N/A</c:v>
                </c:pt>
                <c:pt idx="4">
                  <c:v>167</c:v>
                </c:pt>
                <c:pt idx="5">
                  <c:v>#N/A</c:v>
                </c:pt>
                <c:pt idx="6">
                  <c:v>#N/A</c:v>
                </c:pt>
                <c:pt idx="7">
                  <c:v>195</c:v>
                </c:pt>
                <c:pt idx="8">
                  <c:v>#N/A</c:v>
                </c:pt>
                <c:pt idx="9">
                  <c:v>#N/A</c:v>
                </c:pt>
                <c:pt idx="10">
                  <c:v>225</c:v>
                </c:pt>
                <c:pt idx="11">
                  <c:v>#N/A</c:v>
                </c:pt>
                <c:pt idx="12">
                  <c:v>#N/A</c:v>
                </c:pt>
                <c:pt idx="13">
                  <c:v>296</c:v>
                </c:pt>
                <c:pt idx="14">
                  <c:v>#N/A</c:v>
                </c:pt>
              </c:numCache>
            </c:numRef>
          </c:val>
          <c:smooth val="0"/>
          <c:extLst>
            <c:ext xmlns:c16="http://schemas.microsoft.com/office/drawing/2014/chart" uri="{C3380CC4-5D6E-409C-BE32-E72D297353CC}">
              <c16:uniqueId val="{00000008-72E5-44AA-8E1A-064B1308E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5148</c:v>
                </c:pt>
                <c:pt idx="5">
                  <c:v>5716</c:v>
                </c:pt>
                <c:pt idx="8">
                  <c:v>5554</c:v>
                </c:pt>
                <c:pt idx="11">
                  <c:v>5526</c:v>
                </c:pt>
                <c:pt idx="14">
                  <c:v>5128</c:v>
                </c:pt>
              </c:numCache>
            </c:numRef>
          </c:val>
          <c:extLst>
            <c:ext xmlns:c16="http://schemas.microsoft.com/office/drawing/2014/chart" uri="{C3380CC4-5D6E-409C-BE32-E72D297353CC}">
              <c16:uniqueId val="{00000000-8FB4-47F1-B812-D042F4058C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779</c:v>
                </c:pt>
                <c:pt idx="5">
                  <c:v>850</c:v>
                </c:pt>
                <c:pt idx="8">
                  <c:v>924</c:v>
                </c:pt>
                <c:pt idx="11">
                  <c:v>901</c:v>
                </c:pt>
                <c:pt idx="14">
                  <c:v>867</c:v>
                </c:pt>
              </c:numCache>
            </c:numRef>
          </c:val>
          <c:extLst>
            <c:ext xmlns:c16="http://schemas.microsoft.com/office/drawing/2014/chart" uri="{C3380CC4-5D6E-409C-BE32-E72D297353CC}">
              <c16:uniqueId val="{00000001-8FB4-47F1-B812-D042F4058C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2630</c:v>
                </c:pt>
                <c:pt idx="5">
                  <c:v>2595</c:v>
                </c:pt>
                <c:pt idx="8">
                  <c:v>2500</c:v>
                </c:pt>
                <c:pt idx="11">
                  <c:v>2435</c:v>
                </c:pt>
                <c:pt idx="14">
                  <c:v>2614</c:v>
                </c:pt>
              </c:numCache>
            </c:numRef>
          </c:val>
          <c:extLst>
            <c:ext xmlns:c16="http://schemas.microsoft.com/office/drawing/2014/chart" uri="{C3380CC4-5D6E-409C-BE32-E72D297353CC}">
              <c16:uniqueId val="{00000002-8FB4-47F1-B812-D042F4058C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B4-47F1-B812-D042F4058C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B4-47F1-B812-D042F4058C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6</c:v>
                </c:pt>
                <c:pt idx="6">
                  <c:v>1</c:v>
                </c:pt>
                <c:pt idx="9">
                  <c:v>1</c:v>
                </c:pt>
                <c:pt idx="12">
                  <c:v>2</c:v>
                </c:pt>
              </c:numCache>
            </c:numRef>
          </c:val>
          <c:extLst>
            <c:ext xmlns:c16="http://schemas.microsoft.com/office/drawing/2014/chart" uri="{C3380CC4-5D6E-409C-BE32-E72D297353CC}">
              <c16:uniqueId val="{00000005-8FB4-47F1-B812-D042F4058C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c:v>
                </c:pt>
                <c:pt idx="3">
                  <c:v>696</c:v>
                </c:pt>
                <c:pt idx="6">
                  <c:v>677</c:v>
                </c:pt>
                <c:pt idx="9">
                  <c:v>796</c:v>
                </c:pt>
                <c:pt idx="12">
                  <c:v>682</c:v>
                </c:pt>
              </c:numCache>
            </c:numRef>
          </c:val>
          <c:extLst>
            <c:ext xmlns:c16="http://schemas.microsoft.com/office/drawing/2014/chart" uri="{C3380CC4-5D6E-409C-BE32-E72D297353CC}">
              <c16:uniqueId val="{00000006-8FB4-47F1-B812-D042F4058C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1610</c:v>
                </c:pt>
                <c:pt idx="3">
                  <c:v>1574</c:v>
                </c:pt>
                <c:pt idx="6">
                  <c:v>1435</c:v>
                </c:pt>
                <c:pt idx="9">
                  <c:v>1310</c:v>
                </c:pt>
                <c:pt idx="12">
                  <c:v>1188</c:v>
                </c:pt>
              </c:numCache>
            </c:numRef>
          </c:val>
          <c:extLst>
            <c:ext xmlns:c16="http://schemas.microsoft.com/office/drawing/2014/chart" uri="{C3380CC4-5D6E-409C-BE32-E72D297353CC}">
              <c16:uniqueId val="{00000007-8FB4-47F1-B812-D042F4058C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2460</c:v>
                </c:pt>
                <c:pt idx="3">
                  <c:v>2003</c:v>
                </c:pt>
                <c:pt idx="6">
                  <c:v>1723</c:v>
                </c:pt>
                <c:pt idx="9">
                  <c:v>1496</c:v>
                </c:pt>
                <c:pt idx="12">
                  <c:v>1481</c:v>
                </c:pt>
              </c:numCache>
            </c:numRef>
          </c:val>
          <c:extLst>
            <c:ext xmlns:c16="http://schemas.microsoft.com/office/drawing/2014/chart" uri="{C3380CC4-5D6E-409C-BE32-E72D297353CC}">
              <c16:uniqueId val="{00000008-8FB4-47F1-B812-D042F4058C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B4-47F1-B812-D042F4058C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5190</c:v>
                </c:pt>
                <c:pt idx="3">
                  <c:v>5554</c:v>
                </c:pt>
                <c:pt idx="6">
                  <c:v>6204</c:v>
                </c:pt>
                <c:pt idx="9">
                  <c:v>6049</c:v>
                </c:pt>
                <c:pt idx="12">
                  <c:v>5976</c:v>
                </c:pt>
              </c:numCache>
            </c:numRef>
          </c:val>
          <c:extLst>
            <c:ext xmlns:c16="http://schemas.microsoft.com/office/drawing/2014/chart" uri="{C3380CC4-5D6E-409C-BE32-E72D297353CC}">
              <c16:uniqueId val="{0000000A-8FB4-47F1-B812-D042F4058C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1292</c:v>
                </c:pt>
                <c:pt idx="2">
                  <c:v>#N/A</c:v>
                </c:pt>
                <c:pt idx="3">
                  <c:v>#N/A</c:v>
                </c:pt>
                <c:pt idx="4">
                  <c:v>673</c:v>
                </c:pt>
                <c:pt idx="5">
                  <c:v>#N/A</c:v>
                </c:pt>
                <c:pt idx="6">
                  <c:v>#N/A</c:v>
                </c:pt>
                <c:pt idx="7">
                  <c:v>1062</c:v>
                </c:pt>
                <c:pt idx="8">
                  <c:v>#N/A</c:v>
                </c:pt>
                <c:pt idx="9">
                  <c:v>#N/A</c:v>
                </c:pt>
                <c:pt idx="10">
                  <c:v>790</c:v>
                </c:pt>
                <c:pt idx="11">
                  <c:v>#N/A</c:v>
                </c:pt>
                <c:pt idx="12">
                  <c:v>#N/A</c:v>
                </c:pt>
                <c:pt idx="13">
                  <c:v>722</c:v>
                </c:pt>
                <c:pt idx="14">
                  <c:v>#N/A</c:v>
                </c:pt>
              </c:numCache>
            </c:numRef>
          </c:val>
          <c:smooth val="0"/>
          <c:extLst>
            <c:ext xmlns:c16="http://schemas.microsoft.com/office/drawing/2014/chart" uri="{C3380CC4-5D6E-409C-BE32-E72D297353CC}">
              <c16:uniqueId val="{0000000B-8FB4-47F1-B812-D042F4058C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443</c:v>
                </c:pt>
                <c:pt idx="1">
                  <c:v>543</c:v>
                </c:pt>
                <c:pt idx="2">
                  <c:v>643</c:v>
                </c:pt>
              </c:numCache>
            </c:numRef>
          </c:val>
          <c:extLst>
            <c:ext xmlns:c16="http://schemas.microsoft.com/office/drawing/2014/chart" uri="{C3380CC4-5D6E-409C-BE32-E72D297353CC}">
              <c16:uniqueId val="{00000000-01F2-49E9-97F0-9397AFBA52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412</c:v>
                </c:pt>
                <c:pt idx="1">
                  <c:v>413</c:v>
                </c:pt>
                <c:pt idx="2">
                  <c:v>464</c:v>
                </c:pt>
              </c:numCache>
            </c:numRef>
          </c:val>
          <c:extLst>
            <c:ext xmlns:c16="http://schemas.microsoft.com/office/drawing/2014/chart" uri="{C3380CC4-5D6E-409C-BE32-E72D297353CC}">
              <c16:uniqueId val="{00000001-01F2-49E9-97F0-9397AFBA52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963</c:v>
                </c:pt>
                <c:pt idx="1">
                  <c:v>798</c:v>
                </c:pt>
                <c:pt idx="2">
                  <c:v>802</c:v>
                </c:pt>
              </c:numCache>
            </c:numRef>
          </c:val>
          <c:extLst>
            <c:ext xmlns:c16="http://schemas.microsoft.com/office/drawing/2014/chart" uri="{C3380CC4-5D6E-409C-BE32-E72D297353CC}">
              <c16:uniqueId val="{00000002-01F2-49E9-97F0-9397AFBA52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{36120151-6216-4B38-AACB-EB41573AA570}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0A1-4B9D-AB49-F248EBBFBA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{10101F41-46E2-4628-8297-A2E5965D4777}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A1-4B9D-AB49-F248EBBFBA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{7A863385-6838-4843-8170-F2C742845732}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A1-4B9D-AB49-F248EBBFBA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{9D673401-59EE-4273-86A1-238BF35C1CD7}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A1-4B9D-AB49-F248EBBFBA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{8733CF99-8739-418B-A8DF-1E189910E67F}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A1-4B9D-AB49-F248EBBFBA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{BE0608C0-CE98-4230-818C-BC6AE1F378E6}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0A1-4B9D-AB49-F248EBBFBA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{DFDAC0A3-60D0-432D-971F-E0FE94C64EFD}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0A1-4B9D-AB49-F248EBBFBA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{687F8C97-5E33-49F7-874E-2C2802746F06}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0A1-4B9D-AB49-F248EBBFBA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{083EE024-AFEE-420B-970A-C988DC643D5D}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0A1-4B9D-AB49-F248EBBFBA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55.2</c:v>
                </c:pt>
                <c:pt idx="16">
                  <c:v>55.3</c:v>
                </c:pt>
                <c:pt idx="24">
                  <c:v>56.4</c:v>
                </c:pt>
                <c:pt idx="32">
                  <c:v>57.1</c:v>
                </c:pt>
              </c:numCache>
            </c:numRef>
          </c:xVal>
          <c:yVal>
            <c:numRef>
              <c:f>公会計指標分析・財政指標組合せ分析表!$BP$51:$DC$51</c:f>
              <c:numCache>
                <c:formatCode>#,##0.0;"▲ "#,##0.0</c:formatCode>
                <c:ptCount val="40"/>
                <c:pt idx="8">
                  <c:v>20.9</c:v>
                </c:pt>
                <c:pt idx="16">
                  <c:v>30.9</c:v>
                </c:pt>
                <c:pt idx="24">
                  <c:v>23.5</c:v>
                </c:pt>
                <c:pt idx="32">
                  <c:v>21.2</c:v>
                </c:pt>
              </c:numCache>
            </c:numRef>
          </c:yVal>
          <c:smooth val="0"/>
          <c:extLst>
            <c:ext xmlns:c16="http://schemas.microsoft.com/office/drawing/2014/chart" uri="{C3380CC4-5D6E-409C-BE32-E72D297353CC}">
              <c16:uniqueId val="{00000009-40A1-4B9D-AB49-F248EBBFBA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{867E6D7C-06BF-4668-8A8A-3A6A68D8A7DE}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0A1-4B9D-AB49-F248EBBFBA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{DCE37B12-BAC9-402B-ACC4-6B520E6346C4}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A1-4B9D-AB49-F248EBBFBA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{E3A8F77E-CDEF-4D4F-B8E3-D49019954C21}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A1-4B9D-AB49-F248EBBFBA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{0BBD8289-25E3-4BF7-881A-4C17A2D705A2}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A1-4B9D-AB49-F248EBBFBA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{F17246C6-22DA-45BB-B390-087513E5C28A}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A1-4B9D-AB49-F248EBBFBA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{32B7BDF9-4B2F-418C-8EAF-FBAA160B75B4}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0A1-4B9D-AB49-F248EBBFBA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{3D4CAEFC-DBA5-4CE9-8970-7F1CFFFDB177}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0A1-4B9D-AB49-F248EBBFBA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{F87137EC-185C-4C5B-9B04-AF18A23E5398}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0A1-4B9D-AB49-F248EBBFBA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{7BF07131-A303-4046-BDB1-FB42648DE33C}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0A1-4B9D-AB49-F248EBBFBA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c:v>
                </c:pt>
                <c:pt idx="16">
                  <c:v>62.9</c:v>
                </c:pt>
                <c:pt idx="24">
                  <c:v>63.3</c:v>
                </c:pt>
                <c:pt idx="32">
                  <c:v>64.400000000000006</c:v>
                </c:pt>
              </c:numCache>
            </c:numRef>
          </c:xVal>
          <c:yVal>
            <c:numRef>
              <c:f>公会計指標分析・財政指標組合せ分析表!$BP$55:$DC$55</c:f>
              <c:numCache>
                <c:formatCode>#,##0.0;"▲ "#,##0.0</c:formatCode>
                <c:ptCount val="40"/>
                <c:pt idx="8">
                  <c:v>13.7</c:v>
                </c:pt>
                <c:pt idx="16">
                  <c:v>6.9</c:v>
                </c:pt>
                <c:pt idx="24">
                  <c:v>0</c:v>
                </c:pt>
                <c:pt idx="32">
                  <c:v>0</c:v>
                </c:pt>
              </c:numCache>
            </c:numRef>
          </c:yVal>
          <c:smooth val="0"/>
          <c:extLst>
            <c:ext xmlns:c16="http://schemas.microsoft.com/office/drawing/2014/chart" uri="{C3380CC4-5D6E-409C-BE32-E72D297353CC}">
              <c16:uniqueId val="{00000013-40A1-4B9D-AB49-F248EBBFBA93}"/>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{1B74E4A1-07DF-44F5-8888-031219D374DD}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98B-4109-8EED-0C549299F7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{C21B39F8-B8BA-4AD9-B43A-0A00D467C9F6}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8B-4109-8EED-0C549299F7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{68098706-F7CF-4C5F-AB5A-D90DC11B42D5}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8B-4109-8EED-0C549299F7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{1ABEA03F-9397-452A-BCD6-03E5C797B31A}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8B-4109-8EED-0C549299F7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{AC235B58-9E11-4B23-9452-8C35C1B9B4AD}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8B-4109-8EED-0C549299F78F}"/>
                </c:ext>
              </c:extLst>
            </c:dLbl>
            <c:dLbl>
              <c:idx val="8"/>
              <c:layout>
                <c:manualLayout>
                  <c:x val="-4.4905057365901176E-2"/>
                  <c:y val="-6.445598931986763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{A188D142-3188-4848-A7EF-269D0EEFE9B1}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98B-4109-8EED-0C549299F7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{C29A4447-0788-4D44-81BC-5B71D6CD4BEC}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98B-4109-8EED-0C549299F78F}"/>
                </c:ext>
              </c:extLst>
            </c:dLbl>
            <c:dLbl>
              <c:idx val="24"/>
              <c:layout>
                <c:manualLayout>
                  <c:x val="-1.8235628084250128E-2"/>
                  <c:y val="-6.03773048557203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{DF660021-9319-42D2-ABD7-7AFD651903ED}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98B-4109-8EED-0C549299F7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{14FF40B2-70D9-4D0E-9C29-7AA38AD56731}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98B-4109-8EED-0C549299F7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6</c:v>
                </c:pt>
                <c:pt idx="16">
                  <c:v>5.9</c:v>
                </c:pt>
                <c:pt idx="24">
                  <c:v>6</c:v>
                </c:pt>
                <c:pt idx="32">
                  <c:v>7.2</c:v>
                </c:pt>
              </c:numCache>
            </c:numRef>
          </c:xVal>
          <c:yVal>
            <c:numRef>
              <c:f>公会計指標分析・財政指標組合せ分析表!$BP$73:$DC$73</c:f>
              <c:numCache>
                <c:formatCode>#,##0.0;"▲ "#,##0.0</c:formatCode>
                <c:ptCount val="40"/>
                <c:pt idx="0">
                  <c:v>42.2</c:v>
                </c:pt>
                <c:pt idx="8">
                  <c:v>20.9</c:v>
                </c:pt>
                <c:pt idx="16">
                  <c:v>30.9</c:v>
                </c:pt>
                <c:pt idx="24">
                  <c:v>23.5</c:v>
                </c:pt>
                <c:pt idx="32">
                  <c:v>21.2</c:v>
                </c:pt>
              </c:numCache>
            </c:numRef>
          </c:yVal>
          <c:smooth val="0"/>
          <c:extLst>
            <c:ext xmlns:c16="http://schemas.microsoft.com/office/drawing/2014/chart" uri="{C3380CC4-5D6E-409C-BE32-E72D297353CC}">
              <c16:uniqueId val="{00000009-398B-4109-8EED-0C549299F7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{6B5EDA58-2ABE-4526-ABD8-56797774486F}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98B-4109-8EED-0C549299F7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{AFB2185B-B4E0-4643-A176-7958DF2D5637}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8B-4109-8EED-0C549299F7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{05EE21DE-6A32-4F06-BD40-93999CD53BD1}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8B-4109-8EED-0C549299F7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{10C3B158-ADA5-47AB-9699-7F46A45D75CC}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8B-4109-8EED-0C549299F7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{B184B55C-1BAC-42A7-B0AD-4A2E2DF0945C}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8B-4109-8EED-0C549299F78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{218BE8EA-692B-4153-8B87-BA66C91C802B}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98B-4109-8EED-0C549299F78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{3BC65BFE-9769-483C-B7E1-DBC93F88AC11}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98B-4109-8EED-0C549299F78F}"/>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{9A92C0FA-4F00-4254-A886-20468AE802FA}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98B-4109-8EED-0C549299F78F}"/>
                </c:ext>
              </c:extLst>
            </c:dLbl>
            <c:dLbl>
              <c:idx val="32"/>
              <c:layout>
                <c:manualLayout>
                  <c:x val="0"/>
                  <c:y val="1.89207257722580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{F7F43412-59FA-4206-899D-BA89BC97E094}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98B-4109-8EED-0C549299F7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398B-4109-8EED-0C549299F78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一般会計における公債費のピークは脱しているものの、令和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年度に新庁舎建築に伴い、財源として多額の起債借り入れを行っている。加えて一部事務組合が起こした起債の負担金が増加しており、今後、実質公債費比率が上昇すると見込んでいる。</a:t>
          </a:r>
        </a:p>
        <a:p>
          <a:r>
            <a:rPr kumimoji="1" lang="ja-JP" altLang="en-US" sz="1400">
              <a:latin typeface="ＭＳ ゴシック" pitchFamily="49" charset="-128"/>
              <a:ea typeface="ＭＳ ゴシック" pitchFamily="49" charset="-128"/>
            </a:rPr>
            <a:t>　今後は、起債を活用する大型事業も完了することから、大幅な上昇とならないよう健全な財政運営に努める。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満期一括償還地方債の利用実績はない。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新庁舎建設により一般会計の地方債現在高が増加したが、町営住宅で起こした起債償還が終了していくことや臨時財政対策債の抑制、公営企業及び一部事務組合の起債額が減少したことで将来負担額が抑制された。</a:t>
          </a:r>
        </a:p>
        <a:p>
          <a:r>
            <a:rPr kumimoji="1" lang="ja-JP" altLang="en-US" sz="1400">
              <a:latin typeface="ＭＳ ゴシック" pitchFamily="49" charset="-128"/>
              <a:ea typeface="ＭＳ ゴシック" pitchFamily="49" charset="-128"/>
            </a:rPr>
            <a:t>　今後は、公共施設等総合管理計画及び個別施設管理計画に基づき、公共施設等の更新費用のシミュレーションを十分行い、必要最小限での起債の借入や基金積立を行い、着実に老朽化対策に取り組んでいく。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長崎県川棚町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年度までは、基金から生じた利子分以外の積立ができていない状況であったが、令和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今後は、町税の減収などの不測の事態への対応に加え、公共施設の老朽化対策など財政需要の増大にも適切に対応していけるように一定額を積立をしていく方針とする。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・公共施設整備基金：公共施設の整備に必要な資金を確保することを目的とするもの。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・下水道事業基金：下水道事業の円滑な執行を図ることを目的とするもの。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・人づくり・文化スポーツ振興基金：優秀な人材の育成と文化スポーツの振興を図ることを目的とする。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・地域振興基金：本格的な高齢社会の到来に備え、地域における福祉活動の促進、快適な生活環境の形成等を図ることを目的とするもの。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・公共施設整備基金：役場庁舎賃借料分を積み立てたことから増加した。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・その他の特定目的金は、利子相当分の積立金でありほぼ横ばいの状況である。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・その他の基金については、収支のバランスが取れた財政運営を行い、財源として依存しすぎないように活用することとし、不要な取崩は行わない方針とする。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百万円で、基金から生じた利子分の積立と決算余剰に伴い財政調整基金に約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町単独事業の財源として活用している状況である。収支のバランスが取れた財政運営を行い、財源として依存しすぎないように活用することとし、不要な取崩は行わず、毎年度可能な限り（少額でも）積立を行う方針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百万円で、基金から生じた利子分の積立と決算余剰に伴い財政調整基金に約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収支のバランスが取れた財政運営を行い、財源として依存しすぎないように活用することとし、不要な取崩は行わない方針とする。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819FF17-5F7C-4ECA-8891-719593630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810987-EDED-4D3E-9C34-A599B37579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22C8331-82CE-4073-9689-1B3E8991C70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5E99573-0C19-4D82-BF71-3617CFA7EA0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B245F9C-C788-480A-B620-1E5ECC034BB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76886A-9698-4DE5-86D3-EFFD686C9F9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010D5D-ACAD-4760-8D20-A1E6D5BF698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F348765-20B4-4BE3-B339-A830ADF5402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E35B8FB-5CFE-4750-8844-2A332C50734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D367DC0-B7F8-43EB-B741-CBD316FD909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F682457-9825-4F11-8D3A-1B40B797D64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242BF7E-C25A-4FD5-9364-0EA99A14672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1785878-7A83-4AB6-93EB-4E221FA47A4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F56C389-F447-43EA-9452-642E079080E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C54E103-A032-46F2-B1A1-E4877CE0A08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346B1B1-8F29-4122-B088-F944498D17D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6F120F9-1FBF-4676-92B6-0E014B625FF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65B0B4B-D3C0-444D-A572-3CA5B0B0A0C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9BF1FE-4C52-4DD3-A283-B657D7B55B0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DBC4789-64E2-419E-A1C8-2A37E1B1C88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AE8242A-24DC-4894-8B22-FC03DE8DE82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EE99C4E-7CE0-4D93-AEED-024C32AFCAA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07F4432-7CBA-4562-8B4C-C78F56A17F2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D35D10E-0245-4ADC-A7DB-515ACC60EEE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C89FC0-A15E-4F2F-8D6E-DF940FC5989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F58701D-5317-4CA8-8BEF-EC4196C2908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54FFB7B-5821-4F50-A2E1-A47779C5D4D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840F8FB-4A8B-4724-AE80-F4262A5313C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9495D45-DBB0-484A-97B9-45EDF76A576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3C1BE2D-95E1-4474-9CDD-26707169357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7EF4C6E-9FC4-41C5-8A2A-49E5092903C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B070267-A383-4068-9BA4-065FCCD59AC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5022FB0-5164-4228-9A44-632CC83CED3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94A6078-83A2-4C7B-BEC4-1F3B3C9CD41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ABB7D93-55F4-4EB6-9EB8-7EFA3AD7ED3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15FB312-763A-4321-94D4-1A67FD29072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5EC09D2-47B6-4787-8CE6-A522734D9D6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7A00484-3897-4212-8247-4CD4E2AE953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EE505B-D9BB-45B4-82E0-EF04746D5FF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6E59C9B-67BE-46A9-AE48-EF3CE400E6B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70870F8-F554-4297-A3D5-B3AF87B16F9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5AE34E-7BE9-4FC4-882D-B1572FC6FAF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405ADB5-003F-4BBE-B113-864CAFF0D6B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D41057D-F21E-412A-AD8E-CD0F17D4B9D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E5C2572-A4AC-41A2-ACCA-72A95D9E28D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4DBCE54-4330-431F-8DBC-42692168772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2E9325-5FBF-4D1C-A696-B4FB95C8A48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令和２年度から令和３年度にかけて実施された新庁舎建設事業による影響から、平均を下回る数値となっているが今後徐々に上昇していくことが見込まれる。その他の施設については、公共施設等個別施設管理計画や各種個別施設計画に基づく点検・診断等により長寿命化を進め、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FBFB794-8F0B-4642-9E5C-E273B9F1658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C065B68-B6F4-4E5D-B3DE-4598BC9C8D1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A17AFF5-3A86-494F-AAF4-402340AB52D2}"/>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229D5162-73C6-4D4E-BA9E-2F651585B3D2}"/>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E0AFA777-B41F-4709-9EE4-8669247CD728}"/>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D9670394-6BA6-4E03-AD81-9AEBF063925C}"/>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E709EDC8-8FE7-46E6-BBF1-8432129F10F4}"/>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38FE0C5-C9B1-43E4-B79B-F51BC5BEDE18}"/>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C8525F0C-C36F-4B28-B63C-17140804304D}"/>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730CD5B-C079-4780-879D-59AC6919FE6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C5FAF79B-7C07-44D0-B045-5D0234C26D9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7F76DD8-89D0-4D81-8707-3D32AB9C08BF}"/>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A8A9BE6F-1224-4955-87C6-0F92C1F146A7}"/>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3D719F67-6CC5-404E-95E5-F015D8ED35E5}"/>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177ACBBC-9748-4616-8C53-715175A47667}"/>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F6EF8430-84D6-448B-9BAD-E7BD90D30392}"/>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4DDEFB0C-D970-4849-A17C-43078161D56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E190247-A62A-44D4-9838-5A4D8D76747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4B0B9EA-BFEA-426F-8F3E-6F8EB14C2F3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015BFA5-400E-40CB-81D0-31931F4B6EC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574B1D9F-EA76-4378-9F99-B2806496AA41}"/>
            </a:ext>
          </a:extLst>
        </xdr:cNvPr>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DFE4A7EB-C149-48D8-A411-B09C90366251}"/>
            </a:ext>
          </a:extLst>
        </xdr:cNvPr>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C4EB848E-C7B5-496D-A10C-797E48898006}"/>
            </a:ext>
          </a:extLst>
        </xdr:cNvPr>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CE5F1818-C024-4B35-ACF8-2E6C6BA74DCC}"/>
            </a:ext>
          </a:extLst>
        </xdr:cNvPr>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B2FF7467-E654-4754-9ED9-24C9CD11E730}"/>
            </a:ext>
          </a:extLst>
        </xdr:cNvPr>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a:extLst>
            <a:ext uri="{FF2B5EF4-FFF2-40B4-BE49-F238E27FC236}">
              <a16:creationId xmlns:a16="http://schemas.microsoft.com/office/drawing/2014/main" id="{A0604A56-7F03-4DCF-B6E6-824DCDDC68DE}"/>
            </a:ext>
          </a:extLst>
        </xdr:cNvPr>
        <xdr:cNvSpPr txBox="1"/>
      </xdr:nvSpPr>
      <xdr:spPr>
        <a:xfrm>
          <a:off x="4813300" y="53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EA234337-AFFF-48EA-A4D4-C2DD7AA3BD64}"/>
            </a:ext>
          </a:extLst>
        </xdr:cNvPr>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2E163951-35BA-47A8-B342-84C40281E470}"/>
            </a:ext>
          </a:extLst>
        </xdr:cNvPr>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07A661AD-4CB9-40F5-8AD5-37DE7018B859}"/>
            </a:ext>
          </a:extLst>
        </xdr:cNvPr>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A2E514CC-3FE5-4D30-A135-460AD590FEDF}"/>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7979207B-9542-4DEB-A370-B95D7CBDF8F8}"/>
            </a:ext>
          </a:extLst>
        </xdr:cNvPr>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28BCDC-5D79-4A90-AE9D-57183E63739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9483243-613A-4D8A-B68B-B45E4752985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92EEE2-AC4B-418D-8E53-44A9F083666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E2564C3-2C26-43A8-B8EF-CABEA81463E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774C810-FF32-4CA4-A563-92893FDDC01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159861</xdr:rowOff>
    </xdr:from>
    <xdr:to>
      <xdr:col>23</xdr:col>
      <xdr:colOff>136525</xdr:colOff>
      <xdr:row>30</xdr:row>
      <xdr:rowOff>90011</xdr:rowOff>
    </xdr:to>
    <xdr:sp macro="" textlink="">
      <xdr:nvSpPr>
        <xdr:cNvPr id="85" name="楕円 84">
          <a:extLst>
            <a:ext uri="{FF2B5EF4-FFF2-40B4-BE49-F238E27FC236}">
              <a16:creationId xmlns:a16="http://schemas.microsoft.com/office/drawing/2014/main" id="{3177E05B-4F29-4804-BEC4-37C39BFEC0EE}"/>
            </a:ext>
          </a:extLst>
        </xdr:cNvPr>
        <xdr:cNvSpPr/>
      </xdr:nvSpPr>
      <xdr:spPr>
        <a:xfrm>
          <a:off x="4711700" y="513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11288</xdr:rowOff>
    </xdr:from>
    <xdr:ext cx="405111" cy="259045"/>
    <xdr:sp macro="" textlink="">
      <xdr:nvSpPr>
        <xdr:cNvPr id="86" name="有形固定資産減価償却率該当値テキスト">
          <a:extLst>
            <a:ext uri="{FF2B5EF4-FFF2-40B4-BE49-F238E27FC236}">
              <a16:creationId xmlns:a16="http://schemas.microsoft.com/office/drawing/2014/main" id="{5EC64EA1-3DBC-4613-A12A-3102CD645140}"/>
            </a:ext>
          </a:extLst>
        </xdr:cNvPr>
        <xdr:cNvSpPr txBox="1"/>
      </xdr:nvSpPr>
      <xdr:spPr>
        <a:xfrm>
          <a:off x="4813300" y="498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7" name="楕円 86">
          <a:extLst>
            <a:ext uri="{FF2B5EF4-FFF2-40B4-BE49-F238E27FC236}">
              <a16:creationId xmlns:a16="http://schemas.microsoft.com/office/drawing/2014/main" id="{9A6CA7BB-FECB-4239-B24A-B2B54B7B4B57}"/>
            </a:ext>
          </a:extLst>
        </xdr:cNvPr>
        <xdr:cNvSpPr/>
      </xdr:nvSpPr>
      <xdr:spPr>
        <a:xfrm>
          <a:off x="4000500" y="51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39211</xdr:rowOff>
    </xdr:to>
    <xdr:cxnSp macro="">
      <xdr:nvCxnSpPr>
        <xdr:cNvPr id="88" name="直線コネクタ 87">
          <a:extLst>
            <a:ext uri="{FF2B5EF4-FFF2-40B4-BE49-F238E27FC236}">
              <a16:creationId xmlns:a16="http://schemas.microsoft.com/office/drawing/2014/main" id="{FB8FC9B0-4040-4E14-8ADD-C8F036B2350F}"/>
            </a:ext>
          </a:extLst>
        </xdr:cNvPr>
        <xdr:cNvCxnSpPr/>
      </xdr:nvCxnSpPr>
      <xdr:spPr>
        <a:xfrm>
          <a:off x="4051300" y="5163820"/>
          <a:ext cx="711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111284</xdr:rowOff>
    </xdr:from>
    <xdr:to>
      <xdr:col>15</xdr:col>
      <xdr:colOff>187325</xdr:colOff>
      <xdr:row>30</xdr:row>
      <xdr:rowOff>41434</xdr:rowOff>
    </xdr:to>
    <xdr:sp macro="" textlink="">
      <xdr:nvSpPr>
        <xdr:cNvPr id="89" name="楕円 88">
          <a:extLst>
            <a:ext uri="{FF2B5EF4-FFF2-40B4-BE49-F238E27FC236}">
              <a16:creationId xmlns:a16="http://schemas.microsoft.com/office/drawing/2014/main" id="{51FEC63B-9783-4B16-82AA-572C8B959D10}"/>
            </a:ext>
          </a:extLst>
        </xdr:cNvPr>
        <xdr:cNvSpPr/>
      </xdr:nvSpPr>
      <xdr:spPr>
        <a:xfrm>
          <a:off x="3238500" y="50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162084</xdr:rowOff>
    </xdr:from>
    <xdr:to>
      <xdr:col>19</xdr:col>
      <xdr:colOff>136525</xdr:colOff>
      <xdr:row>30</xdr:row>
      <xdr:rowOff>20320</xdr:rowOff>
    </xdr:to>
    <xdr:cxnSp macro="">
      <xdr:nvCxnSpPr>
        <xdr:cNvPr id="90" name="直線コネクタ 89">
          <a:extLst>
            <a:ext uri="{FF2B5EF4-FFF2-40B4-BE49-F238E27FC236}">
              <a16:creationId xmlns:a16="http://schemas.microsoft.com/office/drawing/2014/main" id="{5B36CFA3-94F1-4043-B75D-3A97E3710ABF}"/>
            </a:ext>
          </a:extLst>
        </xdr:cNvPr>
        <xdr:cNvCxnSpPr/>
      </xdr:nvCxnSpPr>
      <xdr:spPr>
        <a:xfrm>
          <a:off x="3289300" y="5134134"/>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1" name="楕円 90">
          <a:extLst>
            <a:ext uri="{FF2B5EF4-FFF2-40B4-BE49-F238E27FC236}">
              <a16:creationId xmlns:a16="http://schemas.microsoft.com/office/drawing/2014/main" id="{3EA103C6-55EF-43C1-A70F-86512B8226D1}"/>
            </a:ext>
          </a:extLst>
        </xdr:cNvPr>
        <xdr:cNvSpPr/>
      </xdr:nvSpPr>
      <xdr:spPr>
        <a:xfrm>
          <a:off x="2476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29</xdr:row>
      <xdr:rowOff>162084</xdr:rowOff>
    </xdr:to>
    <xdr:cxnSp macro="">
      <xdr:nvCxnSpPr>
        <xdr:cNvPr id="92" name="直線コネクタ 91">
          <a:extLst>
            <a:ext uri="{FF2B5EF4-FFF2-40B4-BE49-F238E27FC236}">
              <a16:creationId xmlns:a16="http://schemas.microsoft.com/office/drawing/2014/main" id="{0EB27681-3BF1-46DC-9B54-F702DE5BB2E3}"/>
            </a:ext>
          </a:extLst>
        </xdr:cNvPr>
        <xdr:cNvCxnSpPr/>
      </xdr:nvCxnSpPr>
      <xdr:spPr>
        <a:xfrm>
          <a:off x="2527300" y="5131435"/>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3" name="n_1aveValue有形固定資産減価償却率">
          <a:extLst>
            <a:ext uri="{FF2B5EF4-FFF2-40B4-BE49-F238E27FC236}">
              <a16:creationId xmlns:a16="http://schemas.microsoft.com/office/drawing/2014/main" id="{36A56264-510B-458C-A93A-E0D7E29543F5}"/>
            </a:ext>
          </a:extLst>
        </xdr:cNvPr>
        <xdr:cNvSpPr txBox="1"/>
      </xdr:nvSpPr>
      <xdr:spPr>
        <a:xfrm>
          <a:off x="3836044" y="539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4" name="n_2aveValue有形固定資産減価償却率">
          <a:extLst>
            <a:ext uri="{FF2B5EF4-FFF2-40B4-BE49-F238E27FC236}">
              <a16:creationId xmlns:a16="http://schemas.microsoft.com/office/drawing/2014/main" id="{9C739493-F19F-46F6-9EA5-5FDFD512E1E1}"/>
            </a:ext>
          </a:extLst>
        </xdr:cNvPr>
        <xdr:cNvSpPr txBox="1"/>
      </xdr:nvSpPr>
      <xdr:spPr>
        <a:xfrm>
          <a:off x="3086744" y="53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5" name="n_3aveValue有形固定資産減価償却率">
          <a:extLst>
            <a:ext uri="{FF2B5EF4-FFF2-40B4-BE49-F238E27FC236}">
              <a16:creationId xmlns:a16="http://schemas.microsoft.com/office/drawing/2014/main" id="{BD7E30D5-782D-4776-8C68-6B33DBEBF680}"/>
            </a:ext>
          </a:extLst>
        </xdr:cNvPr>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6" name="n_4aveValue有形固定資産減価償却率">
          <a:extLst>
            <a:ext uri="{FF2B5EF4-FFF2-40B4-BE49-F238E27FC236}">
              <a16:creationId xmlns:a16="http://schemas.microsoft.com/office/drawing/2014/main" id="{ACB8008F-8646-4510-BCA3-4F9B0A2FE3CD}"/>
            </a:ext>
          </a:extLst>
        </xdr:cNvPr>
        <xdr:cNvSpPr txBox="1"/>
      </xdr:nvSpPr>
      <xdr:spPr>
        <a:xfrm>
          <a:off x="1562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97" name="n_1mainValue有形固定資産減価償却率">
          <a:extLst>
            <a:ext uri="{FF2B5EF4-FFF2-40B4-BE49-F238E27FC236}">
              <a16:creationId xmlns:a16="http://schemas.microsoft.com/office/drawing/2014/main" id="{13643BAC-DF33-4C21-A27D-B0AD864940FF}"/>
            </a:ext>
          </a:extLst>
        </xdr:cNvPr>
        <xdr:cNvSpPr txBox="1"/>
      </xdr:nvSpPr>
      <xdr:spPr>
        <a:xfrm>
          <a:off x="3836044" y="488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57961</xdr:rowOff>
    </xdr:from>
    <xdr:ext cx="405111" cy="259045"/>
    <xdr:sp macro="" textlink="">
      <xdr:nvSpPr>
        <xdr:cNvPr id="98" name="n_2mainValue有形固定資産減価償却率">
          <a:extLst>
            <a:ext uri="{FF2B5EF4-FFF2-40B4-BE49-F238E27FC236}">
              <a16:creationId xmlns:a16="http://schemas.microsoft.com/office/drawing/2014/main" id="{9AA34F7D-3CB3-4C7E-A2C7-4F189CDC1A6A}"/>
            </a:ext>
          </a:extLst>
        </xdr:cNvPr>
        <xdr:cNvSpPr txBox="1"/>
      </xdr:nvSpPr>
      <xdr:spPr>
        <a:xfrm>
          <a:off x="3086744" y="4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9" name="n_3mainValue有形固定資産減価償却率">
          <a:extLst>
            <a:ext uri="{FF2B5EF4-FFF2-40B4-BE49-F238E27FC236}">
              <a16:creationId xmlns:a16="http://schemas.microsoft.com/office/drawing/2014/main" id="{772496BB-B889-47B5-960B-F0EB10190529}"/>
            </a:ext>
          </a:extLst>
        </xdr:cNvPr>
        <xdr:cNvSpPr txBox="1"/>
      </xdr:nvSpPr>
      <xdr:spPr>
        <a:xfrm>
          <a:off x="2324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480887E1-4F9A-4054-A1E5-3028EBF43A0F}"/>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E5D0B422-4F2E-4F82-8B25-3B84AA9632A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A009314E-52BB-4562-9209-E7511DAD92F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84641EE8-2CB4-488C-A7FD-5AAA5167E18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9F7853CD-E648-450E-8243-EF36D5011FD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9AB70DBA-BCEC-4C34-982F-1718F8ECF23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1412EED8-D74B-435D-8E4E-CB5196DC3F5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CF66F62A-28EB-4445-A1E6-BDFBA06A45E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A784E5DD-920F-4A9B-BACA-053643310AE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D6B8EEB7-72B6-48DA-8D7C-F070BB43F13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C301C223-8D8B-44DF-8A5A-98FF518FB74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6DEF36E4-06F6-4005-862F-109C4E309E4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30C08F8A-46E4-44AC-A09B-7983C418B80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令和３年度は新庁舎建設事業が完了し地方債現在高は増加したものの、しばらく大型事業実施の予定もないことから、横ばいか減少傾向が続くと考えられる。</a:t>
          </a:r>
        </a:p>
        <a:p>
          <a:r>
            <a:rPr kumimoji="1" lang="ja-JP" altLang="en-US" sz="1100">
              <a:latin typeface="ＭＳ Ｐゴシック" panose="020B0600070205080204" pitchFamily="50" charset="-128"/>
              <a:ea typeface="ＭＳ Ｐゴシック" panose="020B0600070205080204" pitchFamily="50" charset="-128"/>
            </a:rPr>
            <a:t>　税の収納率上昇による増収への取り組みや行政コストの見直し・改善を図りながら将来世代へ過度な負担を強いることがないように努める。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336457A1-AE36-42E8-BDD7-963CCCC9786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16575EAB-4C9E-4329-8DF2-815D729B0DD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a:extLst>
            <a:ext uri="{FF2B5EF4-FFF2-40B4-BE49-F238E27FC236}">
              <a16:creationId xmlns:a16="http://schemas.microsoft.com/office/drawing/2014/main" id="{9B93A6B0-B25D-4182-B19B-10ADF6A395D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a:extLst>
            <a:ext uri="{FF2B5EF4-FFF2-40B4-BE49-F238E27FC236}">
              <a16:creationId xmlns:a16="http://schemas.microsoft.com/office/drawing/2014/main" id="{E0932E05-51E4-4001-AB92-28F3B0BBB2D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a:extLst>
            <a:ext uri="{FF2B5EF4-FFF2-40B4-BE49-F238E27FC236}">
              <a16:creationId xmlns:a16="http://schemas.microsoft.com/office/drawing/2014/main" id="{1FC434AF-9A4A-4430-A4E9-BE7CEFC74E9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a:extLst>
            <a:ext uri="{FF2B5EF4-FFF2-40B4-BE49-F238E27FC236}">
              <a16:creationId xmlns:a16="http://schemas.microsoft.com/office/drawing/2014/main" id="{E7021DA8-4693-4F20-8D97-57B1B196CF4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9" name="テキスト ボックス 118">
          <a:extLst>
            <a:ext uri="{FF2B5EF4-FFF2-40B4-BE49-F238E27FC236}">
              <a16:creationId xmlns:a16="http://schemas.microsoft.com/office/drawing/2014/main" id="{51E8B538-9DFF-48AE-8367-FD5418BFF7B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a:extLst>
            <a:ext uri="{FF2B5EF4-FFF2-40B4-BE49-F238E27FC236}">
              <a16:creationId xmlns:a16="http://schemas.microsoft.com/office/drawing/2014/main" id="{C3D53DBE-0729-448C-B9F2-E4CB5D363FB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a:extLst>
            <a:ext uri="{FF2B5EF4-FFF2-40B4-BE49-F238E27FC236}">
              <a16:creationId xmlns:a16="http://schemas.microsoft.com/office/drawing/2014/main" id="{8F512E96-21ED-4CE3-9376-A16257BA5AD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a:extLst>
            <a:ext uri="{FF2B5EF4-FFF2-40B4-BE49-F238E27FC236}">
              <a16:creationId xmlns:a16="http://schemas.microsoft.com/office/drawing/2014/main" id="{CEFC7BA6-9866-4046-BF73-E842F572BAF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a:extLst>
            <a:ext uri="{FF2B5EF4-FFF2-40B4-BE49-F238E27FC236}">
              <a16:creationId xmlns:a16="http://schemas.microsoft.com/office/drawing/2014/main" id="{0642CAD8-3DD3-4EED-8FEE-A6478AA15F9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a:extLst>
            <a:ext uri="{FF2B5EF4-FFF2-40B4-BE49-F238E27FC236}">
              <a16:creationId xmlns:a16="http://schemas.microsoft.com/office/drawing/2014/main" id="{A53F3ED3-7272-4E60-BD0C-2BAD0FEA122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a:extLst>
            <a:ext uri="{FF2B5EF4-FFF2-40B4-BE49-F238E27FC236}">
              <a16:creationId xmlns:a16="http://schemas.microsoft.com/office/drawing/2014/main" id="{075918A1-7F98-4D66-9B9C-9301B83EC21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a:extLst>
            <a:ext uri="{FF2B5EF4-FFF2-40B4-BE49-F238E27FC236}">
              <a16:creationId xmlns:a16="http://schemas.microsoft.com/office/drawing/2014/main" id="{BF405DFF-7445-4EAA-91FB-47ABB0AAE46D}"/>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a:extLst>
            <a:ext uri="{FF2B5EF4-FFF2-40B4-BE49-F238E27FC236}">
              <a16:creationId xmlns:a16="http://schemas.microsoft.com/office/drawing/2014/main" id="{0316D4EE-E8A1-481E-9F69-64D8892BCA4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5E507285-4DD0-4AD0-BBDB-C2A66F0A43D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EBF3F880-B184-4A73-9F29-2E5FA7EF672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0" name="直線コネクタ 129">
          <a:extLst>
            <a:ext uri="{FF2B5EF4-FFF2-40B4-BE49-F238E27FC236}">
              <a16:creationId xmlns:a16="http://schemas.microsoft.com/office/drawing/2014/main" id="{C113914A-87DC-4A3C-A8F0-1AF5AB41ADF1}"/>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1" name="債務償還比率最小値テキスト">
          <a:extLst>
            <a:ext uri="{FF2B5EF4-FFF2-40B4-BE49-F238E27FC236}">
              <a16:creationId xmlns:a16="http://schemas.microsoft.com/office/drawing/2014/main" id="{DB46FA9D-C7E7-4006-AEA6-747710E83E16}"/>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2" name="直線コネクタ 131">
          <a:extLst>
            <a:ext uri="{FF2B5EF4-FFF2-40B4-BE49-F238E27FC236}">
              <a16:creationId xmlns:a16="http://schemas.microsoft.com/office/drawing/2014/main" id="{E8C56993-B69B-4E2C-A507-B80FF7665F10}"/>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a:extLst>
            <a:ext uri="{FF2B5EF4-FFF2-40B4-BE49-F238E27FC236}">
              <a16:creationId xmlns:a16="http://schemas.microsoft.com/office/drawing/2014/main" id="{540BED1A-E971-4196-AD20-D96AA2C59BB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a:extLst>
            <a:ext uri="{FF2B5EF4-FFF2-40B4-BE49-F238E27FC236}">
              <a16:creationId xmlns:a16="http://schemas.microsoft.com/office/drawing/2014/main" id="{E8797848-4FF8-4CF7-8557-3084211BD91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5" name="債務償還比率平均値テキスト">
          <a:extLst>
            <a:ext uri="{FF2B5EF4-FFF2-40B4-BE49-F238E27FC236}">
              <a16:creationId xmlns:a16="http://schemas.microsoft.com/office/drawing/2014/main" id="{CF7C4AC5-95B7-405C-8369-4531F95C493D}"/>
            </a:ext>
          </a:extLst>
        </xdr:cNvPr>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6" name="フローチャート: 判断 135">
          <a:extLst>
            <a:ext uri="{FF2B5EF4-FFF2-40B4-BE49-F238E27FC236}">
              <a16:creationId xmlns:a16="http://schemas.microsoft.com/office/drawing/2014/main" id="{4DC2F33B-93C2-44AF-B0D2-8F299F106529}"/>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37" name="フローチャート: 判断 136">
          <a:extLst>
            <a:ext uri="{FF2B5EF4-FFF2-40B4-BE49-F238E27FC236}">
              <a16:creationId xmlns:a16="http://schemas.microsoft.com/office/drawing/2014/main" id="{0FDB34B4-809B-4FEB-9B78-11075E43F65F}"/>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38" name="フローチャート: 判断 137">
          <a:extLst>
            <a:ext uri="{FF2B5EF4-FFF2-40B4-BE49-F238E27FC236}">
              <a16:creationId xmlns:a16="http://schemas.microsoft.com/office/drawing/2014/main" id="{BD3C25AE-C30D-4B45-A94D-4B4CBB6F35B9}"/>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39" name="フローチャート: 判断 138">
          <a:extLst>
            <a:ext uri="{FF2B5EF4-FFF2-40B4-BE49-F238E27FC236}">
              <a16:creationId xmlns:a16="http://schemas.microsoft.com/office/drawing/2014/main" id="{A5049065-7A80-4A3B-B497-0B9E35C6FEC5}"/>
            </a:ext>
          </a:extLst>
        </xdr:cNvPr>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0" name="フローチャート: 判断 139">
          <a:extLst>
            <a:ext uri="{FF2B5EF4-FFF2-40B4-BE49-F238E27FC236}">
              <a16:creationId xmlns:a16="http://schemas.microsoft.com/office/drawing/2014/main" id="{3F6976DD-8205-4511-BCCB-136285731F75}"/>
            </a:ext>
          </a:extLst>
        </xdr:cNvPr>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1F0A89E-BC6C-4FC5-A498-253C1842DF6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91650F7-4753-422F-995E-C8A4487E996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F583B86-0ADE-46BB-B81C-4099B0C30A3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92AA61A-76CB-4553-BEA3-7ABDF4C40D2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78D6301-8A30-4C30-B180-70C136C11B3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89771</xdr:rowOff>
    </xdr:from>
    <xdr:to>
      <xdr:col>76</xdr:col>
      <xdr:colOff>73025</xdr:colOff>
      <xdr:row>30</xdr:row>
      <xdr:rowOff>19921</xdr:rowOff>
    </xdr:to>
    <xdr:sp macro="" textlink="">
      <xdr:nvSpPr>
        <xdr:cNvPr id="146" name="楕円 145">
          <a:extLst>
            <a:ext uri="{FF2B5EF4-FFF2-40B4-BE49-F238E27FC236}">
              <a16:creationId xmlns:a16="http://schemas.microsoft.com/office/drawing/2014/main" id="{53FBDE00-432A-4926-9E66-771CB0904AF4}"/>
            </a:ext>
          </a:extLst>
        </xdr:cNvPr>
        <xdr:cNvSpPr/>
      </xdr:nvSpPr>
      <xdr:spPr>
        <a:xfrm>
          <a:off x="14744700" y="506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112648</xdr:rowOff>
    </xdr:from>
    <xdr:ext cx="469744" cy="259045"/>
    <xdr:sp macro="" textlink="">
      <xdr:nvSpPr>
        <xdr:cNvPr id="147" name="債務償還比率該当値テキスト">
          <a:extLst>
            <a:ext uri="{FF2B5EF4-FFF2-40B4-BE49-F238E27FC236}">
              <a16:creationId xmlns:a16="http://schemas.microsoft.com/office/drawing/2014/main" id="{DC6547B7-6422-4A81-A5FE-105C89035945}"/>
            </a:ext>
          </a:extLst>
        </xdr:cNvPr>
        <xdr:cNvSpPr txBox="1"/>
      </xdr:nvSpPr>
      <xdr:spPr>
        <a:xfrm>
          <a:off x="14846300" y="491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126320</xdr:rowOff>
    </xdr:from>
    <xdr:to>
      <xdr:col>72</xdr:col>
      <xdr:colOff>123825</xdr:colOff>
      <xdr:row>30</xdr:row>
      <xdr:rowOff>56470</xdr:rowOff>
    </xdr:to>
    <xdr:sp macro="" textlink="">
      <xdr:nvSpPr>
        <xdr:cNvPr id="148" name="楕円 147">
          <a:extLst>
            <a:ext uri="{FF2B5EF4-FFF2-40B4-BE49-F238E27FC236}">
              <a16:creationId xmlns:a16="http://schemas.microsoft.com/office/drawing/2014/main" id="{AB771318-0B5D-4547-BB1C-29CB002DCB6B}"/>
            </a:ext>
          </a:extLst>
        </xdr:cNvPr>
        <xdr:cNvSpPr/>
      </xdr:nvSpPr>
      <xdr:spPr>
        <a:xfrm>
          <a:off x="14033500" y="50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140571</xdr:rowOff>
    </xdr:from>
    <xdr:to>
      <xdr:col>76</xdr:col>
      <xdr:colOff>22225</xdr:colOff>
      <xdr:row>30</xdr:row>
      <xdr:rowOff>5670</xdr:rowOff>
    </xdr:to>
    <xdr:cxnSp macro="">
      <xdr:nvCxnSpPr>
        <xdr:cNvPr id="149" name="直線コネクタ 148">
          <a:extLst>
            <a:ext uri="{FF2B5EF4-FFF2-40B4-BE49-F238E27FC236}">
              <a16:creationId xmlns:a16="http://schemas.microsoft.com/office/drawing/2014/main" id="{818071AB-2F41-44D5-A328-F73BBFA2644B}"/>
            </a:ext>
          </a:extLst>
        </xdr:cNvPr>
        <xdr:cNvCxnSpPr/>
      </xdr:nvCxnSpPr>
      <xdr:spPr>
        <a:xfrm flipV="1">
          <a:off x="14084300" y="5112621"/>
          <a:ext cx="7112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89154</xdr:rowOff>
    </xdr:from>
    <xdr:to>
      <xdr:col>68</xdr:col>
      <xdr:colOff>123825</xdr:colOff>
      <xdr:row>30</xdr:row>
      <xdr:rowOff>19304</xdr:rowOff>
    </xdr:to>
    <xdr:sp macro="" textlink="">
      <xdr:nvSpPr>
        <xdr:cNvPr id="150" name="楕円 149">
          <a:extLst>
            <a:ext uri="{FF2B5EF4-FFF2-40B4-BE49-F238E27FC236}">
              <a16:creationId xmlns:a16="http://schemas.microsoft.com/office/drawing/2014/main" id="{45320C3D-A38A-4814-8DEE-B311214CDD9C}"/>
            </a:ext>
          </a:extLst>
        </xdr:cNvPr>
        <xdr:cNvSpPr/>
      </xdr:nvSpPr>
      <xdr:spPr>
        <a:xfrm>
          <a:off x="13271500" y="50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139954</xdr:rowOff>
    </xdr:from>
    <xdr:to>
      <xdr:col>72</xdr:col>
      <xdr:colOff>73025</xdr:colOff>
      <xdr:row>30</xdr:row>
      <xdr:rowOff>5670</xdr:rowOff>
    </xdr:to>
    <xdr:cxnSp macro="">
      <xdr:nvCxnSpPr>
        <xdr:cNvPr id="151" name="直線コネクタ 150">
          <a:extLst>
            <a:ext uri="{FF2B5EF4-FFF2-40B4-BE49-F238E27FC236}">
              <a16:creationId xmlns:a16="http://schemas.microsoft.com/office/drawing/2014/main" id="{41631AD7-6565-41C8-A50C-5CDD208CDE94}"/>
            </a:ext>
          </a:extLst>
        </xdr:cNvPr>
        <xdr:cNvCxnSpPr/>
      </xdr:nvCxnSpPr>
      <xdr:spPr>
        <a:xfrm>
          <a:off x="13322300" y="5112004"/>
          <a:ext cx="762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4835</xdr:rowOff>
    </xdr:from>
    <xdr:to>
      <xdr:col>64</xdr:col>
      <xdr:colOff>123825</xdr:colOff>
      <xdr:row>30</xdr:row>
      <xdr:rowOff>106435</xdr:rowOff>
    </xdr:to>
    <xdr:sp macro="" textlink="">
      <xdr:nvSpPr>
        <xdr:cNvPr id="152" name="楕円 151">
          <a:extLst>
            <a:ext uri="{FF2B5EF4-FFF2-40B4-BE49-F238E27FC236}">
              <a16:creationId xmlns:a16="http://schemas.microsoft.com/office/drawing/2014/main" id="{1B8343BA-C199-41DA-87D6-F2E5E7FE2A3D}"/>
            </a:ext>
          </a:extLst>
        </xdr:cNvPr>
        <xdr:cNvSpPr/>
      </xdr:nvSpPr>
      <xdr:spPr>
        <a:xfrm>
          <a:off x="12509500" y="51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139954</xdr:rowOff>
    </xdr:from>
    <xdr:to>
      <xdr:col>68</xdr:col>
      <xdr:colOff>73025</xdr:colOff>
      <xdr:row>30</xdr:row>
      <xdr:rowOff>55635</xdr:rowOff>
    </xdr:to>
    <xdr:cxnSp macro="">
      <xdr:nvCxnSpPr>
        <xdr:cNvPr id="153" name="直線コネクタ 152">
          <a:extLst>
            <a:ext uri="{FF2B5EF4-FFF2-40B4-BE49-F238E27FC236}">
              <a16:creationId xmlns:a16="http://schemas.microsoft.com/office/drawing/2014/main" id="{F5C1996A-852C-4141-A975-12EC712964ED}"/>
            </a:ext>
          </a:extLst>
        </xdr:cNvPr>
        <xdr:cNvCxnSpPr/>
      </xdr:nvCxnSpPr>
      <xdr:spPr>
        <a:xfrm flipV="1">
          <a:off x="12560300" y="5112004"/>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68680</xdr:rowOff>
    </xdr:from>
    <xdr:to>
      <xdr:col>60</xdr:col>
      <xdr:colOff>123825</xdr:colOff>
      <xdr:row>30</xdr:row>
      <xdr:rowOff>170280</xdr:rowOff>
    </xdr:to>
    <xdr:sp macro="" textlink="">
      <xdr:nvSpPr>
        <xdr:cNvPr id="154" name="楕円 153">
          <a:extLst>
            <a:ext uri="{FF2B5EF4-FFF2-40B4-BE49-F238E27FC236}">
              <a16:creationId xmlns:a16="http://schemas.microsoft.com/office/drawing/2014/main" id="{9FA3F271-33F7-4927-9FA8-10911FE18952}"/>
            </a:ext>
          </a:extLst>
        </xdr:cNvPr>
        <xdr:cNvSpPr/>
      </xdr:nvSpPr>
      <xdr:spPr>
        <a:xfrm>
          <a:off x="11747500" y="5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55635</xdr:rowOff>
    </xdr:from>
    <xdr:to>
      <xdr:col>64</xdr:col>
      <xdr:colOff>73025</xdr:colOff>
      <xdr:row>30</xdr:row>
      <xdr:rowOff>119480</xdr:rowOff>
    </xdr:to>
    <xdr:cxnSp macro="">
      <xdr:nvCxnSpPr>
        <xdr:cNvPr id="155" name="直線コネクタ 154">
          <a:extLst>
            <a:ext uri="{FF2B5EF4-FFF2-40B4-BE49-F238E27FC236}">
              <a16:creationId xmlns:a16="http://schemas.microsoft.com/office/drawing/2014/main" id="{0912EB84-C29E-4114-B912-94E8868AC713}"/>
            </a:ext>
          </a:extLst>
        </xdr:cNvPr>
        <xdr:cNvCxnSpPr/>
      </xdr:nvCxnSpPr>
      <xdr:spPr>
        <a:xfrm flipV="1">
          <a:off x="11798300" y="5199135"/>
          <a:ext cx="762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6" name="n_1aveValue債務償還比率">
          <a:extLst>
            <a:ext uri="{FF2B5EF4-FFF2-40B4-BE49-F238E27FC236}">
              <a16:creationId xmlns:a16="http://schemas.microsoft.com/office/drawing/2014/main" id="{A62535B7-315A-40E2-9ABD-96E49C4AA684}"/>
            </a:ext>
          </a:extLst>
        </xdr:cNvPr>
        <xdr:cNvSpPr txBox="1"/>
      </xdr:nvSpPr>
      <xdr:spPr>
        <a:xfrm>
          <a:off x="13836727" y="486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57" name="n_2aveValue債務償還比率">
          <a:extLst>
            <a:ext uri="{FF2B5EF4-FFF2-40B4-BE49-F238E27FC236}">
              <a16:creationId xmlns:a16="http://schemas.microsoft.com/office/drawing/2014/main" id="{62351301-89FA-4914-9E1A-43CD87B88EA1}"/>
            </a:ext>
          </a:extLst>
        </xdr:cNvPr>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58" name="n_3aveValue債務償還比率">
          <a:extLst>
            <a:ext uri="{FF2B5EF4-FFF2-40B4-BE49-F238E27FC236}">
              <a16:creationId xmlns:a16="http://schemas.microsoft.com/office/drawing/2014/main" id="{840670F8-FF2A-4077-A4C5-CB97C7C714F1}"/>
            </a:ext>
          </a:extLst>
        </xdr:cNvPr>
        <xdr:cNvSpPr txBox="1"/>
      </xdr:nvSpPr>
      <xdr:spPr>
        <a:xfrm>
          <a:off x="12325427" y="538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59" name="n_4aveValue債務償還比率">
          <a:extLst>
            <a:ext uri="{FF2B5EF4-FFF2-40B4-BE49-F238E27FC236}">
              <a16:creationId xmlns:a16="http://schemas.microsoft.com/office/drawing/2014/main" id="{4925A413-4D7A-4734-A316-CA7704914E1B}"/>
            </a:ext>
          </a:extLst>
        </xdr:cNvPr>
        <xdr:cNvSpPr txBox="1"/>
      </xdr:nvSpPr>
      <xdr:spPr>
        <a:xfrm>
          <a:off x="11563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47597</xdr:rowOff>
    </xdr:from>
    <xdr:ext cx="469744" cy="259045"/>
    <xdr:sp macro="" textlink="">
      <xdr:nvSpPr>
        <xdr:cNvPr id="160" name="n_1mainValue債務償還比率">
          <a:extLst>
            <a:ext uri="{FF2B5EF4-FFF2-40B4-BE49-F238E27FC236}">
              <a16:creationId xmlns:a16="http://schemas.microsoft.com/office/drawing/2014/main" id="{DF687D8C-FF1C-4AC3-8993-0C6891CBF49C}"/>
            </a:ext>
          </a:extLst>
        </xdr:cNvPr>
        <xdr:cNvSpPr txBox="1"/>
      </xdr:nvSpPr>
      <xdr:spPr>
        <a:xfrm>
          <a:off x="13836727" y="519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35831</xdr:rowOff>
    </xdr:from>
    <xdr:ext cx="469744" cy="259045"/>
    <xdr:sp macro="" textlink="">
      <xdr:nvSpPr>
        <xdr:cNvPr id="161" name="n_2mainValue債務償還比率">
          <a:extLst>
            <a:ext uri="{FF2B5EF4-FFF2-40B4-BE49-F238E27FC236}">
              <a16:creationId xmlns:a16="http://schemas.microsoft.com/office/drawing/2014/main" id="{42647650-8CB2-4508-B77D-7F52CDA06AE7}"/>
            </a:ext>
          </a:extLst>
        </xdr:cNvPr>
        <xdr:cNvSpPr txBox="1"/>
      </xdr:nvSpPr>
      <xdr:spPr>
        <a:xfrm>
          <a:off x="13087427" y="483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122962</xdr:rowOff>
    </xdr:from>
    <xdr:ext cx="469744" cy="259045"/>
    <xdr:sp macro="" textlink="">
      <xdr:nvSpPr>
        <xdr:cNvPr id="162" name="n_3mainValue債務償還比率">
          <a:extLst>
            <a:ext uri="{FF2B5EF4-FFF2-40B4-BE49-F238E27FC236}">
              <a16:creationId xmlns:a16="http://schemas.microsoft.com/office/drawing/2014/main" id="{DA701E79-69AF-4C61-A5D9-A232202E272D}"/>
            </a:ext>
          </a:extLst>
        </xdr:cNvPr>
        <xdr:cNvSpPr txBox="1"/>
      </xdr:nvSpPr>
      <xdr:spPr>
        <a:xfrm>
          <a:off x="12325427" y="492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xdr:rowOff>
    </xdr:from>
    <xdr:ext cx="469744" cy="259045"/>
    <xdr:sp macro="" textlink="">
      <xdr:nvSpPr>
        <xdr:cNvPr id="163" name="n_4mainValue債務償還比率">
          <a:extLst>
            <a:ext uri="{FF2B5EF4-FFF2-40B4-BE49-F238E27FC236}">
              <a16:creationId xmlns:a16="http://schemas.microsoft.com/office/drawing/2014/main" id="{67B61A0E-01D7-4A8E-9D3C-16C9D0310847}"/>
            </a:ext>
          </a:extLst>
        </xdr:cNvPr>
        <xdr:cNvSpPr txBox="1"/>
      </xdr:nvSpPr>
      <xdr:spPr>
        <a:xfrm>
          <a:off x="11563427" y="49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8B3F4C68-4279-4238-891E-B9CACFEDD92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2327CC74-AB17-44E9-BAA1-14AED751239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2A730A17-570F-45B7-912C-AC604FE29A4B}"/>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B83FB8B6-21CB-4AD7-AA52-3EB8FD291E0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EB67DAD-FDD6-42B5-8C33-DBBDD4ADE3F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FC2B281C-F3E0-4DDD-9DA0-034CC46D20A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DDBB25-D58C-4D1E-9467-FA267BEE5A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0BA82E-62A5-45E1-9641-1B0BD661CF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C2DF3F-3072-4DD7-9214-9F2B0454A1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5DC3BD-CA0B-4C95-A186-F2992F27B6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B02980-95D0-42E0-88CD-4F44D9A7D2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9C9CBF-0E92-44A0-85E3-F73E9539A7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3D2F5C-E3DD-44B4-BCE0-9B9252D469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E75BEE-DF6D-4C4B-813A-2A9DB3C185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45C503-9D03-4464-9F3D-A3EB48BDAF7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3029F3-86DD-41FC-9A05-742F9B4C7F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4A744A-7758-46DE-B157-A94223159A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95B31D-B5B7-476E-902B-832F875C84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677E75-88F3-4302-B569-27A523994F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C2CDCF-02FA-49B1-B9B7-C34E7A6B42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CDE62A-EA1B-42C8-86E0-7785F145DC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37F1259-E9FC-4AE2-A709-CF9D2033842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2BDFB4-4F97-44BA-8B94-F3AA554BBB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1979D7-2307-4830-8311-CAD78938FA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9F723B-C890-4877-B397-6005E4DF22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A9695B-1A6B-4CA1-805A-2F43A07CE0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460CAA-5261-4E85-A4D2-9F1BC667A0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1E800D-032E-4CAA-93B1-80392BAB9E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0D62E2-9637-4BF1-9D1C-8B962A1A5B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3C4F57-BFC9-44C1-B6CD-13C2FD1D10C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EE4D67-C79F-4EC3-BD29-1F97B3C5F1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390BA4-1CEB-452F-B9F5-EF730BE05A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4BCBAB-5A91-4E08-82FF-1E2EF0B4BB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31CFA1-0D7B-4C22-9A84-5ABC2AC4F1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8AC8C2-8CCF-4615-AD5C-AFE757ECBB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919A0C-BC4C-424C-8E53-7AB011034EF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59082E-C2EA-4F99-941C-155C306FA4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9935AF-0756-4F66-9A1C-19F560FBB8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F37B65-93A3-4F76-959D-D03FFE3D6F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3812C2-5F0F-4D72-B7A0-DDBDABE778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20F3EE-25F0-432E-B7D3-E0EE85A748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3DC46B-DBAC-4E8C-9B1A-E36E53A2E9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E22073-6DBE-4BFD-90B9-2E038F6E17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23BC26-DD30-4CBF-BBF6-C9FE7766B6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DB16CA9-1A0A-44A8-B815-6B78CFAB99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F645E6-6AFE-4DD1-B2CE-859A2A7005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C08F1D-F0D1-41B4-95D4-213AF25605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7FEC3D-F750-40D2-B871-277B9B1D88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51CE0D1-EE02-43E2-B140-C5F02CB8DF9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865C59-6907-4A24-BCFB-8E98B6A096C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AE028B3-5036-4581-AC2A-F584B3EF4E6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B2CD35F-14F9-4DFA-B0D0-B67F6D0FC4E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FE3C59-F85D-462F-9239-B295268DEA8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4BCB60-63A3-4157-96F2-2F51DFE4B87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0D0FED8-1DB2-488C-BC0A-F2266FFF101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3F9D52F-980B-4AF5-B812-13369A94FC9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0A622BA-5569-4B2F-997F-EA88F05D1A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5902470-8A1E-48BC-AE92-97E655A6B96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0811E52-D111-43F8-B0F8-9AA31A95D7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4AE2F2E0-2F0F-4373-9E38-86F1A3A617BE}"/>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BD18D0BA-02FF-4CC2-943D-66239476B1B1}"/>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AB5E529B-F4C7-40F7-9A14-CC3F4577E8C9}"/>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9331C7A4-ABF2-4467-9D98-0187AD995ACE}"/>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8BE0D6F0-C586-409D-BB33-CFBF10AB9B6C}"/>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F510C66D-A1B2-4966-8056-8EF5BF675EA8}"/>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B9D0D40A-A33A-44C9-8A7B-9D4754807B65}"/>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390BDC6F-91AF-4B35-B47B-DEE0F214BAA6}"/>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46A4162-4962-4E0F-AFC5-B315F2DFF8AB}"/>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C4314D7E-F267-483B-A7F4-7C3A57E423D1}"/>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B7D3C356-1117-4CC0-80AC-BE7956C43B6D}"/>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B0044AA-DFA0-4A43-9234-0007FDA2BF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2B38083-6EA7-4F05-BBC2-04C7C4052F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1467FB-C2A5-4A32-A6CA-1DBC574789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205563B-E060-4B95-A031-A462934A7D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903993-C9A4-47FB-BBC4-55D3FDDE20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144272</xdr:rowOff>
    </xdr:from>
    <xdr:to>
      <xdr:col>24</xdr:col>
      <xdr:colOff>114300</xdr:colOff>
      <xdr:row>38</xdr:row>
      <xdr:rowOff>74422</xdr:rowOff>
    </xdr:to>
    <xdr:sp macro="" textlink="">
      <xdr:nvSpPr>
        <xdr:cNvPr id="71" name="楕円 70">
          <a:extLst>
            <a:ext uri="{FF2B5EF4-FFF2-40B4-BE49-F238E27FC236}">
              <a16:creationId xmlns:a16="http://schemas.microsoft.com/office/drawing/2014/main" id="{8EDEEC4F-989F-4FEB-95A4-30736DCA2D38}"/>
            </a:ext>
          </a:extLst>
        </xdr:cNvPr>
        <xdr:cNvSpPr/>
      </xdr:nvSpPr>
      <xdr:spPr>
        <a:xfrm>
          <a:off x="4584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8D8E23CD-2B42-47BC-B783-21665D6978EC}"/>
            </a:ext>
          </a:extLst>
        </xdr:cNvPr>
        <xdr:cNvSpPr txBox="1"/>
      </xdr:nvSpPr>
      <xdr:spPr>
        <a:xfrm>
          <a:off x="4673600"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41402</xdr:rowOff>
    </xdr:from>
    <xdr:to>
      <xdr:col>20</xdr:col>
      <xdr:colOff>38100</xdr:colOff>
      <xdr:row>38</xdr:row>
      <xdr:rowOff>143002</xdr:rowOff>
    </xdr:to>
    <xdr:sp macro="" textlink="">
      <xdr:nvSpPr>
        <xdr:cNvPr id="73" name="楕円 72">
          <a:extLst>
            <a:ext uri="{FF2B5EF4-FFF2-40B4-BE49-F238E27FC236}">
              <a16:creationId xmlns:a16="http://schemas.microsoft.com/office/drawing/2014/main" id="{C8FE8BEA-0A1D-4E99-B8B9-FCF3B235D40B}"/>
            </a:ext>
          </a:extLst>
        </xdr:cNvPr>
        <xdr:cNvSpPr/>
      </xdr:nvSpPr>
      <xdr:spPr>
        <a:xfrm>
          <a:off x="3746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23622</xdr:rowOff>
    </xdr:from>
    <xdr:to>
      <xdr:col>24</xdr:col>
      <xdr:colOff>63500</xdr:colOff>
      <xdr:row>38</xdr:row>
      <xdr:rowOff>92202</xdr:rowOff>
    </xdr:to>
    <xdr:cxnSp macro="">
      <xdr:nvCxnSpPr>
        <xdr:cNvPr id="74" name="直線コネクタ 73">
          <a:extLst>
            <a:ext uri="{FF2B5EF4-FFF2-40B4-BE49-F238E27FC236}">
              <a16:creationId xmlns:a16="http://schemas.microsoft.com/office/drawing/2014/main" id="{174F089B-1BA5-4D1D-9F78-3454AC3F997F}"/>
            </a:ext>
          </a:extLst>
        </xdr:cNvPr>
        <xdr:cNvCxnSpPr/>
      </xdr:nvCxnSpPr>
      <xdr:spPr>
        <a:xfrm flipV="1">
          <a:off x="3797300" y="653872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5" name="楕円 74">
          <a:extLst>
            <a:ext uri="{FF2B5EF4-FFF2-40B4-BE49-F238E27FC236}">
              <a16:creationId xmlns:a16="http://schemas.microsoft.com/office/drawing/2014/main" id="{4A0D27A9-A129-460C-AC72-09D20B3BDB61}"/>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92202</xdr:rowOff>
    </xdr:to>
    <xdr:cxnSp macro="">
      <xdr:nvCxnSpPr>
        <xdr:cNvPr id="76" name="直線コネクタ 75">
          <a:extLst>
            <a:ext uri="{FF2B5EF4-FFF2-40B4-BE49-F238E27FC236}">
              <a16:creationId xmlns:a16="http://schemas.microsoft.com/office/drawing/2014/main" id="{5241E4E2-65FF-4AE2-AAFC-AAD1B41FC0E6}"/>
            </a:ext>
          </a:extLst>
        </xdr:cNvPr>
        <xdr:cNvCxnSpPr/>
      </xdr:nvCxnSpPr>
      <xdr:spPr>
        <a:xfrm>
          <a:off x="2908300" y="65684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135128</xdr:rowOff>
    </xdr:from>
    <xdr:to>
      <xdr:col>10</xdr:col>
      <xdr:colOff>165100</xdr:colOff>
      <xdr:row>38</xdr:row>
      <xdr:rowOff>65278</xdr:rowOff>
    </xdr:to>
    <xdr:sp macro="" textlink="">
      <xdr:nvSpPr>
        <xdr:cNvPr id="77" name="楕円 76">
          <a:extLst>
            <a:ext uri="{FF2B5EF4-FFF2-40B4-BE49-F238E27FC236}">
              <a16:creationId xmlns:a16="http://schemas.microsoft.com/office/drawing/2014/main" id="{69432A8C-97F8-492A-8320-DF6B683CADE9}"/>
            </a:ext>
          </a:extLst>
        </xdr:cNvPr>
        <xdr:cNvSpPr/>
      </xdr:nvSpPr>
      <xdr:spPr>
        <a:xfrm>
          <a:off x="1968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xdr:rowOff>
    </xdr:from>
    <xdr:to>
      <xdr:col>15</xdr:col>
      <xdr:colOff>50800</xdr:colOff>
      <xdr:row>38</xdr:row>
      <xdr:rowOff>53340</xdr:rowOff>
    </xdr:to>
    <xdr:cxnSp macro="">
      <xdr:nvCxnSpPr>
        <xdr:cNvPr id="78" name="直線コネクタ 77">
          <a:extLst>
            <a:ext uri="{FF2B5EF4-FFF2-40B4-BE49-F238E27FC236}">
              <a16:creationId xmlns:a16="http://schemas.microsoft.com/office/drawing/2014/main" id="{16A36AA5-6644-4AB6-B61F-BA1D78190CA4}"/>
            </a:ext>
          </a:extLst>
        </xdr:cNvPr>
        <xdr:cNvCxnSpPr/>
      </xdr:nvCxnSpPr>
      <xdr:spPr>
        <a:xfrm>
          <a:off x="2019300" y="65295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79" name="n_1aveValue【道路】&#10;有形固定資産減価償却率">
          <a:extLst>
            <a:ext uri="{FF2B5EF4-FFF2-40B4-BE49-F238E27FC236}">
              <a16:creationId xmlns:a16="http://schemas.microsoft.com/office/drawing/2014/main" id="{8048F21D-D983-4C2C-AB1D-DC230D3CC468}"/>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0" name="n_2aveValue【道路】&#10;有形固定資産減価償却率">
          <a:extLst>
            <a:ext uri="{FF2B5EF4-FFF2-40B4-BE49-F238E27FC236}">
              <a16:creationId xmlns:a16="http://schemas.microsoft.com/office/drawing/2014/main" id="{8008F11B-2D86-4A26-BB10-76D83C6E5494}"/>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1" name="n_3aveValue【道路】&#10;有形固定資産減価償却率">
          <a:extLst>
            <a:ext uri="{FF2B5EF4-FFF2-40B4-BE49-F238E27FC236}">
              <a16:creationId xmlns:a16="http://schemas.microsoft.com/office/drawing/2014/main" id="{C5D46C84-90A2-40F6-8580-BD5DD38D8284}"/>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2" name="n_4aveValue【道路】&#10;有形固定資産減価償却率">
          <a:extLst>
            <a:ext uri="{FF2B5EF4-FFF2-40B4-BE49-F238E27FC236}">
              <a16:creationId xmlns:a16="http://schemas.microsoft.com/office/drawing/2014/main" id="{1CC8A00E-63D8-4F36-8FBB-3B8DFE3ADA37}"/>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134129</xdr:rowOff>
    </xdr:from>
    <xdr:ext cx="405111" cy="259045"/>
    <xdr:sp macro="" textlink="">
      <xdr:nvSpPr>
        <xdr:cNvPr id="83" name="n_1mainValue【道路】&#10;有形固定資産減価償却率">
          <a:extLst>
            <a:ext uri="{FF2B5EF4-FFF2-40B4-BE49-F238E27FC236}">
              <a16:creationId xmlns:a16="http://schemas.microsoft.com/office/drawing/2014/main" id="{E0159687-1D94-4947-8F52-E5E7C2891416}"/>
            </a:ext>
          </a:extLst>
        </xdr:cNvPr>
        <xdr:cNvSpPr txBox="1"/>
      </xdr:nvSpPr>
      <xdr:spPr>
        <a:xfrm>
          <a:off x="35820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mainValue【道路】&#10;有形固定資産減価償却率">
          <a:extLst>
            <a:ext uri="{FF2B5EF4-FFF2-40B4-BE49-F238E27FC236}">
              <a16:creationId xmlns:a16="http://schemas.microsoft.com/office/drawing/2014/main" id="{5FD5E9FB-8A26-430E-BBF3-EE899B59B7F8}"/>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56405</xdr:rowOff>
    </xdr:from>
    <xdr:ext cx="405111" cy="259045"/>
    <xdr:sp macro="" textlink="">
      <xdr:nvSpPr>
        <xdr:cNvPr id="85" name="n_3mainValue【道路】&#10;有形固定資産減価償却率">
          <a:extLst>
            <a:ext uri="{FF2B5EF4-FFF2-40B4-BE49-F238E27FC236}">
              <a16:creationId xmlns:a16="http://schemas.microsoft.com/office/drawing/2014/main" id="{2A5FA89A-073D-441B-B679-37E244703841}"/>
            </a:ext>
          </a:extLst>
        </xdr:cNvPr>
        <xdr:cNvSpPr txBox="1"/>
      </xdr:nvSpPr>
      <xdr:spPr>
        <a:xfrm>
          <a:off x="1816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3588382-4BF8-469B-9C47-16B21F4E15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34126877-AA52-4A48-8AE6-0DEA51EF9C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268CBF0-8F06-4B77-A62F-C77EF43FA4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C692EA8-D269-4B11-8A71-79F9B4DDC8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40C15EF-72AC-4A98-A152-6A8E6D18D0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B8B2DC2-D33C-4F0F-B81E-35BD1F9C84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0298E4C-866C-427E-B7AC-5FD540A7B9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EB9D4BED-532F-405A-8B74-B31B8F3D2E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39F3A7D-B47E-4DFE-A9D5-AB9EAA8C5C6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9D20FBA4-DF30-4993-A3CE-66A3180D07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22BD850-C197-4B7A-9E51-6CB53FF1892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91B4A1DC-CC16-4F29-B909-2052479B67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78BC4468-72E8-4376-B69A-49C11FFD2A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52EA5F58-FBE4-4312-92DB-CF5C23075F5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2F367CCB-CAE0-4C52-B4DF-C684C41E025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E6251365-69F9-4D23-9340-0AC32087011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B7A3C3E-221A-4F3C-96EC-7EB72B73603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ED95F83D-556C-49BB-AF45-B6722CFAB4A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1755916A-C921-4D87-8282-6F2695CCA76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59B783EE-4777-4327-AA9F-49DEF0EFEED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1CB038B5-A762-4C5E-B6DE-A176744E7B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998629-F231-43D4-BD7A-5438E3B6193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825566D1-97AA-4872-BE2A-810CB6910C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09" name="直線コネクタ 108">
          <a:extLst>
            <a:ext uri="{FF2B5EF4-FFF2-40B4-BE49-F238E27FC236}">
              <a16:creationId xmlns:a16="http://schemas.microsoft.com/office/drawing/2014/main" id="{10BAC957-FB19-4C23-BEA6-950374E032D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0" name="【道路】&#10;一人当たり延長最小値テキスト">
          <a:extLst>
            <a:ext uri="{FF2B5EF4-FFF2-40B4-BE49-F238E27FC236}">
              <a16:creationId xmlns:a16="http://schemas.microsoft.com/office/drawing/2014/main" id="{D06B6D74-3D84-4F5E-BC67-536BC4999CC2}"/>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1" name="直線コネクタ 110">
          <a:extLst>
            <a:ext uri="{FF2B5EF4-FFF2-40B4-BE49-F238E27FC236}">
              <a16:creationId xmlns:a16="http://schemas.microsoft.com/office/drawing/2014/main" id="{F0DFB0B1-6356-40B0-BFB7-E1FE1681EF28}"/>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2" name="【道路】&#10;一人当たり延長最大値テキスト">
          <a:extLst>
            <a:ext uri="{FF2B5EF4-FFF2-40B4-BE49-F238E27FC236}">
              <a16:creationId xmlns:a16="http://schemas.microsoft.com/office/drawing/2014/main" id="{94585CE1-8F31-4269-B3E1-EE2F237EDF25}"/>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3" name="直線コネクタ 112">
          <a:extLst>
            <a:ext uri="{FF2B5EF4-FFF2-40B4-BE49-F238E27FC236}">
              <a16:creationId xmlns:a16="http://schemas.microsoft.com/office/drawing/2014/main" id="{4E605879-BB49-4BFC-BAFC-D6D9FFAE448D}"/>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4" name="【道路】&#10;一人当たり延長平均値テキスト">
          <a:extLst>
            <a:ext uri="{FF2B5EF4-FFF2-40B4-BE49-F238E27FC236}">
              <a16:creationId xmlns:a16="http://schemas.microsoft.com/office/drawing/2014/main" id="{72FB4920-6DD6-4B6C-820E-FC7806FBDF56}"/>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5" name="フローチャート: 判断 114">
          <a:extLst>
            <a:ext uri="{FF2B5EF4-FFF2-40B4-BE49-F238E27FC236}">
              <a16:creationId xmlns:a16="http://schemas.microsoft.com/office/drawing/2014/main" id="{16811648-3361-45E6-A57F-868D52307439}"/>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6" name="フローチャート: 判断 115">
          <a:extLst>
            <a:ext uri="{FF2B5EF4-FFF2-40B4-BE49-F238E27FC236}">
              <a16:creationId xmlns:a16="http://schemas.microsoft.com/office/drawing/2014/main" id="{51FFA5F3-45F5-4D56-B2EF-4242606A7233}"/>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17" name="フローチャート: 判断 116">
          <a:extLst>
            <a:ext uri="{FF2B5EF4-FFF2-40B4-BE49-F238E27FC236}">
              <a16:creationId xmlns:a16="http://schemas.microsoft.com/office/drawing/2014/main" id="{9023BA95-0F31-4086-A7CC-ADE0EFAAB36C}"/>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18" name="フローチャート: 判断 117">
          <a:extLst>
            <a:ext uri="{FF2B5EF4-FFF2-40B4-BE49-F238E27FC236}">
              <a16:creationId xmlns:a16="http://schemas.microsoft.com/office/drawing/2014/main" id="{433B6132-BC32-48E9-9F5B-E8325DD9BCED}"/>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19" name="フローチャート: 判断 118">
          <a:extLst>
            <a:ext uri="{FF2B5EF4-FFF2-40B4-BE49-F238E27FC236}">
              <a16:creationId xmlns:a16="http://schemas.microsoft.com/office/drawing/2014/main" id="{EF95AB45-BAE9-42CB-8B17-7896BFA3FDC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4F164F4-96A8-4753-9FAA-18ECD904CA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BDE00B3-80DF-40BE-BC6B-42B57EAD72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0B9973D-643D-445C-A641-5B87DAB265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DE6C4DD-C035-4EBC-9FAA-3128D67D15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2C6E59C-F3A0-4F7D-8FE7-9A10259F37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169094</xdr:rowOff>
    </xdr:from>
    <xdr:to>
      <xdr:col>55</xdr:col>
      <xdr:colOff>50800</xdr:colOff>
      <xdr:row>40</xdr:row>
      <xdr:rowOff>99244</xdr:rowOff>
    </xdr:to>
    <xdr:sp macro="" textlink="">
      <xdr:nvSpPr>
        <xdr:cNvPr id="125" name="楕円 124">
          <a:extLst>
            <a:ext uri="{FF2B5EF4-FFF2-40B4-BE49-F238E27FC236}">
              <a16:creationId xmlns:a16="http://schemas.microsoft.com/office/drawing/2014/main" id="{05C1ECDD-61BE-409F-8D8D-0CC3B6970610}"/>
            </a:ext>
          </a:extLst>
        </xdr:cNvPr>
        <xdr:cNvSpPr/>
      </xdr:nvSpPr>
      <xdr:spPr>
        <a:xfrm>
          <a:off x="10426700" y="68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147521</xdr:rowOff>
    </xdr:from>
    <xdr:ext cx="534377" cy="259045"/>
    <xdr:sp macro="" textlink="">
      <xdr:nvSpPr>
        <xdr:cNvPr id="126" name="【道路】&#10;一人当たり延長該当値テキスト">
          <a:extLst>
            <a:ext uri="{FF2B5EF4-FFF2-40B4-BE49-F238E27FC236}">
              <a16:creationId xmlns:a16="http://schemas.microsoft.com/office/drawing/2014/main" id="{1EC7B26E-4A10-4E07-8D9E-974A36726197}"/>
            </a:ext>
          </a:extLst>
        </xdr:cNvPr>
        <xdr:cNvSpPr txBox="1"/>
      </xdr:nvSpPr>
      <xdr:spPr>
        <a:xfrm>
          <a:off x="10515600" y="68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2807</xdr:rowOff>
    </xdr:from>
    <xdr:to>
      <xdr:col>50</xdr:col>
      <xdr:colOff>165100</xdr:colOff>
      <xdr:row>40</xdr:row>
      <xdr:rowOff>104407</xdr:rowOff>
    </xdr:to>
    <xdr:sp macro="" textlink="">
      <xdr:nvSpPr>
        <xdr:cNvPr id="127" name="楕円 126">
          <a:extLst>
            <a:ext uri="{FF2B5EF4-FFF2-40B4-BE49-F238E27FC236}">
              <a16:creationId xmlns:a16="http://schemas.microsoft.com/office/drawing/2014/main" id="{AEC0C04C-83EB-47BB-BF85-F2163779CA8A}"/>
            </a:ext>
          </a:extLst>
        </xdr:cNvPr>
        <xdr:cNvSpPr/>
      </xdr:nvSpPr>
      <xdr:spPr>
        <a:xfrm>
          <a:off x="9588500" y="68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48444</xdr:rowOff>
    </xdr:from>
    <xdr:to>
      <xdr:col>55</xdr:col>
      <xdr:colOff>0</xdr:colOff>
      <xdr:row>40</xdr:row>
      <xdr:rowOff>53607</xdr:rowOff>
    </xdr:to>
    <xdr:cxnSp macro="">
      <xdr:nvCxnSpPr>
        <xdr:cNvPr id="128" name="直線コネクタ 127">
          <a:extLst>
            <a:ext uri="{FF2B5EF4-FFF2-40B4-BE49-F238E27FC236}">
              <a16:creationId xmlns:a16="http://schemas.microsoft.com/office/drawing/2014/main" id="{54FDEB95-03AC-41AE-A1F0-06061B51968F}"/>
            </a:ext>
          </a:extLst>
        </xdr:cNvPr>
        <xdr:cNvCxnSpPr/>
      </xdr:nvCxnSpPr>
      <xdr:spPr>
        <a:xfrm flipV="1">
          <a:off x="9639300" y="6906444"/>
          <a:ext cx="8382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6921</xdr:rowOff>
    </xdr:from>
    <xdr:to>
      <xdr:col>46</xdr:col>
      <xdr:colOff>38100</xdr:colOff>
      <xdr:row>40</xdr:row>
      <xdr:rowOff>108521</xdr:rowOff>
    </xdr:to>
    <xdr:sp macro="" textlink="">
      <xdr:nvSpPr>
        <xdr:cNvPr id="129" name="楕円 128">
          <a:extLst>
            <a:ext uri="{FF2B5EF4-FFF2-40B4-BE49-F238E27FC236}">
              <a16:creationId xmlns:a16="http://schemas.microsoft.com/office/drawing/2014/main" id="{90355883-DB72-4267-A04B-DC40A056D590}"/>
            </a:ext>
          </a:extLst>
        </xdr:cNvPr>
        <xdr:cNvSpPr/>
      </xdr:nvSpPr>
      <xdr:spPr>
        <a:xfrm>
          <a:off x="8699500" y="68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53607</xdr:rowOff>
    </xdr:from>
    <xdr:to>
      <xdr:col>50</xdr:col>
      <xdr:colOff>114300</xdr:colOff>
      <xdr:row>40</xdr:row>
      <xdr:rowOff>57721</xdr:rowOff>
    </xdr:to>
    <xdr:cxnSp macro="">
      <xdr:nvCxnSpPr>
        <xdr:cNvPr id="130" name="直線コネクタ 129">
          <a:extLst>
            <a:ext uri="{FF2B5EF4-FFF2-40B4-BE49-F238E27FC236}">
              <a16:creationId xmlns:a16="http://schemas.microsoft.com/office/drawing/2014/main" id="{2AED2F41-38D0-4104-915D-1C8E454E1481}"/>
            </a:ext>
          </a:extLst>
        </xdr:cNvPr>
        <xdr:cNvCxnSpPr/>
      </xdr:nvCxnSpPr>
      <xdr:spPr>
        <a:xfrm flipV="1">
          <a:off x="8750300" y="69116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11912</xdr:rowOff>
    </xdr:from>
    <xdr:to>
      <xdr:col>41</xdr:col>
      <xdr:colOff>101600</xdr:colOff>
      <xdr:row>40</xdr:row>
      <xdr:rowOff>113512</xdr:rowOff>
    </xdr:to>
    <xdr:sp macro="" textlink="">
      <xdr:nvSpPr>
        <xdr:cNvPr id="131" name="楕円 130">
          <a:extLst>
            <a:ext uri="{FF2B5EF4-FFF2-40B4-BE49-F238E27FC236}">
              <a16:creationId xmlns:a16="http://schemas.microsoft.com/office/drawing/2014/main" id="{EB6B40CB-066C-40B5-94F2-07197B3501FB}"/>
            </a:ext>
          </a:extLst>
        </xdr:cNvPr>
        <xdr:cNvSpPr/>
      </xdr:nvSpPr>
      <xdr:spPr>
        <a:xfrm>
          <a:off x="7810500" y="68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57721</xdr:rowOff>
    </xdr:from>
    <xdr:to>
      <xdr:col>45</xdr:col>
      <xdr:colOff>177800</xdr:colOff>
      <xdr:row>40</xdr:row>
      <xdr:rowOff>62712</xdr:rowOff>
    </xdr:to>
    <xdr:cxnSp macro="">
      <xdr:nvCxnSpPr>
        <xdr:cNvPr id="132" name="直線コネクタ 131">
          <a:extLst>
            <a:ext uri="{FF2B5EF4-FFF2-40B4-BE49-F238E27FC236}">
              <a16:creationId xmlns:a16="http://schemas.microsoft.com/office/drawing/2014/main" id="{6407F72A-D7C9-4725-9071-AC1A94C3A2D5}"/>
            </a:ext>
          </a:extLst>
        </xdr:cNvPr>
        <xdr:cNvCxnSpPr/>
      </xdr:nvCxnSpPr>
      <xdr:spPr>
        <a:xfrm flipV="1">
          <a:off x="7861300" y="6915721"/>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3" name="n_1aveValue【道路】&#10;一人当たり延長">
          <a:extLst>
            <a:ext uri="{FF2B5EF4-FFF2-40B4-BE49-F238E27FC236}">
              <a16:creationId xmlns:a16="http://schemas.microsoft.com/office/drawing/2014/main" id="{42F0A357-BE27-4213-891C-F4FC19AE2BEB}"/>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4" name="n_2aveValue【道路】&#10;一人当たり延長">
          <a:extLst>
            <a:ext uri="{FF2B5EF4-FFF2-40B4-BE49-F238E27FC236}">
              <a16:creationId xmlns:a16="http://schemas.microsoft.com/office/drawing/2014/main" id="{B2BD2501-0B5D-41DE-AD09-E59BBF63D98F}"/>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35" name="n_3aveValue【道路】&#10;一人当たり延長">
          <a:extLst>
            <a:ext uri="{FF2B5EF4-FFF2-40B4-BE49-F238E27FC236}">
              <a16:creationId xmlns:a16="http://schemas.microsoft.com/office/drawing/2014/main" id="{5EAC1019-CF82-4FE4-9B1E-4F88D75B22C4}"/>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36" name="n_4aveValue【道路】&#10;一人当たり延長">
          <a:extLst>
            <a:ext uri="{FF2B5EF4-FFF2-40B4-BE49-F238E27FC236}">
              <a16:creationId xmlns:a16="http://schemas.microsoft.com/office/drawing/2014/main" id="{17D4DC78-84AC-4E9E-B8A6-A1D2E0A41020}"/>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95534</xdr:rowOff>
    </xdr:from>
    <xdr:ext cx="534377" cy="259045"/>
    <xdr:sp macro="" textlink="">
      <xdr:nvSpPr>
        <xdr:cNvPr id="137" name="n_1mainValue【道路】&#10;一人当たり延長">
          <a:extLst>
            <a:ext uri="{FF2B5EF4-FFF2-40B4-BE49-F238E27FC236}">
              <a16:creationId xmlns:a16="http://schemas.microsoft.com/office/drawing/2014/main" id="{C87D4B3E-C4B8-478B-B510-86D9E6AE5A36}"/>
            </a:ext>
          </a:extLst>
        </xdr:cNvPr>
        <xdr:cNvSpPr txBox="1"/>
      </xdr:nvSpPr>
      <xdr:spPr>
        <a:xfrm>
          <a:off x="9359411" y="69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99648</xdr:rowOff>
    </xdr:from>
    <xdr:ext cx="534377" cy="259045"/>
    <xdr:sp macro="" textlink="">
      <xdr:nvSpPr>
        <xdr:cNvPr id="138" name="n_2mainValue【道路】&#10;一人当たり延長">
          <a:extLst>
            <a:ext uri="{FF2B5EF4-FFF2-40B4-BE49-F238E27FC236}">
              <a16:creationId xmlns:a16="http://schemas.microsoft.com/office/drawing/2014/main" id="{4677B4DB-87A3-4D30-956A-E4AD0FC914DA}"/>
            </a:ext>
          </a:extLst>
        </xdr:cNvPr>
        <xdr:cNvSpPr txBox="1"/>
      </xdr:nvSpPr>
      <xdr:spPr>
        <a:xfrm>
          <a:off x="8483111" y="69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104639</xdr:rowOff>
    </xdr:from>
    <xdr:ext cx="534377" cy="259045"/>
    <xdr:sp macro="" textlink="">
      <xdr:nvSpPr>
        <xdr:cNvPr id="139" name="n_3mainValue【道路】&#10;一人当たり延長">
          <a:extLst>
            <a:ext uri="{FF2B5EF4-FFF2-40B4-BE49-F238E27FC236}">
              <a16:creationId xmlns:a16="http://schemas.microsoft.com/office/drawing/2014/main" id="{5C1B8EF2-B054-4030-B082-75A559EB082D}"/>
            </a:ext>
          </a:extLst>
        </xdr:cNvPr>
        <xdr:cNvSpPr txBox="1"/>
      </xdr:nvSpPr>
      <xdr:spPr>
        <a:xfrm>
          <a:off x="7594111" y="696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A5EB1B44-57A4-4BAF-9D32-4F8B554EAE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6938CD4F-04BA-4A15-8EFD-D0FA50B2F0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6BBB73CD-50BC-46A5-943F-96E17E58D4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1260A8C-AD34-46C2-93BD-F06DF827C5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9AD6EE4-502F-4ECB-BEFC-173796AB27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F13FA167-E972-45D8-B2AF-6E12061305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93350732-91F7-4B9D-924F-E8562D326D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10836512-11DA-42E9-883B-7EA0222043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2723A0E3-E722-4BDF-B4C4-8F8C4BAF1E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89A0AFF3-A3D3-40F5-9ECB-E69323321D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E9669766-31C9-43C4-971B-B0C9E0CEB4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CE31FC92-B587-4959-BF97-443C38D0745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6D6B7E01-B5ED-400F-BF37-B205752717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A9C64F3C-EDDF-4058-9992-474A9F9309A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7AAF30E6-AECC-4E9D-9863-4DC5297225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2B9B3CDD-8827-4694-8144-7A5010D1A0A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D9702C82-8883-45F0-9A3D-246B8FEAD9B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6187C004-2C8E-48FF-A9DF-4EE2E6676AB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7928450F-68B6-4E91-86B4-C949910726A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25DB34C4-6E5D-4A78-BA3E-A702BC3B332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E543AB1D-9C8E-4AC1-BFD3-D33A134962C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3756A97A-9230-481B-A14C-B252CBB18A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A8AE3F11-24A9-4BFA-BF90-964E37B75B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DF873E70-6BD2-461D-803C-9A9F528DF6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E2F1801D-BFEA-47F0-8DCF-9D16228352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65" name="直線コネクタ 164">
          <a:extLst>
            <a:ext uri="{FF2B5EF4-FFF2-40B4-BE49-F238E27FC236}">
              <a16:creationId xmlns:a16="http://schemas.microsoft.com/office/drawing/2014/main" id="{A3E3D63A-2331-4B91-99A8-6630F0720D2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6" name="【橋りょう・トンネル】&#10;有形固定資産減価償却率最小値テキスト">
          <a:extLst>
            <a:ext uri="{FF2B5EF4-FFF2-40B4-BE49-F238E27FC236}">
              <a16:creationId xmlns:a16="http://schemas.microsoft.com/office/drawing/2014/main" id="{046FFA19-7785-414D-B8FD-1A52185E513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7" name="直線コネクタ 166">
          <a:extLst>
            <a:ext uri="{FF2B5EF4-FFF2-40B4-BE49-F238E27FC236}">
              <a16:creationId xmlns:a16="http://schemas.microsoft.com/office/drawing/2014/main" id="{60A39EEE-F3E3-4BB5-8B85-EB3A5C7BC8F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4AEC7FF7-2EBD-45C7-83E4-1278DAF40ECD}"/>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69" name="直線コネクタ 168">
          <a:extLst>
            <a:ext uri="{FF2B5EF4-FFF2-40B4-BE49-F238E27FC236}">
              <a16:creationId xmlns:a16="http://schemas.microsoft.com/office/drawing/2014/main" id="{F7C48374-1013-4F9E-8682-EFF419B27CFC}"/>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E3951D20-7296-4202-84A4-E1817CF37F65}"/>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1" name="フローチャート: 判断 170">
          <a:extLst>
            <a:ext uri="{FF2B5EF4-FFF2-40B4-BE49-F238E27FC236}">
              <a16:creationId xmlns:a16="http://schemas.microsoft.com/office/drawing/2014/main" id="{B6B035D3-D822-41B1-BED8-094AF917655D}"/>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2" name="フローチャート: 判断 171">
          <a:extLst>
            <a:ext uri="{FF2B5EF4-FFF2-40B4-BE49-F238E27FC236}">
              <a16:creationId xmlns:a16="http://schemas.microsoft.com/office/drawing/2014/main" id="{D5E186CB-5490-4132-AA63-9925EA6E662A}"/>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3" name="フローチャート: 判断 172">
          <a:extLst>
            <a:ext uri="{FF2B5EF4-FFF2-40B4-BE49-F238E27FC236}">
              <a16:creationId xmlns:a16="http://schemas.microsoft.com/office/drawing/2014/main" id="{73CA9DC4-0C00-40A9-B258-9F6CFC82054B}"/>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4" name="フローチャート: 判断 173">
          <a:extLst>
            <a:ext uri="{FF2B5EF4-FFF2-40B4-BE49-F238E27FC236}">
              <a16:creationId xmlns:a16="http://schemas.microsoft.com/office/drawing/2014/main" id="{3E767626-7F5A-4603-B42A-21F4A4B39C3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5" name="フローチャート: 判断 174">
          <a:extLst>
            <a:ext uri="{FF2B5EF4-FFF2-40B4-BE49-F238E27FC236}">
              <a16:creationId xmlns:a16="http://schemas.microsoft.com/office/drawing/2014/main" id="{12A83E1E-BE0C-4E17-9099-ACEB0A6EA20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F2EE5D1-0709-443D-A411-2CD49E171F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A6312B3-4407-4E77-A6E1-49378B40EC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A961DCC-330F-44E8-816E-ADBDFE6AF4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1FCC52D-DC6B-480D-BA59-42AEEF78E2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07600E4-0EA1-427D-B6AF-67BE45392C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楕円 180">
          <a:extLst>
            <a:ext uri="{FF2B5EF4-FFF2-40B4-BE49-F238E27FC236}">
              <a16:creationId xmlns:a16="http://schemas.microsoft.com/office/drawing/2014/main" id="{9FF18BAF-F65A-4645-A8E9-E0D37F471546}"/>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AC750FF7-70F8-438C-B6B4-44A483642ADF}"/>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83" name="楕円 182">
          <a:extLst>
            <a:ext uri="{FF2B5EF4-FFF2-40B4-BE49-F238E27FC236}">
              <a16:creationId xmlns:a16="http://schemas.microsoft.com/office/drawing/2014/main" id="{41976D77-F750-4597-9CCD-C3A024FE7FAA}"/>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88174</xdr:rowOff>
    </xdr:to>
    <xdr:cxnSp macro="">
      <xdr:nvCxnSpPr>
        <xdr:cNvPr id="184" name="直線コネクタ 183">
          <a:extLst>
            <a:ext uri="{FF2B5EF4-FFF2-40B4-BE49-F238E27FC236}">
              <a16:creationId xmlns:a16="http://schemas.microsoft.com/office/drawing/2014/main" id="{48E4BDB5-1142-48C8-B5B2-504F44C754FE}"/>
            </a:ext>
          </a:extLst>
        </xdr:cNvPr>
        <xdr:cNvCxnSpPr/>
      </xdr:nvCxnSpPr>
      <xdr:spPr>
        <a:xfrm>
          <a:off x="3797300" y="1052049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85" name="楕円 184">
          <a:extLst>
            <a:ext uri="{FF2B5EF4-FFF2-40B4-BE49-F238E27FC236}">
              <a16:creationId xmlns:a16="http://schemas.microsoft.com/office/drawing/2014/main" id="{8F4ACB65-AAF4-45ED-91A9-D7A38DFC0368}"/>
            </a:ext>
          </a:extLst>
        </xdr:cNvPr>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62049</xdr:rowOff>
    </xdr:to>
    <xdr:cxnSp macro="">
      <xdr:nvCxnSpPr>
        <xdr:cNvPr id="186" name="直線コネクタ 185">
          <a:extLst>
            <a:ext uri="{FF2B5EF4-FFF2-40B4-BE49-F238E27FC236}">
              <a16:creationId xmlns:a16="http://schemas.microsoft.com/office/drawing/2014/main" id="{6E729C20-8C40-429C-8AAF-301D46DEC9BE}"/>
            </a:ext>
          </a:extLst>
        </xdr:cNvPr>
        <xdr:cNvCxnSpPr/>
      </xdr:nvCxnSpPr>
      <xdr:spPr>
        <a:xfrm>
          <a:off x="2908300" y="105025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7" name="楕円 186">
          <a:extLst>
            <a:ext uri="{FF2B5EF4-FFF2-40B4-BE49-F238E27FC236}">
              <a16:creationId xmlns:a16="http://schemas.microsoft.com/office/drawing/2014/main" id="{686C56D7-8783-4EEB-9CE2-43CBF122FAE9}"/>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44087</xdr:rowOff>
    </xdr:to>
    <xdr:cxnSp macro="">
      <xdr:nvCxnSpPr>
        <xdr:cNvPr id="188" name="直線コネクタ 187">
          <a:extLst>
            <a:ext uri="{FF2B5EF4-FFF2-40B4-BE49-F238E27FC236}">
              <a16:creationId xmlns:a16="http://schemas.microsoft.com/office/drawing/2014/main" id="{09790606-27EF-4BF6-ACD8-7054A26D8462}"/>
            </a:ext>
          </a:extLst>
        </xdr:cNvPr>
        <xdr:cNvCxnSpPr/>
      </xdr:nvCxnSpPr>
      <xdr:spPr>
        <a:xfrm>
          <a:off x="2019300" y="104878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0AF17C38-BA1A-4579-ADFB-B9F8843849E6}"/>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A4467136-9271-4C55-AFF9-663D6A71249B}"/>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6871C475-60A9-4075-BE19-4FFDC3D75C08}"/>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24BF4746-2DFB-45C2-87ED-0A935EA592DF}"/>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AD08E711-2240-4F1C-8730-9908277DA0CB}"/>
            </a:ext>
          </a:extLst>
        </xdr:cNvPr>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437470F7-3386-4EC5-A485-DE8D757E8E78}"/>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516006C2-06D0-4193-A80B-0280357F5311}"/>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517C4BAE-9019-4287-9414-771E7C61CA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AEE57738-F156-4F3D-A678-BC86125F02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155CAFFD-2829-4E3A-B019-8CC70DFE9E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6E00268C-C96F-4424-8FC0-1E45C7D04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133E0593-25DE-44F6-B736-E05269FC51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3BA3FBF2-CAD6-4A2A-B2C6-561E4C5A30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B81045FD-8F86-4EB4-BC91-0EAF75B061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1DB3955-6B09-4E79-8542-A48F3B7C67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7974114-48AE-401D-B312-A43C5CB7C0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7679F63A-E6B7-4689-A0C7-67C6AD874C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88901E33-1DB0-480D-AC5C-0029FC7783B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id="{E32FE7B8-B270-44A0-929B-D6DBEA86DC4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2B28BFF9-E9E1-4D6C-9C88-E014F0F58A8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9" name="テキスト ボックス 208">
          <a:extLst>
            <a:ext uri="{FF2B5EF4-FFF2-40B4-BE49-F238E27FC236}">
              <a16:creationId xmlns:a16="http://schemas.microsoft.com/office/drawing/2014/main" id="{60292196-FD3F-41E9-BDA5-280BB30BB87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DB0A8794-585E-40E0-9903-A2DF14E9844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1" name="テキスト ボックス 210">
          <a:extLst>
            <a:ext uri="{FF2B5EF4-FFF2-40B4-BE49-F238E27FC236}">
              <a16:creationId xmlns:a16="http://schemas.microsoft.com/office/drawing/2014/main" id="{EFE11D43-89A5-4669-8992-7CB4932045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60332150-806B-4260-9755-AE43ED7C01D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3" name="テキスト ボックス 212">
          <a:extLst>
            <a:ext uri="{FF2B5EF4-FFF2-40B4-BE49-F238E27FC236}">
              <a16:creationId xmlns:a16="http://schemas.microsoft.com/office/drawing/2014/main" id="{CA8EDD7D-1631-4D91-90E4-81D02F54618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4E23F40F-1970-46D0-9BE2-057C13DF353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id="{D4DF1210-2C86-489C-A92C-7A69C76895D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95F8F875-B4B0-42B3-972E-B5D1A6B663F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a:extLst>
            <a:ext uri="{FF2B5EF4-FFF2-40B4-BE49-F238E27FC236}">
              <a16:creationId xmlns:a16="http://schemas.microsoft.com/office/drawing/2014/main" id="{A35F99EB-73A1-4ECA-B09B-994037A26D9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8588291F-173A-467B-A9EA-DE848EA79D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C93FF5E0-E3B2-4B49-BB12-074F1FE267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5FAA2668-EDB4-4855-BD64-DD5F93F0C6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21" name="直線コネクタ 220">
          <a:extLst>
            <a:ext uri="{FF2B5EF4-FFF2-40B4-BE49-F238E27FC236}">
              <a16:creationId xmlns:a16="http://schemas.microsoft.com/office/drawing/2014/main" id="{6E5725E3-9B36-47A9-93DE-C17817E246A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F88CDE59-BFAB-4C8E-A1EC-6026E1CF5B45}"/>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23" name="直線コネクタ 222">
          <a:extLst>
            <a:ext uri="{FF2B5EF4-FFF2-40B4-BE49-F238E27FC236}">
              <a16:creationId xmlns:a16="http://schemas.microsoft.com/office/drawing/2014/main" id="{925BE85B-FCFC-456E-80E1-BBE207E99081}"/>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2E1421DE-EBD4-40B7-8FF0-E3097092CD9A}"/>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25" name="直線コネクタ 224">
          <a:extLst>
            <a:ext uri="{FF2B5EF4-FFF2-40B4-BE49-F238E27FC236}">
              <a16:creationId xmlns:a16="http://schemas.microsoft.com/office/drawing/2014/main" id="{5B1BC1A6-355E-4998-A68E-8A1752732E59}"/>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DA4FC582-EE44-4C53-A5DF-FBAEFC80F3DC}"/>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27" name="フローチャート: 判断 226">
          <a:extLst>
            <a:ext uri="{FF2B5EF4-FFF2-40B4-BE49-F238E27FC236}">
              <a16:creationId xmlns:a16="http://schemas.microsoft.com/office/drawing/2014/main" id="{44D7EB2A-9C46-4947-B72A-B86965B09788}"/>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28" name="フローチャート: 判断 227">
          <a:extLst>
            <a:ext uri="{FF2B5EF4-FFF2-40B4-BE49-F238E27FC236}">
              <a16:creationId xmlns:a16="http://schemas.microsoft.com/office/drawing/2014/main" id="{0B2F5FA1-EA86-471A-9CFE-A3FF3AB0AC23}"/>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29" name="フローチャート: 判断 228">
          <a:extLst>
            <a:ext uri="{FF2B5EF4-FFF2-40B4-BE49-F238E27FC236}">
              <a16:creationId xmlns:a16="http://schemas.microsoft.com/office/drawing/2014/main" id="{82AC959D-AD7D-4127-B6B1-C40DAAA6AA07}"/>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0" name="フローチャート: 判断 229">
          <a:extLst>
            <a:ext uri="{FF2B5EF4-FFF2-40B4-BE49-F238E27FC236}">
              <a16:creationId xmlns:a16="http://schemas.microsoft.com/office/drawing/2014/main" id="{D963E711-E942-41F7-BD21-8A80424D393C}"/>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31" name="フローチャート: 判断 230">
          <a:extLst>
            <a:ext uri="{FF2B5EF4-FFF2-40B4-BE49-F238E27FC236}">
              <a16:creationId xmlns:a16="http://schemas.microsoft.com/office/drawing/2014/main" id="{9DEB23B8-2C35-4B35-98FA-5DBA756352D7}"/>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C5CE0BE-8D4F-44D7-8AE0-22D3DCC510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E82B3FC-7B7F-461B-8240-0F265D3882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1C2E1ED-7EF2-4B61-87BA-896813C2D0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8C7F382-8A20-4332-9928-8C646B3491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EFA3DFE-5263-47C8-80E3-5055378C45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95090</xdr:rowOff>
    </xdr:from>
    <xdr:to>
      <xdr:col>55</xdr:col>
      <xdr:colOff>50800</xdr:colOff>
      <xdr:row>64</xdr:row>
      <xdr:rowOff>25240</xdr:rowOff>
    </xdr:to>
    <xdr:sp macro="" textlink="">
      <xdr:nvSpPr>
        <xdr:cNvPr id="237" name="楕円 236">
          <a:extLst>
            <a:ext uri="{FF2B5EF4-FFF2-40B4-BE49-F238E27FC236}">
              <a16:creationId xmlns:a16="http://schemas.microsoft.com/office/drawing/2014/main" id="{DAC66504-A42F-481E-B146-06486683C865}"/>
            </a:ext>
          </a:extLst>
        </xdr:cNvPr>
        <xdr:cNvSpPr/>
      </xdr:nvSpPr>
      <xdr:spPr>
        <a:xfrm>
          <a:off x="10426700" y="108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73517</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3A141E13-2612-4D1A-983C-FD6EBC3B8EC1}"/>
            </a:ext>
          </a:extLst>
        </xdr:cNvPr>
        <xdr:cNvSpPr txBox="1"/>
      </xdr:nvSpPr>
      <xdr:spPr>
        <a:xfrm>
          <a:off x="10515600" y="1087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97513</xdr:rowOff>
    </xdr:from>
    <xdr:to>
      <xdr:col>50</xdr:col>
      <xdr:colOff>165100</xdr:colOff>
      <xdr:row>64</xdr:row>
      <xdr:rowOff>27663</xdr:rowOff>
    </xdr:to>
    <xdr:sp macro="" textlink="">
      <xdr:nvSpPr>
        <xdr:cNvPr id="239" name="楕円 238">
          <a:extLst>
            <a:ext uri="{FF2B5EF4-FFF2-40B4-BE49-F238E27FC236}">
              <a16:creationId xmlns:a16="http://schemas.microsoft.com/office/drawing/2014/main" id="{F603EC37-4EE6-4E58-AE24-FD1DE551DB7E}"/>
            </a:ext>
          </a:extLst>
        </xdr:cNvPr>
        <xdr:cNvSpPr/>
      </xdr:nvSpPr>
      <xdr:spPr>
        <a:xfrm>
          <a:off x="9588500" y="108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145890</xdr:rowOff>
    </xdr:from>
    <xdr:to>
      <xdr:col>55</xdr:col>
      <xdr:colOff>0</xdr:colOff>
      <xdr:row>63</xdr:row>
      <xdr:rowOff>148313</xdr:rowOff>
    </xdr:to>
    <xdr:cxnSp macro="">
      <xdr:nvCxnSpPr>
        <xdr:cNvPr id="240" name="直線コネクタ 239">
          <a:extLst>
            <a:ext uri="{FF2B5EF4-FFF2-40B4-BE49-F238E27FC236}">
              <a16:creationId xmlns:a16="http://schemas.microsoft.com/office/drawing/2014/main" id="{A1CE5293-0BB0-4A2C-A7D6-DA8E18ED713D}"/>
            </a:ext>
          </a:extLst>
        </xdr:cNvPr>
        <xdr:cNvCxnSpPr/>
      </xdr:nvCxnSpPr>
      <xdr:spPr>
        <a:xfrm flipV="1">
          <a:off x="9639300" y="10947240"/>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100461</xdr:rowOff>
    </xdr:from>
    <xdr:to>
      <xdr:col>46</xdr:col>
      <xdr:colOff>38100</xdr:colOff>
      <xdr:row>64</xdr:row>
      <xdr:rowOff>30611</xdr:rowOff>
    </xdr:to>
    <xdr:sp macro="" textlink="">
      <xdr:nvSpPr>
        <xdr:cNvPr id="241" name="楕円 240">
          <a:extLst>
            <a:ext uri="{FF2B5EF4-FFF2-40B4-BE49-F238E27FC236}">
              <a16:creationId xmlns:a16="http://schemas.microsoft.com/office/drawing/2014/main" id="{91F6D8F3-5357-4C6D-B103-8D26F31CA644}"/>
            </a:ext>
          </a:extLst>
        </xdr:cNvPr>
        <xdr:cNvSpPr/>
      </xdr:nvSpPr>
      <xdr:spPr>
        <a:xfrm>
          <a:off x="8699500" y="109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148313</xdr:rowOff>
    </xdr:from>
    <xdr:to>
      <xdr:col>50</xdr:col>
      <xdr:colOff>114300</xdr:colOff>
      <xdr:row>63</xdr:row>
      <xdr:rowOff>151261</xdr:rowOff>
    </xdr:to>
    <xdr:cxnSp macro="">
      <xdr:nvCxnSpPr>
        <xdr:cNvPr id="242" name="直線コネクタ 241">
          <a:extLst>
            <a:ext uri="{FF2B5EF4-FFF2-40B4-BE49-F238E27FC236}">
              <a16:creationId xmlns:a16="http://schemas.microsoft.com/office/drawing/2014/main" id="{8E6D2823-F2B4-4767-89B1-3476B1917D64}"/>
            </a:ext>
          </a:extLst>
        </xdr:cNvPr>
        <xdr:cNvCxnSpPr/>
      </xdr:nvCxnSpPr>
      <xdr:spPr>
        <a:xfrm flipV="1">
          <a:off x="8750300" y="10949663"/>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104403</xdr:rowOff>
    </xdr:from>
    <xdr:to>
      <xdr:col>41</xdr:col>
      <xdr:colOff>101600</xdr:colOff>
      <xdr:row>64</xdr:row>
      <xdr:rowOff>34553</xdr:rowOff>
    </xdr:to>
    <xdr:sp macro="" textlink="">
      <xdr:nvSpPr>
        <xdr:cNvPr id="243" name="楕円 242">
          <a:extLst>
            <a:ext uri="{FF2B5EF4-FFF2-40B4-BE49-F238E27FC236}">
              <a16:creationId xmlns:a16="http://schemas.microsoft.com/office/drawing/2014/main" id="{194672B9-80F7-47DA-AFAC-2C549BF137C4}"/>
            </a:ext>
          </a:extLst>
        </xdr:cNvPr>
        <xdr:cNvSpPr/>
      </xdr:nvSpPr>
      <xdr:spPr>
        <a:xfrm>
          <a:off x="7810500" y="109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151261</xdr:rowOff>
    </xdr:from>
    <xdr:to>
      <xdr:col>45</xdr:col>
      <xdr:colOff>177800</xdr:colOff>
      <xdr:row>63</xdr:row>
      <xdr:rowOff>155203</xdr:rowOff>
    </xdr:to>
    <xdr:cxnSp macro="">
      <xdr:nvCxnSpPr>
        <xdr:cNvPr id="244" name="直線コネクタ 243">
          <a:extLst>
            <a:ext uri="{FF2B5EF4-FFF2-40B4-BE49-F238E27FC236}">
              <a16:creationId xmlns:a16="http://schemas.microsoft.com/office/drawing/2014/main" id="{6532C8B8-78B4-4E5C-8FC9-8BC92761F44E}"/>
            </a:ext>
          </a:extLst>
        </xdr:cNvPr>
        <xdr:cNvCxnSpPr/>
      </xdr:nvCxnSpPr>
      <xdr:spPr>
        <a:xfrm flipV="1">
          <a:off x="7861300" y="10952611"/>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9EBE9DE2-AAC1-49B4-9AEC-B7F8B6279BA7}"/>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E2B9656E-A52C-4FA7-A179-883933717058}"/>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A054C34C-482A-4F70-86ED-4B31AC8C6496}"/>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6923FE08-B613-4687-891A-CE0A93DC3DD7}"/>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18790</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2862783D-A4DC-4D46-B541-AD73CE7B099B}"/>
            </a:ext>
          </a:extLst>
        </xdr:cNvPr>
        <xdr:cNvSpPr txBox="1"/>
      </xdr:nvSpPr>
      <xdr:spPr>
        <a:xfrm>
          <a:off x="9327095" y="1099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21738</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68F4E949-77D7-4563-8A19-FE2A0D212F63}"/>
            </a:ext>
          </a:extLst>
        </xdr:cNvPr>
        <xdr:cNvSpPr txBox="1"/>
      </xdr:nvSpPr>
      <xdr:spPr>
        <a:xfrm>
          <a:off x="8450795" y="1099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25680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36AFB25C-C0C7-42C2-AABB-81B1108E54E2}"/>
            </a:ext>
          </a:extLst>
        </xdr:cNvPr>
        <xdr:cNvSpPr txBox="1"/>
      </xdr:nvSpPr>
      <xdr:spPr>
        <a:xfrm>
          <a:off x="7561795" y="1099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1B9AF6C1-7388-447D-93E7-06C0D54973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A3240B93-B3BF-4C92-A558-A92E0C0165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9D89F368-A956-4952-8C50-C1A90EC768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7ED31543-61A9-4B88-BE5A-6E889DCF5E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AE3F8990-F502-46FB-AE78-87A62404A2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669DFD2E-37A2-4E30-B6E2-C7A3E3ABF7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7D82EA0E-F43C-41D5-BB3F-25C2FD4834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FCA3E19A-8288-48A0-9F7A-040428780A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59D93B6-72F4-4435-8527-5F00AC7EC8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A5D94486-5423-4E15-965D-B715C96487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9D7BA06C-0DB9-432C-A454-62DF5AAE4C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1B404208-BC34-4119-B01D-5CAC5BAD6A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A34C8CE9-3A24-4431-915F-B99B36C3B89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4EBB37DE-AA9E-4D26-85BF-34F44BB1ABF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82DB7799-5C21-43EC-AEDB-BCF297A4D8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BA50DE81-DAAA-4CD6-ACC4-E42CC73633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6F3763F3-F4EE-496D-B766-BABC32593A4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B5F5ADE3-8D2E-45E0-A68F-04E1E39287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AC692183-93B5-4463-951E-04E8CDB8B8C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E29D7A6D-1010-47B9-9F59-8477A61BB9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723F996E-5CC1-44AB-94DF-229F17EEC3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E2893A2-FE77-4EA6-8064-4B8CEDD50B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3F7F4E93-67A8-462D-AB63-81FBA4B4CBC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924A3A28-FE29-45BA-B3B7-1688A3FED55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9DA58C44-D900-4DC7-9B76-AE3347B2E0C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984F50CD-29FC-4AE6-BB97-CF8ED1F6979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3B2779B7-0977-4C24-ADA4-78FD99F17AA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E6F90BE3-1608-4170-9463-2DCDE17BB0EE}"/>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80" name="直線コネクタ 279">
          <a:extLst>
            <a:ext uri="{FF2B5EF4-FFF2-40B4-BE49-F238E27FC236}">
              <a16:creationId xmlns:a16="http://schemas.microsoft.com/office/drawing/2014/main" id="{1FF49589-0225-4ACA-BA74-62796AE7ACA9}"/>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A7B1726D-2211-4377-BF66-C5508115F7A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82" name="フローチャート: 判断 281">
          <a:extLst>
            <a:ext uri="{FF2B5EF4-FFF2-40B4-BE49-F238E27FC236}">
              <a16:creationId xmlns:a16="http://schemas.microsoft.com/office/drawing/2014/main" id="{82A7BBD2-131F-4E62-B406-4FC76DCAFA29}"/>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83" name="フローチャート: 判断 282">
          <a:extLst>
            <a:ext uri="{FF2B5EF4-FFF2-40B4-BE49-F238E27FC236}">
              <a16:creationId xmlns:a16="http://schemas.microsoft.com/office/drawing/2014/main" id="{2B75DE81-9166-4ECC-9B3A-BB71C782415B}"/>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84" name="フローチャート: 判断 283">
          <a:extLst>
            <a:ext uri="{FF2B5EF4-FFF2-40B4-BE49-F238E27FC236}">
              <a16:creationId xmlns:a16="http://schemas.microsoft.com/office/drawing/2014/main" id="{C47209D4-5C5C-4449-ABE6-37867748AD7A}"/>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85" name="フローチャート: 判断 284">
          <a:extLst>
            <a:ext uri="{FF2B5EF4-FFF2-40B4-BE49-F238E27FC236}">
              <a16:creationId xmlns:a16="http://schemas.microsoft.com/office/drawing/2014/main" id="{2E0C629C-4C8B-485F-8A81-863104C3BF75}"/>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a:extLst>
            <a:ext uri="{FF2B5EF4-FFF2-40B4-BE49-F238E27FC236}">
              <a16:creationId xmlns:a16="http://schemas.microsoft.com/office/drawing/2014/main" id="{572E8038-B081-4B02-83C1-D316A44B1E4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477EF8D-60E6-43A8-A484-E02E0C6FFC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629C887-618F-46FB-BB1F-A1963E347F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222B0DE-6368-4A86-B7E8-680E0EBAFA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D7E9B080-06E2-4338-830C-3EA9F62F07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EBAE76F-623E-4DCB-97A3-0CFF14F387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楕円 291">
          <a:extLst>
            <a:ext uri="{FF2B5EF4-FFF2-40B4-BE49-F238E27FC236}">
              <a16:creationId xmlns:a16="http://schemas.microsoft.com/office/drawing/2014/main" id="{2CB9C79E-8DE8-42E8-9DC6-6605A5D15F93}"/>
            </a:ext>
          </a:extLst>
        </xdr:cNvPr>
        <xdr:cNvSpPr/>
      </xdr:nvSpPr>
      <xdr:spPr>
        <a:xfrm>
          <a:off x="4584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3B72982B-34EF-41BC-8417-9EFE9D9DD321}"/>
            </a:ext>
          </a:extLst>
        </xdr:cNvPr>
        <xdr:cNvSpPr txBox="1"/>
      </xdr:nvSpPr>
      <xdr:spPr>
        <a:xfrm>
          <a:off x="4673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94" name="楕円 293">
          <a:extLst>
            <a:ext uri="{FF2B5EF4-FFF2-40B4-BE49-F238E27FC236}">
              <a16:creationId xmlns:a16="http://schemas.microsoft.com/office/drawing/2014/main" id="{94A96377-1047-4E6B-91B1-01D7C0EC0D12}"/>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30480</xdr:rowOff>
    </xdr:to>
    <xdr:cxnSp macro="">
      <xdr:nvCxnSpPr>
        <xdr:cNvPr id="295" name="直線コネクタ 294">
          <a:extLst>
            <a:ext uri="{FF2B5EF4-FFF2-40B4-BE49-F238E27FC236}">
              <a16:creationId xmlns:a16="http://schemas.microsoft.com/office/drawing/2014/main" id="{703C2A91-F66F-4B96-A2BD-05B7EEB1361A}"/>
            </a:ext>
          </a:extLst>
        </xdr:cNvPr>
        <xdr:cNvCxnSpPr/>
      </xdr:nvCxnSpPr>
      <xdr:spPr>
        <a:xfrm>
          <a:off x="3797300" y="142341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296" name="楕円 295">
          <a:extLst>
            <a:ext uri="{FF2B5EF4-FFF2-40B4-BE49-F238E27FC236}">
              <a16:creationId xmlns:a16="http://schemas.microsoft.com/office/drawing/2014/main" id="{DFAAF8F1-D167-4912-A762-C312AD867780}"/>
            </a:ext>
          </a:extLst>
        </xdr:cNvPr>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3811</xdr:rowOff>
    </xdr:to>
    <xdr:cxnSp macro="">
      <xdr:nvCxnSpPr>
        <xdr:cNvPr id="297" name="直線コネクタ 296">
          <a:extLst>
            <a:ext uri="{FF2B5EF4-FFF2-40B4-BE49-F238E27FC236}">
              <a16:creationId xmlns:a16="http://schemas.microsoft.com/office/drawing/2014/main" id="{503166D0-E030-4136-BC1A-2BA5A0458CEE}"/>
            </a:ext>
          </a:extLst>
        </xdr:cNvPr>
        <xdr:cNvCxnSpPr/>
      </xdr:nvCxnSpPr>
      <xdr:spPr>
        <a:xfrm>
          <a:off x="2908300" y="14218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298" name="楕円 297">
          <a:extLst>
            <a:ext uri="{FF2B5EF4-FFF2-40B4-BE49-F238E27FC236}">
              <a16:creationId xmlns:a16="http://schemas.microsoft.com/office/drawing/2014/main" id="{2C1392EB-0326-40C7-86C4-7A6430E3E759}"/>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82</xdr:row>
      <xdr:rowOff>160020</xdr:rowOff>
    </xdr:to>
    <xdr:cxnSp macro="">
      <xdr:nvCxnSpPr>
        <xdr:cNvPr id="299" name="直線コネクタ 298">
          <a:extLst>
            <a:ext uri="{FF2B5EF4-FFF2-40B4-BE49-F238E27FC236}">
              <a16:creationId xmlns:a16="http://schemas.microsoft.com/office/drawing/2014/main" id="{02F0B6FC-AFF9-4C9D-9A60-32ED397A65DF}"/>
            </a:ext>
          </a:extLst>
        </xdr:cNvPr>
        <xdr:cNvCxnSpPr/>
      </xdr:nvCxnSpPr>
      <xdr:spPr>
        <a:xfrm>
          <a:off x="2019300" y="14207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00" name="n_1aveValue【公営住宅】&#10;有形固定資産減価償却率">
          <a:extLst>
            <a:ext uri="{FF2B5EF4-FFF2-40B4-BE49-F238E27FC236}">
              <a16:creationId xmlns:a16="http://schemas.microsoft.com/office/drawing/2014/main" id="{385A70D8-F56D-445F-BD3D-D52068396E27}"/>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01" name="n_2aveValue【公営住宅】&#10;有形固定資産減価償却率">
          <a:extLst>
            <a:ext uri="{FF2B5EF4-FFF2-40B4-BE49-F238E27FC236}">
              <a16:creationId xmlns:a16="http://schemas.microsoft.com/office/drawing/2014/main" id="{AACABF32-4FCD-4DE8-8890-29335A1253E5}"/>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02" name="n_3aveValue【公営住宅】&#10;有形固定資産減価償却率">
          <a:extLst>
            <a:ext uri="{FF2B5EF4-FFF2-40B4-BE49-F238E27FC236}">
              <a16:creationId xmlns:a16="http://schemas.microsoft.com/office/drawing/2014/main" id="{D426D633-4B8A-4556-8E63-704A650E6362}"/>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3" name="n_4aveValue【公営住宅】&#10;有形固定資産減価償却率">
          <a:extLst>
            <a:ext uri="{FF2B5EF4-FFF2-40B4-BE49-F238E27FC236}">
              <a16:creationId xmlns:a16="http://schemas.microsoft.com/office/drawing/2014/main" id="{72B0D627-7CD3-42CB-B14D-92EB8FF1F393}"/>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04" name="n_1mainValue【公営住宅】&#10;有形固定資産減価償却率">
          <a:extLst>
            <a:ext uri="{FF2B5EF4-FFF2-40B4-BE49-F238E27FC236}">
              <a16:creationId xmlns:a16="http://schemas.microsoft.com/office/drawing/2014/main" id="{60D3977C-E7C4-41C9-BDDE-7AE69CD550BD}"/>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30497</xdr:rowOff>
    </xdr:from>
    <xdr:ext cx="405111" cy="259045"/>
    <xdr:sp macro="" textlink="">
      <xdr:nvSpPr>
        <xdr:cNvPr id="305" name="n_2mainValue【公営住宅】&#10;有形固定資産減価償却率">
          <a:extLst>
            <a:ext uri="{FF2B5EF4-FFF2-40B4-BE49-F238E27FC236}">
              <a16:creationId xmlns:a16="http://schemas.microsoft.com/office/drawing/2014/main" id="{42A0083B-14A5-4DB0-BF0B-396F2B58CD9D}"/>
            </a:ext>
          </a:extLst>
        </xdr:cNvPr>
        <xdr:cNvSpPr txBox="1"/>
      </xdr:nvSpPr>
      <xdr:spPr>
        <a:xfrm>
          <a:off x="2705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06" name="n_3mainValue【公営住宅】&#10;有形固定資産減価償却率">
          <a:extLst>
            <a:ext uri="{FF2B5EF4-FFF2-40B4-BE49-F238E27FC236}">
              <a16:creationId xmlns:a16="http://schemas.microsoft.com/office/drawing/2014/main" id="{21BBDB2F-2FD9-4015-A260-5DA248C06889}"/>
            </a:ext>
          </a:extLst>
        </xdr:cNvPr>
        <xdr:cNvSpPr txBox="1"/>
      </xdr:nvSpPr>
      <xdr:spPr>
        <a:xfrm>
          <a:off x="1816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131F17B5-9952-4215-BBFD-6A226C691F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A6CFC7F9-ED7F-4509-9136-221CD15400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FEF2C32E-1657-4BE8-B33E-0E9A6DED7E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A0F9F475-7CE3-4FA0-8CF7-B307294467B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B6988CD1-55A0-423D-BFD4-6767F9F6C1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5BF69212-E73D-4B0B-A979-5504268AB7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7AC5137A-E489-4077-860C-38EB868AB0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D1DC25C4-8843-4240-A5A5-60CAA64C73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EBCCC53-1B97-4201-A7C0-5940E59691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CEE1131C-24DF-4CF7-9BCF-BB08A033EF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938685D1-EC5B-491F-8861-DBEC7886D69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ABF47CF7-3571-456F-8309-6C5E80A716F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D2130053-0FF1-470C-8958-6FC886173B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B0C0B42F-0A60-4570-AAD1-A05BB4AB1F7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1A3F2A54-0A4D-4207-A757-2842334A7C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DF3B9163-CA08-4C8C-9EA5-616A5674BA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68A797B5-99E3-4FE9-BC97-E4142D21B93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75B59344-D067-4DD5-9675-5CEC9B7E2EC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1786EB03-8BFE-40AE-B94D-A2D9597C603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EC92480-1CF3-463A-A087-D4708674A3C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7022DCC-5C9B-47F8-8047-8BDA113A8E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E494F362-5B4B-4E29-A388-46CEFA81569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44B805F-DF5A-46E5-BF9A-BDDA1ABB94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30" name="直線コネクタ 329">
          <a:extLst>
            <a:ext uri="{FF2B5EF4-FFF2-40B4-BE49-F238E27FC236}">
              <a16:creationId xmlns:a16="http://schemas.microsoft.com/office/drawing/2014/main" id="{9F0723F3-BAD1-4CE7-97BA-F724F1F94DC5}"/>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31" name="【公営住宅】&#10;一人当たり面積最小値テキスト">
          <a:extLst>
            <a:ext uri="{FF2B5EF4-FFF2-40B4-BE49-F238E27FC236}">
              <a16:creationId xmlns:a16="http://schemas.microsoft.com/office/drawing/2014/main" id="{A3AE043A-872B-4EA7-B80C-EF29DB5B88A3}"/>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32" name="直線コネクタ 331">
          <a:extLst>
            <a:ext uri="{FF2B5EF4-FFF2-40B4-BE49-F238E27FC236}">
              <a16:creationId xmlns:a16="http://schemas.microsoft.com/office/drawing/2014/main" id="{E1AAAC0D-DE87-40AC-B299-65F74BEFFC74}"/>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33" name="【公営住宅】&#10;一人当たり面積最大値テキスト">
          <a:extLst>
            <a:ext uri="{FF2B5EF4-FFF2-40B4-BE49-F238E27FC236}">
              <a16:creationId xmlns:a16="http://schemas.microsoft.com/office/drawing/2014/main" id="{C1F22807-B0D7-4D9F-88A3-6C2E195016A7}"/>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34" name="直線コネクタ 333">
          <a:extLst>
            <a:ext uri="{FF2B5EF4-FFF2-40B4-BE49-F238E27FC236}">
              <a16:creationId xmlns:a16="http://schemas.microsoft.com/office/drawing/2014/main" id="{01976651-972D-41FF-A48E-63362E443209}"/>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35" name="【公営住宅】&#10;一人当たり面積平均値テキスト">
          <a:extLst>
            <a:ext uri="{FF2B5EF4-FFF2-40B4-BE49-F238E27FC236}">
              <a16:creationId xmlns:a16="http://schemas.microsoft.com/office/drawing/2014/main" id="{23F4CB79-DCB5-4198-BBD4-0800A9BF53FF}"/>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36" name="フローチャート: 判断 335">
          <a:extLst>
            <a:ext uri="{FF2B5EF4-FFF2-40B4-BE49-F238E27FC236}">
              <a16:creationId xmlns:a16="http://schemas.microsoft.com/office/drawing/2014/main" id="{DA1D14E8-846E-473B-9B4C-B77FF173CC9A}"/>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37" name="フローチャート: 判断 336">
          <a:extLst>
            <a:ext uri="{FF2B5EF4-FFF2-40B4-BE49-F238E27FC236}">
              <a16:creationId xmlns:a16="http://schemas.microsoft.com/office/drawing/2014/main" id="{637C4E32-DCCF-4B81-A867-6A2D29F46486}"/>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38" name="フローチャート: 判断 337">
          <a:extLst>
            <a:ext uri="{FF2B5EF4-FFF2-40B4-BE49-F238E27FC236}">
              <a16:creationId xmlns:a16="http://schemas.microsoft.com/office/drawing/2014/main" id="{A03651D0-E5F8-47E5-B4C5-2AA0AB5FEFD8}"/>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39" name="フローチャート: 判断 338">
          <a:extLst>
            <a:ext uri="{FF2B5EF4-FFF2-40B4-BE49-F238E27FC236}">
              <a16:creationId xmlns:a16="http://schemas.microsoft.com/office/drawing/2014/main" id="{54AF5A27-8ABF-418C-A843-B3D9DF779052}"/>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40" name="フローチャート: 判断 339">
          <a:extLst>
            <a:ext uri="{FF2B5EF4-FFF2-40B4-BE49-F238E27FC236}">
              <a16:creationId xmlns:a16="http://schemas.microsoft.com/office/drawing/2014/main" id="{44F61F2E-3A5F-4AA0-9A29-01D94AA0DD1A}"/>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AC417D94-6D57-4694-9149-4A12D4E031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55F7B53D-A825-4595-828A-8F61B15B0B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64976A4-CE04-4014-BA4F-41DAE7FC8A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1BDED19-A414-45F2-A8A2-E3EF87DC53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DFAC215B-4B38-4158-B40D-33F0456B33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22733</xdr:rowOff>
    </xdr:from>
    <xdr:to>
      <xdr:col>55</xdr:col>
      <xdr:colOff>50800</xdr:colOff>
      <xdr:row>83</xdr:row>
      <xdr:rowOff>124333</xdr:rowOff>
    </xdr:to>
    <xdr:sp macro="" textlink="">
      <xdr:nvSpPr>
        <xdr:cNvPr id="346" name="楕円 345">
          <a:extLst>
            <a:ext uri="{FF2B5EF4-FFF2-40B4-BE49-F238E27FC236}">
              <a16:creationId xmlns:a16="http://schemas.microsoft.com/office/drawing/2014/main" id="{13BA6D2C-FF52-4CC0-8EDD-210E2558E473}"/>
            </a:ext>
          </a:extLst>
        </xdr:cNvPr>
        <xdr:cNvSpPr/>
      </xdr:nvSpPr>
      <xdr:spPr>
        <a:xfrm>
          <a:off x="10426700" y="1425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45610</xdr:rowOff>
    </xdr:from>
    <xdr:ext cx="469744" cy="259045"/>
    <xdr:sp macro="" textlink="">
      <xdr:nvSpPr>
        <xdr:cNvPr id="347" name="【公営住宅】&#10;一人当たり面積該当値テキスト">
          <a:extLst>
            <a:ext uri="{FF2B5EF4-FFF2-40B4-BE49-F238E27FC236}">
              <a16:creationId xmlns:a16="http://schemas.microsoft.com/office/drawing/2014/main" id="{851D49A4-7784-42BC-83E4-D5758B6D9897}"/>
            </a:ext>
          </a:extLst>
        </xdr:cNvPr>
        <xdr:cNvSpPr txBox="1"/>
      </xdr:nvSpPr>
      <xdr:spPr>
        <a:xfrm>
          <a:off x="10515600" y="14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31496</xdr:rowOff>
    </xdr:from>
    <xdr:to>
      <xdr:col>50</xdr:col>
      <xdr:colOff>165100</xdr:colOff>
      <xdr:row>83</xdr:row>
      <xdr:rowOff>133096</xdr:rowOff>
    </xdr:to>
    <xdr:sp macro="" textlink="">
      <xdr:nvSpPr>
        <xdr:cNvPr id="348" name="楕円 347">
          <a:extLst>
            <a:ext uri="{FF2B5EF4-FFF2-40B4-BE49-F238E27FC236}">
              <a16:creationId xmlns:a16="http://schemas.microsoft.com/office/drawing/2014/main" id="{49BD37E5-6422-4DF8-BAFD-9433D6853636}"/>
            </a:ext>
          </a:extLst>
        </xdr:cNvPr>
        <xdr:cNvSpPr/>
      </xdr:nvSpPr>
      <xdr:spPr>
        <a:xfrm>
          <a:off x="9588500" y="142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73533</xdr:rowOff>
    </xdr:from>
    <xdr:to>
      <xdr:col>55</xdr:col>
      <xdr:colOff>0</xdr:colOff>
      <xdr:row>83</xdr:row>
      <xdr:rowOff>82296</xdr:rowOff>
    </xdr:to>
    <xdr:cxnSp macro="">
      <xdr:nvCxnSpPr>
        <xdr:cNvPr id="349" name="直線コネクタ 348">
          <a:extLst>
            <a:ext uri="{FF2B5EF4-FFF2-40B4-BE49-F238E27FC236}">
              <a16:creationId xmlns:a16="http://schemas.microsoft.com/office/drawing/2014/main" id="{58EE71BB-C39C-4936-B4B0-0B4F2F915D04}"/>
            </a:ext>
          </a:extLst>
        </xdr:cNvPr>
        <xdr:cNvCxnSpPr/>
      </xdr:nvCxnSpPr>
      <xdr:spPr>
        <a:xfrm flipV="1">
          <a:off x="9639300" y="1430388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38354</xdr:rowOff>
    </xdr:from>
    <xdr:to>
      <xdr:col>46</xdr:col>
      <xdr:colOff>38100</xdr:colOff>
      <xdr:row>83</xdr:row>
      <xdr:rowOff>139954</xdr:rowOff>
    </xdr:to>
    <xdr:sp macro="" textlink="">
      <xdr:nvSpPr>
        <xdr:cNvPr id="350" name="楕円 349">
          <a:extLst>
            <a:ext uri="{FF2B5EF4-FFF2-40B4-BE49-F238E27FC236}">
              <a16:creationId xmlns:a16="http://schemas.microsoft.com/office/drawing/2014/main" id="{238BD080-017A-4B10-819C-BDED60777284}"/>
            </a:ext>
          </a:extLst>
        </xdr:cNvPr>
        <xdr:cNvSpPr/>
      </xdr:nvSpPr>
      <xdr:spPr>
        <a:xfrm>
          <a:off x="8699500" y="142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82296</xdr:rowOff>
    </xdr:from>
    <xdr:to>
      <xdr:col>50</xdr:col>
      <xdr:colOff>114300</xdr:colOff>
      <xdr:row>83</xdr:row>
      <xdr:rowOff>89154</xdr:rowOff>
    </xdr:to>
    <xdr:cxnSp macro="">
      <xdr:nvCxnSpPr>
        <xdr:cNvPr id="351" name="直線コネクタ 350">
          <a:extLst>
            <a:ext uri="{FF2B5EF4-FFF2-40B4-BE49-F238E27FC236}">
              <a16:creationId xmlns:a16="http://schemas.microsoft.com/office/drawing/2014/main" id="{C84A4AFC-3F39-4A37-88EA-64E353FA7966}"/>
            </a:ext>
          </a:extLst>
        </xdr:cNvPr>
        <xdr:cNvCxnSpPr/>
      </xdr:nvCxnSpPr>
      <xdr:spPr>
        <a:xfrm flipV="1">
          <a:off x="8750300" y="143126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51879</xdr:rowOff>
    </xdr:from>
    <xdr:to>
      <xdr:col>41</xdr:col>
      <xdr:colOff>101600</xdr:colOff>
      <xdr:row>83</xdr:row>
      <xdr:rowOff>153479</xdr:rowOff>
    </xdr:to>
    <xdr:sp macro="" textlink="">
      <xdr:nvSpPr>
        <xdr:cNvPr id="352" name="楕円 351">
          <a:extLst>
            <a:ext uri="{FF2B5EF4-FFF2-40B4-BE49-F238E27FC236}">
              <a16:creationId xmlns:a16="http://schemas.microsoft.com/office/drawing/2014/main" id="{8D73C8F1-B3DF-46CC-A877-B9E83816B22D}"/>
            </a:ext>
          </a:extLst>
        </xdr:cNvPr>
        <xdr:cNvSpPr/>
      </xdr:nvSpPr>
      <xdr:spPr>
        <a:xfrm>
          <a:off x="7810500" y="1428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89154</xdr:rowOff>
    </xdr:from>
    <xdr:to>
      <xdr:col>45</xdr:col>
      <xdr:colOff>177800</xdr:colOff>
      <xdr:row>83</xdr:row>
      <xdr:rowOff>102679</xdr:rowOff>
    </xdr:to>
    <xdr:cxnSp macro="">
      <xdr:nvCxnSpPr>
        <xdr:cNvPr id="353" name="直線コネクタ 352">
          <a:extLst>
            <a:ext uri="{FF2B5EF4-FFF2-40B4-BE49-F238E27FC236}">
              <a16:creationId xmlns:a16="http://schemas.microsoft.com/office/drawing/2014/main" id="{72845B26-80CB-4CAC-9F51-0613D6F34FBF}"/>
            </a:ext>
          </a:extLst>
        </xdr:cNvPr>
        <xdr:cNvCxnSpPr/>
      </xdr:nvCxnSpPr>
      <xdr:spPr>
        <a:xfrm flipV="1">
          <a:off x="7861300" y="1431950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54" name="n_1aveValue【公営住宅】&#10;一人当たり面積">
          <a:extLst>
            <a:ext uri="{FF2B5EF4-FFF2-40B4-BE49-F238E27FC236}">
              <a16:creationId xmlns:a16="http://schemas.microsoft.com/office/drawing/2014/main" id="{0C5B8BD0-8730-4955-A3EA-3B45CF9C9CE9}"/>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55" name="n_2aveValue【公営住宅】&#10;一人当たり面積">
          <a:extLst>
            <a:ext uri="{FF2B5EF4-FFF2-40B4-BE49-F238E27FC236}">
              <a16:creationId xmlns:a16="http://schemas.microsoft.com/office/drawing/2014/main" id="{42F02BC9-386A-40C3-B97E-C54729E90213}"/>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56" name="n_3aveValue【公営住宅】&#10;一人当たり面積">
          <a:extLst>
            <a:ext uri="{FF2B5EF4-FFF2-40B4-BE49-F238E27FC236}">
              <a16:creationId xmlns:a16="http://schemas.microsoft.com/office/drawing/2014/main" id="{6686F9B3-7FA5-4E35-A272-63E46CA13676}"/>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57" name="n_4aveValue【公営住宅】&#10;一人当たり面積">
          <a:extLst>
            <a:ext uri="{FF2B5EF4-FFF2-40B4-BE49-F238E27FC236}">
              <a16:creationId xmlns:a16="http://schemas.microsoft.com/office/drawing/2014/main" id="{41CA9049-7F06-4CCE-B5BD-6D407C546BF5}"/>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149623</xdr:rowOff>
    </xdr:from>
    <xdr:ext cx="469744" cy="259045"/>
    <xdr:sp macro="" textlink="">
      <xdr:nvSpPr>
        <xdr:cNvPr id="358" name="n_1mainValue【公営住宅】&#10;一人当たり面積">
          <a:extLst>
            <a:ext uri="{FF2B5EF4-FFF2-40B4-BE49-F238E27FC236}">
              <a16:creationId xmlns:a16="http://schemas.microsoft.com/office/drawing/2014/main" id="{8E9B9C7B-816D-4507-B2E1-5A8D951DF0D9}"/>
            </a:ext>
          </a:extLst>
        </xdr:cNvPr>
        <xdr:cNvSpPr txBox="1"/>
      </xdr:nvSpPr>
      <xdr:spPr>
        <a:xfrm>
          <a:off x="9391727" y="1403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156481</xdr:rowOff>
    </xdr:from>
    <xdr:ext cx="469744" cy="259045"/>
    <xdr:sp macro="" textlink="">
      <xdr:nvSpPr>
        <xdr:cNvPr id="359" name="n_2mainValue【公営住宅】&#10;一人当たり面積">
          <a:extLst>
            <a:ext uri="{FF2B5EF4-FFF2-40B4-BE49-F238E27FC236}">
              <a16:creationId xmlns:a16="http://schemas.microsoft.com/office/drawing/2014/main" id="{790E6A2E-C086-4FD3-BEEC-BEBE3A02F4D5}"/>
            </a:ext>
          </a:extLst>
        </xdr:cNvPr>
        <xdr:cNvSpPr txBox="1"/>
      </xdr:nvSpPr>
      <xdr:spPr>
        <a:xfrm>
          <a:off x="8515427"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170006</xdr:rowOff>
    </xdr:from>
    <xdr:ext cx="469744" cy="259045"/>
    <xdr:sp macro="" textlink="">
      <xdr:nvSpPr>
        <xdr:cNvPr id="360" name="n_3mainValue【公営住宅】&#10;一人当たり面積">
          <a:extLst>
            <a:ext uri="{FF2B5EF4-FFF2-40B4-BE49-F238E27FC236}">
              <a16:creationId xmlns:a16="http://schemas.microsoft.com/office/drawing/2014/main" id="{92045C97-2591-4751-9B1E-03158C21E1EC}"/>
            </a:ext>
          </a:extLst>
        </xdr:cNvPr>
        <xdr:cNvSpPr txBox="1"/>
      </xdr:nvSpPr>
      <xdr:spPr>
        <a:xfrm>
          <a:off x="7626427" y="1405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50770A5A-3763-4F02-8211-0322D96A34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61D6B303-5353-4973-8359-B0F2A0FFFE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8AFFCBC-5FF5-49DF-8B66-124CEEEDF9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5C2CFB06-3FFE-49F3-B48E-BE4172C7B7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9B5D3A30-06EE-4154-B9B6-05A842D245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49121552-1FEE-44F8-8BFD-C8F27E29FC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9A11E5B6-C99C-4B23-95C4-7DFB756441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A8E4905B-AF6F-48EE-9A1C-54A0464F68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DA7AB610-82B1-4E11-B98B-6D39774D63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11C66F84-033B-4385-A16C-928A7DEB1E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EF6A4BE2-4CE4-482B-B5EC-C19BABA3851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5A86C9D7-74F4-4D3B-AB19-D8009F3DBA1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2BFE4E0D-6491-4649-94D2-C07A5C52C88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DF32A2E5-1883-4FEC-ABD3-AC5C4A3C00C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FDE8FFF4-F523-42F2-92DB-D1DBB854FC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EDC0980C-F455-4524-A3F3-A4B709A3E0B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2ACC5BCC-F6A5-49B2-A6BE-CA87BC4DCAF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4111DB9E-2D75-4A2D-86EF-6D90D6017A0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970C6D12-B274-47BE-A598-891DE2D804F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7A3FA35B-0FDB-48AA-B226-3EF983FBC55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id="{691364EB-AB0F-475C-9411-9DA191BB9AC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54B78707-2955-486A-9CCD-A295FE60EA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id="{9758AC18-C102-450D-802B-AD871AE12E7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DCCD3C1B-18A7-4D9C-ADEC-C69B02D49A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385" name="直線コネクタ 384">
          <a:extLst>
            <a:ext uri="{FF2B5EF4-FFF2-40B4-BE49-F238E27FC236}">
              <a16:creationId xmlns:a16="http://schemas.microsoft.com/office/drawing/2014/main" id="{C59A8ECD-6DB4-4C78-845C-E6F1552C8DB2}"/>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86" name="【港湾・漁港】&#10;有形固定資産減価償却率最小値テキスト">
          <a:extLst>
            <a:ext uri="{FF2B5EF4-FFF2-40B4-BE49-F238E27FC236}">
              <a16:creationId xmlns:a16="http://schemas.microsoft.com/office/drawing/2014/main" id="{C33A4A36-7C44-4AE0-B707-90F03F1F6DCF}"/>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87" name="直線コネクタ 386">
          <a:extLst>
            <a:ext uri="{FF2B5EF4-FFF2-40B4-BE49-F238E27FC236}">
              <a16:creationId xmlns:a16="http://schemas.microsoft.com/office/drawing/2014/main" id="{14339749-2688-4F4B-B4D9-D0E689A1B02B}"/>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388" name="【港湾・漁港】&#10;有形固定資産減価償却率最大値テキスト">
          <a:extLst>
            <a:ext uri="{FF2B5EF4-FFF2-40B4-BE49-F238E27FC236}">
              <a16:creationId xmlns:a16="http://schemas.microsoft.com/office/drawing/2014/main" id="{07C9DC71-848E-42DA-8C36-EBD031F4EBDA}"/>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389" name="直線コネクタ 388">
          <a:extLst>
            <a:ext uri="{FF2B5EF4-FFF2-40B4-BE49-F238E27FC236}">
              <a16:creationId xmlns:a16="http://schemas.microsoft.com/office/drawing/2014/main" id="{3392AFC0-99E2-4031-A43D-B137A3EADFA3}"/>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E1EDD18B-2B9A-4359-899F-13DB0F61E397}"/>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91" name="フローチャート: 判断 390">
          <a:extLst>
            <a:ext uri="{FF2B5EF4-FFF2-40B4-BE49-F238E27FC236}">
              <a16:creationId xmlns:a16="http://schemas.microsoft.com/office/drawing/2014/main" id="{327B319E-9524-4141-A375-4F2655462F2A}"/>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392" name="フローチャート: 判断 391">
          <a:extLst>
            <a:ext uri="{FF2B5EF4-FFF2-40B4-BE49-F238E27FC236}">
              <a16:creationId xmlns:a16="http://schemas.microsoft.com/office/drawing/2014/main" id="{3E8D9BB3-2DC1-445A-B86A-E7DABCE99DBE}"/>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93" name="フローチャート: 判断 392">
          <a:extLst>
            <a:ext uri="{FF2B5EF4-FFF2-40B4-BE49-F238E27FC236}">
              <a16:creationId xmlns:a16="http://schemas.microsoft.com/office/drawing/2014/main" id="{4FBB6A19-6A24-4EDE-A2D6-F4C55CB85A9C}"/>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394" name="フローチャート: 判断 393">
          <a:extLst>
            <a:ext uri="{FF2B5EF4-FFF2-40B4-BE49-F238E27FC236}">
              <a16:creationId xmlns:a16="http://schemas.microsoft.com/office/drawing/2014/main" id="{5563B3F0-E030-4937-9027-FCAC5DEE805D}"/>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95" name="フローチャート: 判断 394">
          <a:extLst>
            <a:ext uri="{FF2B5EF4-FFF2-40B4-BE49-F238E27FC236}">
              <a16:creationId xmlns:a16="http://schemas.microsoft.com/office/drawing/2014/main" id="{F5AA0B57-64C5-480F-89B0-43B177C151A8}"/>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B58DFC1-7FEB-46C5-91F8-49CECE81B0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72C383A-5BE5-47D5-987F-7452E442287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9C1519A-2A30-4E2D-97CE-FEC138B196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E995C156-20C1-4551-A90B-46FF99B4B97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DAAFB7E7-E13D-4262-B429-4EF4BB0F0A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118745</xdr:rowOff>
    </xdr:from>
    <xdr:to>
      <xdr:col>24</xdr:col>
      <xdr:colOff>114300</xdr:colOff>
      <xdr:row>102</xdr:row>
      <xdr:rowOff>48895</xdr:rowOff>
    </xdr:to>
    <xdr:sp macro="" textlink="">
      <xdr:nvSpPr>
        <xdr:cNvPr id="401" name="楕円 400">
          <a:extLst>
            <a:ext uri="{FF2B5EF4-FFF2-40B4-BE49-F238E27FC236}">
              <a16:creationId xmlns:a16="http://schemas.microsoft.com/office/drawing/2014/main" id="{89CC5442-0B7C-45AC-A839-8674A84467FE}"/>
            </a:ext>
          </a:extLst>
        </xdr:cNvPr>
        <xdr:cNvSpPr/>
      </xdr:nvSpPr>
      <xdr:spPr>
        <a:xfrm>
          <a:off x="45847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141622</xdr:rowOff>
    </xdr:from>
    <xdr:ext cx="405111" cy="259045"/>
    <xdr:sp macro="" textlink="">
      <xdr:nvSpPr>
        <xdr:cNvPr id="402" name="【港湾・漁港】&#10;有形固定資産減価償却率該当値テキスト">
          <a:extLst>
            <a:ext uri="{FF2B5EF4-FFF2-40B4-BE49-F238E27FC236}">
              <a16:creationId xmlns:a16="http://schemas.microsoft.com/office/drawing/2014/main" id="{D138A1D6-BE4B-4CDB-8130-79E08CEE4655}"/>
            </a:ext>
          </a:extLst>
        </xdr:cNvPr>
        <xdr:cNvSpPr txBox="1"/>
      </xdr:nvSpPr>
      <xdr:spPr>
        <a:xfrm>
          <a:off x="4673600"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80645</xdr:rowOff>
    </xdr:from>
    <xdr:to>
      <xdr:col>20</xdr:col>
      <xdr:colOff>38100</xdr:colOff>
      <xdr:row>102</xdr:row>
      <xdr:rowOff>10795</xdr:rowOff>
    </xdr:to>
    <xdr:sp macro="" textlink="">
      <xdr:nvSpPr>
        <xdr:cNvPr id="403" name="楕円 402">
          <a:extLst>
            <a:ext uri="{FF2B5EF4-FFF2-40B4-BE49-F238E27FC236}">
              <a16:creationId xmlns:a16="http://schemas.microsoft.com/office/drawing/2014/main" id="{E7992BBC-FE07-4693-A0C1-B9A33F5DF793}"/>
            </a:ext>
          </a:extLst>
        </xdr:cNvPr>
        <xdr:cNvSpPr/>
      </xdr:nvSpPr>
      <xdr:spPr>
        <a:xfrm>
          <a:off x="3746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131445</xdr:rowOff>
    </xdr:from>
    <xdr:to>
      <xdr:col>24</xdr:col>
      <xdr:colOff>63500</xdr:colOff>
      <xdr:row>101</xdr:row>
      <xdr:rowOff>169545</xdr:rowOff>
    </xdr:to>
    <xdr:cxnSp macro="">
      <xdr:nvCxnSpPr>
        <xdr:cNvPr id="404" name="直線コネクタ 403">
          <a:extLst>
            <a:ext uri="{FF2B5EF4-FFF2-40B4-BE49-F238E27FC236}">
              <a16:creationId xmlns:a16="http://schemas.microsoft.com/office/drawing/2014/main" id="{C693A950-2F37-4441-9DB8-3935C4311DC9}"/>
            </a:ext>
          </a:extLst>
        </xdr:cNvPr>
        <xdr:cNvCxnSpPr/>
      </xdr:nvCxnSpPr>
      <xdr:spPr>
        <a:xfrm>
          <a:off x="3797300" y="17447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42545</xdr:rowOff>
    </xdr:from>
    <xdr:to>
      <xdr:col>15</xdr:col>
      <xdr:colOff>101600</xdr:colOff>
      <xdr:row>101</xdr:row>
      <xdr:rowOff>144145</xdr:rowOff>
    </xdr:to>
    <xdr:sp macro="" textlink="">
      <xdr:nvSpPr>
        <xdr:cNvPr id="405" name="楕円 404">
          <a:extLst>
            <a:ext uri="{FF2B5EF4-FFF2-40B4-BE49-F238E27FC236}">
              <a16:creationId xmlns:a16="http://schemas.microsoft.com/office/drawing/2014/main" id="{98CC42E1-CFE1-4E8B-9164-5035FBDB4D84}"/>
            </a:ext>
          </a:extLst>
        </xdr:cNvPr>
        <xdr:cNvSpPr/>
      </xdr:nvSpPr>
      <xdr:spPr>
        <a:xfrm>
          <a:off x="28575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93345</xdr:rowOff>
    </xdr:from>
    <xdr:to>
      <xdr:col>19</xdr:col>
      <xdr:colOff>177800</xdr:colOff>
      <xdr:row>101</xdr:row>
      <xdr:rowOff>131445</xdr:rowOff>
    </xdr:to>
    <xdr:cxnSp macro="">
      <xdr:nvCxnSpPr>
        <xdr:cNvPr id="406" name="直線コネクタ 405">
          <a:extLst>
            <a:ext uri="{FF2B5EF4-FFF2-40B4-BE49-F238E27FC236}">
              <a16:creationId xmlns:a16="http://schemas.microsoft.com/office/drawing/2014/main" id="{E9F406D5-0827-4C26-983F-644F1A08AA1E}"/>
            </a:ext>
          </a:extLst>
        </xdr:cNvPr>
        <xdr:cNvCxnSpPr/>
      </xdr:nvCxnSpPr>
      <xdr:spPr>
        <a:xfrm>
          <a:off x="2908300" y="17409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4445</xdr:rowOff>
    </xdr:from>
    <xdr:to>
      <xdr:col>10</xdr:col>
      <xdr:colOff>165100</xdr:colOff>
      <xdr:row>101</xdr:row>
      <xdr:rowOff>106045</xdr:rowOff>
    </xdr:to>
    <xdr:sp macro="" textlink="">
      <xdr:nvSpPr>
        <xdr:cNvPr id="407" name="楕円 406">
          <a:extLst>
            <a:ext uri="{FF2B5EF4-FFF2-40B4-BE49-F238E27FC236}">
              <a16:creationId xmlns:a16="http://schemas.microsoft.com/office/drawing/2014/main" id="{4D59934D-6AD5-42D3-9011-562B669857AA}"/>
            </a:ext>
          </a:extLst>
        </xdr:cNvPr>
        <xdr:cNvSpPr/>
      </xdr:nvSpPr>
      <xdr:spPr>
        <a:xfrm>
          <a:off x="1968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55245</xdr:rowOff>
    </xdr:from>
    <xdr:to>
      <xdr:col>15</xdr:col>
      <xdr:colOff>50800</xdr:colOff>
      <xdr:row>101</xdr:row>
      <xdr:rowOff>93345</xdr:rowOff>
    </xdr:to>
    <xdr:cxnSp macro="">
      <xdr:nvCxnSpPr>
        <xdr:cNvPr id="408" name="直線コネクタ 407">
          <a:extLst>
            <a:ext uri="{FF2B5EF4-FFF2-40B4-BE49-F238E27FC236}">
              <a16:creationId xmlns:a16="http://schemas.microsoft.com/office/drawing/2014/main" id="{C9922FD1-F174-4753-A979-AB6E017671A1}"/>
            </a:ext>
          </a:extLst>
        </xdr:cNvPr>
        <xdr:cNvCxnSpPr/>
      </xdr:nvCxnSpPr>
      <xdr:spPr>
        <a:xfrm>
          <a:off x="2019300" y="17371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09" name="n_1aveValue【港湾・漁港】&#10;有形固定資産減価償却率">
          <a:extLst>
            <a:ext uri="{FF2B5EF4-FFF2-40B4-BE49-F238E27FC236}">
              <a16:creationId xmlns:a16="http://schemas.microsoft.com/office/drawing/2014/main" id="{E0E5001E-FA55-4D91-8DA8-8B79D11B2A8E}"/>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10" name="n_2aveValue【港湾・漁港】&#10;有形固定資産減価償却率">
          <a:extLst>
            <a:ext uri="{FF2B5EF4-FFF2-40B4-BE49-F238E27FC236}">
              <a16:creationId xmlns:a16="http://schemas.microsoft.com/office/drawing/2014/main" id="{1941C027-55F6-4076-875F-80C6D64D6061}"/>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11" name="n_3aveValue【港湾・漁港】&#10;有形固定資産減価償却率">
          <a:extLst>
            <a:ext uri="{FF2B5EF4-FFF2-40B4-BE49-F238E27FC236}">
              <a16:creationId xmlns:a16="http://schemas.microsoft.com/office/drawing/2014/main" id="{1EC4D0BF-61EC-4272-9A4F-A3FACAE410DB}"/>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12" name="n_4aveValue【港湾・漁港】&#10;有形固定資産減価償却率">
          <a:extLst>
            <a:ext uri="{FF2B5EF4-FFF2-40B4-BE49-F238E27FC236}">
              <a16:creationId xmlns:a16="http://schemas.microsoft.com/office/drawing/2014/main" id="{BB082C05-D72A-4189-8B2F-EF172400EF1B}"/>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27322</xdr:rowOff>
    </xdr:from>
    <xdr:ext cx="405111" cy="259045"/>
    <xdr:sp macro="" textlink="">
      <xdr:nvSpPr>
        <xdr:cNvPr id="413" name="n_1mainValue【港湾・漁港】&#10;有形固定資産減価償却率">
          <a:extLst>
            <a:ext uri="{FF2B5EF4-FFF2-40B4-BE49-F238E27FC236}">
              <a16:creationId xmlns:a16="http://schemas.microsoft.com/office/drawing/2014/main" id="{E4AA9DF7-3BCB-4473-8FA3-43BBA3F07472}"/>
            </a:ext>
          </a:extLst>
        </xdr:cNvPr>
        <xdr:cNvSpPr txBox="1"/>
      </xdr:nvSpPr>
      <xdr:spPr>
        <a:xfrm>
          <a:off x="35820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160672</xdr:rowOff>
    </xdr:from>
    <xdr:ext cx="405111" cy="259045"/>
    <xdr:sp macro="" textlink="">
      <xdr:nvSpPr>
        <xdr:cNvPr id="414" name="n_2mainValue【港湾・漁港】&#10;有形固定資産減価償却率">
          <a:extLst>
            <a:ext uri="{FF2B5EF4-FFF2-40B4-BE49-F238E27FC236}">
              <a16:creationId xmlns:a16="http://schemas.microsoft.com/office/drawing/2014/main" id="{02DFA22B-92A7-4F67-86C2-1267B9020DD3}"/>
            </a:ext>
          </a:extLst>
        </xdr:cNvPr>
        <xdr:cNvSpPr txBox="1"/>
      </xdr:nvSpPr>
      <xdr:spPr>
        <a:xfrm>
          <a:off x="27057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122572</xdr:rowOff>
    </xdr:from>
    <xdr:ext cx="405111" cy="259045"/>
    <xdr:sp macro="" textlink="">
      <xdr:nvSpPr>
        <xdr:cNvPr id="415" name="n_3mainValue【港湾・漁港】&#10;有形固定資産減価償却率">
          <a:extLst>
            <a:ext uri="{FF2B5EF4-FFF2-40B4-BE49-F238E27FC236}">
              <a16:creationId xmlns:a16="http://schemas.microsoft.com/office/drawing/2014/main" id="{1A3AECE4-BDF7-430F-AB2A-A73256E68557}"/>
            </a:ext>
          </a:extLst>
        </xdr:cNvPr>
        <xdr:cNvSpPr txBox="1"/>
      </xdr:nvSpPr>
      <xdr:spPr>
        <a:xfrm>
          <a:off x="18167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8A9E7C0E-DE3C-4432-B310-A82E68C09A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10D6524D-2C1D-424F-943B-8C1B2DA74D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FCF93D36-3F71-44F9-AF8A-9E2457EE16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BECE3BCE-984C-48A1-A620-E245AFE7A9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8071989B-BAAA-4FA8-AFDA-6AAE76241E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47260202-3563-46DA-966F-0319B37839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18097C0C-6763-4016-AABE-E03B81951D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33703D13-6C80-4754-823E-15E20A8600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97DC89BC-D996-401D-AB94-52099D77D1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9D5E392E-E21E-40A2-9DB7-77AC0C6975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id="{5865FAE0-FAD6-4DA3-B080-4722667057D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id="{CC7DC6A8-5DDF-4CC1-95A5-03DCFF385DB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id="{BB6776A6-2804-4F4B-8EBC-A783BCB1B59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id="{C46388CB-F47E-4348-97D7-55E87BE4EA3B}"/>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id="{1CDDF549-3FE0-4E1F-B028-CC4CE1D7C77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id="{886DD1E5-A090-4C6C-BE90-C10827E282C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id="{58F8678D-1E51-44EF-97DE-FBBF10A6373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id="{F544BDE0-8561-48BB-8FE3-B6A95027CCA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DE00CD3E-7F26-4665-977E-3CDEE24608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id="{3A2701B9-0658-4010-9300-134371E3645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E39089D5-7DDA-42E4-A6AF-12298AFFB9E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37" name="直線コネクタ 436">
          <a:extLst>
            <a:ext uri="{FF2B5EF4-FFF2-40B4-BE49-F238E27FC236}">
              <a16:creationId xmlns:a16="http://schemas.microsoft.com/office/drawing/2014/main" id="{AAAE1B68-62AC-4431-87BC-FB0136746153}"/>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id="{A79F7ADF-D195-4903-BE17-EAF59F441E69}"/>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39" name="直線コネクタ 438">
          <a:extLst>
            <a:ext uri="{FF2B5EF4-FFF2-40B4-BE49-F238E27FC236}">
              <a16:creationId xmlns:a16="http://schemas.microsoft.com/office/drawing/2014/main" id="{0D4CF497-E90E-4837-B42B-2172CF1444B8}"/>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id="{AF3AF70A-0958-4933-AE39-2752A583EC45}"/>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41" name="直線コネクタ 440">
          <a:extLst>
            <a:ext uri="{FF2B5EF4-FFF2-40B4-BE49-F238E27FC236}">
              <a16:creationId xmlns:a16="http://schemas.microsoft.com/office/drawing/2014/main" id="{4ACEFDC9-644C-48C0-A3F7-CFC9B581C6C3}"/>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id="{7619696D-6918-44AB-A08C-24BF714F3A43}"/>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43" name="フローチャート: 判断 442">
          <a:extLst>
            <a:ext uri="{FF2B5EF4-FFF2-40B4-BE49-F238E27FC236}">
              <a16:creationId xmlns:a16="http://schemas.microsoft.com/office/drawing/2014/main" id="{91C17C99-9325-4D13-A84C-19A2742C13AB}"/>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44" name="フローチャート: 判断 443">
          <a:extLst>
            <a:ext uri="{FF2B5EF4-FFF2-40B4-BE49-F238E27FC236}">
              <a16:creationId xmlns:a16="http://schemas.microsoft.com/office/drawing/2014/main" id="{38BEBDC3-BC58-4C45-8745-5D5FEE2E2178}"/>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45" name="フローチャート: 判断 444">
          <a:extLst>
            <a:ext uri="{FF2B5EF4-FFF2-40B4-BE49-F238E27FC236}">
              <a16:creationId xmlns:a16="http://schemas.microsoft.com/office/drawing/2014/main" id="{0590CECD-EE96-4893-B878-EF44D9E1FC58}"/>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46" name="フローチャート: 判断 445">
          <a:extLst>
            <a:ext uri="{FF2B5EF4-FFF2-40B4-BE49-F238E27FC236}">
              <a16:creationId xmlns:a16="http://schemas.microsoft.com/office/drawing/2014/main" id="{4ED1B4A7-2FCA-47E2-821D-9FD2A15B2A6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47" name="フローチャート: 判断 446">
          <a:extLst>
            <a:ext uri="{FF2B5EF4-FFF2-40B4-BE49-F238E27FC236}">
              <a16:creationId xmlns:a16="http://schemas.microsoft.com/office/drawing/2014/main" id="{92CCC8B4-A4B1-4AEB-B7D0-5168963B7613}"/>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F46D8CDE-8D03-4A86-B703-6A1AB4C3C3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6EE9D6C3-8B79-46AA-958B-531AC180AF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DAFC16B-52F6-4A9C-AAB8-8BB14A2AA8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177CE255-E8C0-4291-BD49-660A3C97EC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B5D91EB2-CF5A-4F81-A926-96B61721AB6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78025</xdr:rowOff>
    </xdr:from>
    <xdr:to>
      <xdr:col>55</xdr:col>
      <xdr:colOff>50800</xdr:colOff>
      <xdr:row>108</xdr:row>
      <xdr:rowOff>8175</xdr:rowOff>
    </xdr:to>
    <xdr:sp macro="" textlink="">
      <xdr:nvSpPr>
        <xdr:cNvPr id="453" name="楕円 452">
          <a:extLst>
            <a:ext uri="{FF2B5EF4-FFF2-40B4-BE49-F238E27FC236}">
              <a16:creationId xmlns:a16="http://schemas.microsoft.com/office/drawing/2014/main" id="{31BF9E53-7336-44C5-A232-F9B4EE6A5644}"/>
            </a:ext>
          </a:extLst>
        </xdr:cNvPr>
        <xdr:cNvSpPr/>
      </xdr:nvSpPr>
      <xdr:spPr>
        <a:xfrm>
          <a:off x="10426700" y="1842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164402</xdr:rowOff>
    </xdr:from>
    <xdr:ext cx="599010" cy="259045"/>
    <xdr:sp macro="" textlink="">
      <xdr:nvSpPr>
        <xdr:cNvPr id="454" name="【港湾・漁港】&#10;一人当たり有形固定資産（償却資産）額該当値テキスト">
          <a:extLst>
            <a:ext uri="{FF2B5EF4-FFF2-40B4-BE49-F238E27FC236}">
              <a16:creationId xmlns:a16="http://schemas.microsoft.com/office/drawing/2014/main" id="{32554FCB-280D-4B40-B045-3576222384A0}"/>
            </a:ext>
          </a:extLst>
        </xdr:cNvPr>
        <xdr:cNvSpPr txBox="1"/>
      </xdr:nvSpPr>
      <xdr:spPr>
        <a:xfrm>
          <a:off x="10515600" y="1833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79870</xdr:rowOff>
    </xdr:from>
    <xdr:to>
      <xdr:col>50</xdr:col>
      <xdr:colOff>165100</xdr:colOff>
      <xdr:row>108</xdr:row>
      <xdr:rowOff>10020</xdr:rowOff>
    </xdr:to>
    <xdr:sp macro="" textlink="">
      <xdr:nvSpPr>
        <xdr:cNvPr id="455" name="楕円 454">
          <a:extLst>
            <a:ext uri="{FF2B5EF4-FFF2-40B4-BE49-F238E27FC236}">
              <a16:creationId xmlns:a16="http://schemas.microsoft.com/office/drawing/2014/main" id="{0941C636-9F9C-409C-8E13-81D6C49BFE5E}"/>
            </a:ext>
          </a:extLst>
        </xdr:cNvPr>
        <xdr:cNvSpPr/>
      </xdr:nvSpPr>
      <xdr:spPr>
        <a:xfrm>
          <a:off x="9588500" y="184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128825</xdr:rowOff>
    </xdr:from>
    <xdr:to>
      <xdr:col>55</xdr:col>
      <xdr:colOff>0</xdr:colOff>
      <xdr:row>107</xdr:row>
      <xdr:rowOff>130670</xdr:rowOff>
    </xdr:to>
    <xdr:cxnSp macro="">
      <xdr:nvCxnSpPr>
        <xdr:cNvPr id="456" name="直線コネクタ 455">
          <a:extLst>
            <a:ext uri="{FF2B5EF4-FFF2-40B4-BE49-F238E27FC236}">
              <a16:creationId xmlns:a16="http://schemas.microsoft.com/office/drawing/2014/main" id="{84B455A5-3DA0-46C7-A466-C00D906A9AB8}"/>
            </a:ext>
          </a:extLst>
        </xdr:cNvPr>
        <xdr:cNvCxnSpPr/>
      </xdr:nvCxnSpPr>
      <xdr:spPr>
        <a:xfrm flipV="1">
          <a:off x="9639300" y="18473975"/>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81335</xdr:rowOff>
    </xdr:from>
    <xdr:to>
      <xdr:col>46</xdr:col>
      <xdr:colOff>38100</xdr:colOff>
      <xdr:row>108</xdr:row>
      <xdr:rowOff>11485</xdr:rowOff>
    </xdr:to>
    <xdr:sp macro="" textlink="">
      <xdr:nvSpPr>
        <xdr:cNvPr id="457" name="楕円 456">
          <a:extLst>
            <a:ext uri="{FF2B5EF4-FFF2-40B4-BE49-F238E27FC236}">
              <a16:creationId xmlns:a16="http://schemas.microsoft.com/office/drawing/2014/main" id="{A9DBE43C-6515-4A9D-9644-D9710D9C5C03}"/>
            </a:ext>
          </a:extLst>
        </xdr:cNvPr>
        <xdr:cNvSpPr/>
      </xdr:nvSpPr>
      <xdr:spPr>
        <a:xfrm>
          <a:off x="8699500" y="184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130670</xdr:rowOff>
    </xdr:from>
    <xdr:to>
      <xdr:col>50</xdr:col>
      <xdr:colOff>114300</xdr:colOff>
      <xdr:row>107</xdr:row>
      <xdr:rowOff>132135</xdr:rowOff>
    </xdr:to>
    <xdr:cxnSp macro="">
      <xdr:nvCxnSpPr>
        <xdr:cNvPr id="458" name="直線コネクタ 457">
          <a:extLst>
            <a:ext uri="{FF2B5EF4-FFF2-40B4-BE49-F238E27FC236}">
              <a16:creationId xmlns:a16="http://schemas.microsoft.com/office/drawing/2014/main" id="{047118B1-E7E2-44EC-9C0A-0A1E1C748D99}"/>
            </a:ext>
          </a:extLst>
        </xdr:cNvPr>
        <xdr:cNvCxnSpPr/>
      </xdr:nvCxnSpPr>
      <xdr:spPr>
        <a:xfrm flipV="1">
          <a:off x="8750300" y="18475820"/>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83353</xdr:rowOff>
    </xdr:from>
    <xdr:to>
      <xdr:col>41</xdr:col>
      <xdr:colOff>101600</xdr:colOff>
      <xdr:row>108</xdr:row>
      <xdr:rowOff>13503</xdr:rowOff>
    </xdr:to>
    <xdr:sp macro="" textlink="">
      <xdr:nvSpPr>
        <xdr:cNvPr id="459" name="楕円 458">
          <a:extLst>
            <a:ext uri="{FF2B5EF4-FFF2-40B4-BE49-F238E27FC236}">
              <a16:creationId xmlns:a16="http://schemas.microsoft.com/office/drawing/2014/main" id="{DE45AF32-C371-482F-B0BE-E017994F0A78}"/>
            </a:ext>
          </a:extLst>
        </xdr:cNvPr>
        <xdr:cNvSpPr/>
      </xdr:nvSpPr>
      <xdr:spPr>
        <a:xfrm>
          <a:off x="7810500" y="18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132135</xdr:rowOff>
    </xdr:from>
    <xdr:to>
      <xdr:col>45</xdr:col>
      <xdr:colOff>177800</xdr:colOff>
      <xdr:row>107</xdr:row>
      <xdr:rowOff>134153</xdr:rowOff>
    </xdr:to>
    <xdr:cxnSp macro="">
      <xdr:nvCxnSpPr>
        <xdr:cNvPr id="460" name="直線コネクタ 459">
          <a:extLst>
            <a:ext uri="{FF2B5EF4-FFF2-40B4-BE49-F238E27FC236}">
              <a16:creationId xmlns:a16="http://schemas.microsoft.com/office/drawing/2014/main" id="{838D0BF8-7100-4064-B277-0F1574F2F0D9}"/>
            </a:ext>
          </a:extLst>
        </xdr:cNvPr>
        <xdr:cNvCxnSpPr/>
      </xdr:nvCxnSpPr>
      <xdr:spPr>
        <a:xfrm flipV="1">
          <a:off x="7861300" y="18477285"/>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61" name="n_1aveValue【港湾・漁港】&#10;一人当たり有形固定資産（償却資産）額">
          <a:extLst>
            <a:ext uri="{FF2B5EF4-FFF2-40B4-BE49-F238E27FC236}">
              <a16:creationId xmlns:a16="http://schemas.microsoft.com/office/drawing/2014/main" id="{0962E493-59E6-4AD4-8E96-27FBD7D27E0E}"/>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62" name="n_2aveValue【港湾・漁港】&#10;一人当たり有形固定資産（償却資産）額">
          <a:extLst>
            <a:ext uri="{FF2B5EF4-FFF2-40B4-BE49-F238E27FC236}">
              <a16:creationId xmlns:a16="http://schemas.microsoft.com/office/drawing/2014/main" id="{36A7E624-EDFC-42A1-BFC0-3570C426415C}"/>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63" name="n_3aveValue【港湾・漁港】&#10;一人当たり有形固定資産（償却資産）額">
          <a:extLst>
            <a:ext uri="{FF2B5EF4-FFF2-40B4-BE49-F238E27FC236}">
              <a16:creationId xmlns:a16="http://schemas.microsoft.com/office/drawing/2014/main" id="{6ACAAD25-21B7-4A71-ABD3-CD7BC0D61213}"/>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64" name="n_4aveValue【港湾・漁港】&#10;一人当たり有形固定資産（償却資産）額">
          <a:extLst>
            <a:ext uri="{FF2B5EF4-FFF2-40B4-BE49-F238E27FC236}">
              <a16:creationId xmlns:a16="http://schemas.microsoft.com/office/drawing/2014/main" id="{B27AEB73-81CA-4197-A629-B428EAAFC938}"/>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1147</xdr:rowOff>
    </xdr:from>
    <xdr:ext cx="599010" cy="259045"/>
    <xdr:sp macro="" textlink="">
      <xdr:nvSpPr>
        <xdr:cNvPr id="465" name="n_1mainValue【港湾・漁港】&#10;一人当たり有形固定資産（償却資産）額">
          <a:extLst>
            <a:ext uri="{FF2B5EF4-FFF2-40B4-BE49-F238E27FC236}">
              <a16:creationId xmlns:a16="http://schemas.microsoft.com/office/drawing/2014/main" id="{14829F87-BF76-482F-8B1C-9189AF32610D}"/>
            </a:ext>
          </a:extLst>
        </xdr:cNvPr>
        <xdr:cNvSpPr txBox="1"/>
      </xdr:nvSpPr>
      <xdr:spPr>
        <a:xfrm>
          <a:off x="9327095" y="185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2612</xdr:rowOff>
    </xdr:from>
    <xdr:ext cx="599010" cy="259045"/>
    <xdr:sp macro="" textlink="">
      <xdr:nvSpPr>
        <xdr:cNvPr id="466" name="n_2mainValue【港湾・漁港】&#10;一人当たり有形固定資産（償却資産）額">
          <a:extLst>
            <a:ext uri="{FF2B5EF4-FFF2-40B4-BE49-F238E27FC236}">
              <a16:creationId xmlns:a16="http://schemas.microsoft.com/office/drawing/2014/main" id="{4CC9D49E-B3EF-4454-AFD8-08F36292C557}"/>
            </a:ext>
          </a:extLst>
        </xdr:cNvPr>
        <xdr:cNvSpPr txBox="1"/>
      </xdr:nvSpPr>
      <xdr:spPr>
        <a:xfrm>
          <a:off x="8450795" y="1851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4630</xdr:rowOff>
    </xdr:from>
    <xdr:ext cx="599010" cy="259045"/>
    <xdr:sp macro="" textlink="">
      <xdr:nvSpPr>
        <xdr:cNvPr id="467" name="n_3mainValue【港湾・漁港】&#10;一人当たり有形固定資産（償却資産）額">
          <a:extLst>
            <a:ext uri="{FF2B5EF4-FFF2-40B4-BE49-F238E27FC236}">
              <a16:creationId xmlns:a16="http://schemas.microsoft.com/office/drawing/2014/main" id="{EF32776D-CA89-4CD2-983A-6C97B80B59A2}"/>
            </a:ext>
          </a:extLst>
        </xdr:cNvPr>
        <xdr:cNvSpPr txBox="1"/>
      </xdr:nvSpPr>
      <xdr:spPr>
        <a:xfrm>
          <a:off x="7561795" y="1852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35BEB4F8-ED2E-4A2F-BB03-C8A4EA311B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8CC20107-BE40-4ED0-87C4-08F7576B07F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416E87F2-4D7B-4FFD-8531-F44B7A5AB7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1CA8C297-50E6-4AC0-AF1D-56C781E62D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0EDCBF2-1EA6-4B5B-9D14-30D7D8A1A7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FC7FFE2F-1132-4810-AD04-881BD220DE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3DEA61E3-B5EB-4434-AD70-FCF6938DE9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004FEE51-657F-4D47-88C3-E37DCE3E197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a:extLst>
            <a:ext uri="{FF2B5EF4-FFF2-40B4-BE49-F238E27FC236}">
              <a16:creationId xmlns:a16="http://schemas.microsoft.com/office/drawing/2014/main" id="{F12CD9C8-5C60-49F7-9D0D-4DD5261CA3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a:extLst>
            <a:ext uri="{FF2B5EF4-FFF2-40B4-BE49-F238E27FC236}">
              <a16:creationId xmlns:a16="http://schemas.microsoft.com/office/drawing/2014/main" id="{0C7FB9CF-427B-48C5-8D49-A5708A4803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a:extLst>
            <a:ext uri="{FF2B5EF4-FFF2-40B4-BE49-F238E27FC236}">
              <a16:creationId xmlns:a16="http://schemas.microsoft.com/office/drawing/2014/main" id="{179A0980-B32D-4EFF-98E7-76FA696D31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a:extLst>
            <a:ext uri="{FF2B5EF4-FFF2-40B4-BE49-F238E27FC236}">
              <a16:creationId xmlns:a16="http://schemas.microsoft.com/office/drawing/2014/main" id="{D0BB8A84-16B7-41B2-88E7-CB0F3251FD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a:extLst>
            <a:ext uri="{FF2B5EF4-FFF2-40B4-BE49-F238E27FC236}">
              <a16:creationId xmlns:a16="http://schemas.microsoft.com/office/drawing/2014/main" id="{1BF1C97E-7A1B-4224-B754-922247A1C5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a:extLst>
            <a:ext uri="{FF2B5EF4-FFF2-40B4-BE49-F238E27FC236}">
              <a16:creationId xmlns:a16="http://schemas.microsoft.com/office/drawing/2014/main" id="{5D049DD8-CE4A-4C18-B851-2BF84430EF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a:extLst>
            <a:ext uri="{FF2B5EF4-FFF2-40B4-BE49-F238E27FC236}">
              <a16:creationId xmlns:a16="http://schemas.microsoft.com/office/drawing/2014/main" id="{37CB63F2-B9CF-427F-B819-86EB4A4B5A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a:extLst>
            <a:ext uri="{FF2B5EF4-FFF2-40B4-BE49-F238E27FC236}">
              <a16:creationId xmlns:a16="http://schemas.microsoft.com/office/drawing/2014/main" id="{963AEE5A-FA76-4413-A3D4-17DA988A94D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9EA68C6-20FC-43A0-BFE1-3E39C88488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32ED107E-6272-43F8-9996-2B1887EE32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3F2B75B8-D02D-4150-ADD9-DF395486FF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E305409C-5C0A-4AC3-B0D6-A14CD2EDE9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1F0BC6C3-B6D8-49A4-ADAC-89FF37BBD1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4E59ED21-65D3-4F83-9F74-14BB443A1F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5B85EBF3-558F-4A26-9B83-6B456E5DF8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8034B674-B649-4306-A064-ECB4AB1A6B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7ED73AAD-450C-4729-B4D1-B6CA236C90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30E87888-A8A1-43C1-9B34-ED9AB94604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F32A5AD2-F929-417F-9890-936D329ECB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978D5D33-D759-4FD9-9554-12BCDF671C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id="{818E1407-0985-436B-98A7-EB81D800BD6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CE6922D4-321C-4425-83A7-3C231C1F0E2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EBEE72C8-09C9-4099-90E3-34F4A14F3D0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15E5E2FC-17E6-4E3A-B8DA-5682725F90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18E729AF-C4B8-464B-94A5-7E97DD2A2B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BEEB22FC-8352-4342-9913-98559376072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D9217E39-DE70-4E0D-A870-202BD95EB8E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4ED55799-76A5-4BEE-9411-BF9432CF12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FEE4145F-D17E-4BAA-BCA3-B8B51522F8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310CCA3B-9D3D-4EE2-9086-BA64049D8E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id="{5CA84849-36F4-4FD1-AFBB-A96651366D0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91987D27-702B-411C-A086-BB54AD48AD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08" name="直線コネクタ 507">
          <a:extLst>
            <a:ext uri="{FF2B5EF4-FFF2-40B4-BE49-F238E27FC236}">
              <a16:creationId xmlns:a16="http://schemas.microsoft.com/office/drawing/2014/main" id="{9BD24D74-8910-48F0-8063-13619D0AD6AF}"/>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CE3AE1F-0FF3-4EBE-B024-EC5351972B53}"/>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10" name="直線コネクタ 509">
          <a:extLst>
            <a:ext uri="{FF2B5EF4-FFF2-40B4-BE49-F238E27FC236}">
              <a16:creationId xmlns:a16="http://schemas.microsoft.com/office/drawing/2014/main" id="{98DC415B-7261-4A3E-A483-D48012198036}"/>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A6E8F9F6-4230-4ED0-9B2E-5B5E2A2BCFF5}"/>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12" name="直線コネクタ 511">
          <a:extLst>
            <a:ext uri="{FF2B5EF4-FFF2-40B4-BE49-F238E27FC236}">
              <a16:creationId xmlns:a16="http://schemas.microsoft.com/office/drawing/2014/main" id="{4E009D22-C397-4BEF-A7DA-8925E852738F}"/>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4B6EB020-1F14-4209-B834-1A137CB6877D}"/>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14" name="フローチャート: 判断 513">
          <a:extLst>
            <a:ext uri="{FF2B5EF4-FFF2-40B4-BE49-F238E27FC236}">
              <a16:creationId xmlns:a16="http://schemas.microsoft.com/office/drawing/2014/main" id="{1582F23B-C33C-41BE-80ED-BB265D58DBBD}"/>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15" name="フローチャート: 判断 514">
          <a:extLst>
            <a:ext uri="{FF2B5EF4-FFF2-40B4-BE49-F238E27FC236}">
              <a16:creationId xmlns:a16="http://schemas.microsoft.com/office/drawing/2014/main" id="{76DDCC30-0DE3-4817-86BE-11C5E527B48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16" name="フローチャート: 判断 515">
          <a:extLst>
            <a:ext uri="{FF2B5EF4-FFF2-40B4-BE49-F238E27FC236}">
              <a16:creationId xmlns:a16="http://schemas.microsoft.com/office/drawing/2014/main" id="{F44820B9-B3EC-49A9-A559-2D31E18DB187}"/>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17" name="フローチャート: 判断 516">
          <a:extLst>
            <a:ext uri="{FF2B5EF4-FFF2-40B4-BE49-F238E27FC236}">
              <a16:creationId xmlns:a16="http://schemas.microsoft.com/office/drawing/2014/main" id="{38877748-AC7A-4836-9102-AB743EE34023}"/>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18" name="フローチャート: 判断 517">
          <a:extLst>
            <a:ext uri="{FF2B5EF4-FFF2-40B4-BE49-F238E27FC236}">
              <a16:creationId xmlns:a16="http://schemas.microsoft.com/office/drawing/2014/main" id="{508B6D37-806D-4259-B817-0FDE1E7D61E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931168E-1928-41C3-9E76-16E1FE18DE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155954E-497C-4846-93E7-6338ABC595B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0B1D738-7669-4536-82DF-868BED334CA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7D980E1B-DB62-46E1-923E-8B67CD4619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2B7BF4B9-6322-4E3E-B2ED-27CCF3D913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126365</xdr:rowOff>
    </xdr:from>
    <xdr:to>
      <xdr:col>85</xdr:col>
      <xdr:colOff>177800</xdr:colOff>
      <xdr:row>63</xdr:row>
      <xdr:rowOff>56515</xdr:rowOff>
    </xdr:to>
    <xdr:sp macro="" textlink="">
      <xdr:nvSpPr>
        <xdr:cNvPr id="524" name="楕円 523">
          <a:extLst>
            <a:ext uri="{FF2B5EF4-FFF2-40B4-BE49-F238E27FC236}">
              <a16:creationId xmlns:a16="http://schemas.microsoft.com/office/drawing/2014/main" id="{5E2C4461-07A1-4EFE-90CA-BA6B0E7A4BB2}"/>
            </a:ext>
          </a:extLst>
        </xdr:cNvPr>
        <xdr:cNvSpPr/>
      </xdr:nvSpPr>
      <xdr:spPr>
        <a:xfrm>
          <a:off x="16268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41292</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C5360B91-FF53-4B1D-8140-ABE9FFBA072E}"/>
            </a:ext>
          </a:extLst>
        </xdr:cNvPr>
        <xdr:cNvSpPr txBox="1"/>
      </xdr:nvSpPr>
      <xdr:spPr>
        <a:xfrm>
          <a:off x="16357600" y="1067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526" name="楕円 525">
          <a:extLst>
            <a:ext uri="{FF2B5EF4-FFF2-40B4-BE49-F238E27FC236}">
              <a16:creationId xmlns:a16="http://schemas.microsoft.com/office/drawing/2014/main" id="{3F12DCF3-582D-4337-AF72-56FDB028940C}"/>
            </a:ext>
          </a:extLst>
        </xdr:cNvPr>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63</xdr:row>
      <xdr:rowOff>5715</xdr:rowOff>
    </xdr:to>
    <xdr:cxnSp macro="">
      <xdr:nvCxnSpPr>
        <xdr:cNvPr id="527" name="直線コネクタ 526">
          <a:extLst>
            <a:ext uri="{FF2B5EF4-FFF2-40B4-BE49-F238E27FC236}">
              <a16:creationId xmlns:a16="http://schemas.microsoft.com/office/drawing/2014/main" id="{611E0E37-47BD-47C1-B2E9-7B51E5CC9FD0}"/>
            </a:ext>
          </a:extLst>
        </xdr:cNvPr>
        <xdr:cNvCxnSpPr/>
      </xdr:nvCxnSpPr>
      <xdr:spPr>
        <a:xfrm>
          <a:off x="15481300" y="1072515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38735</xdr:rowOff>
    </xdr:from>
    <xdr:to>
      <xdr:col>76</xdr:col>
      <xdr:colOff>165100</xdr:colOff>
      <xdr:row>62</xdr:row>
      <xdr:rowOff>140335</xdr:rowOff>
    </xdr:to>
    <xdr:sp macro="" textlink="">
      <xdr:nvSpPr>
        <xdr:cNvPr id="528" name="楕円 527">
          <a:extLst>
            <a:ext uri="{FF2B5EF4-FFF2-40B4-BE49-F238E27FC236}">
              <a16:creationId xmlns:a16="http://schemas.microsoft.com/office/drawing/2014/main" id="{01000794-1767-481C-BB7D-D41A40870FC9}"/>
            </a:ext>
          </a:extLst>
        </xdr:cNvPr>
        <xdr:cNvSpPr/>
      </xdr:nvSpPr>
      <xdr:spPr>
        <a:xfrm>
          <a:off x="14541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89535</xdr:rowOff>
    </xdr:from>
    <xdr:to>
      <xdr:col>81</xdr:col>
      <xdr:colOff>50800</xdr:colOff>
      <xdr:row>62</xdr:row>
      <xdr:rowOff>95250</xdr:rowOff>
    </xdr:to>
    <xdr:cxnSp macro="">
      <xdr:nvCxnSpPr>
        <xdr:cNvPr id="529" name="直線コネクタ 528">
          <a:extLst>
            <a:ext uri="{FF2B5EF4-FFF2-40B4-BE49-F238E27FC236}">
              <a16:creationId xmlns:a16="http://schemas.microsoft.com/office/drawing/2014/main" id="{7A207AFC-F766-428B-9B22-2445102C2991}"/>
            </a:ext>
          </a:extLst>
        </xdr:cNvPr>
        <xdr:cNvCxnSpPr/>
      </xdr:nvCxnSpPr>
      <xdr:spPr>
        <a:xfrm>
          <a:off x="14592300" y="10719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530" name="楕円 529">
          <a:extLst>
            <a:ext uri="{FF2B5EF4-FFF2-40B4-BE49-F238E27FC236}">
              <a16:creationId xmlns:a16="http://schemas.microsoft.com/office/drawing/2014/main" id="{9C11086A-CB70-4764-813D-81AB5DB105D7}"/>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89535</xdr:rowOff>
    </xdr:to>
    <xdr:cxnSp macro="">
      <xdr:nvCxnSpPr>
        <xdr:cNvPr id="531" name="直線コネクタ 530">
          <a:extLst>
            <a:ext uri="{FF2B5EF4-FFF2-40B4-BE49-F238E27FC236}">
              <a16:creationId xmlns:a16="http://schemas.microsoft.com/office/drawing/2014/main" id="{8325D997-5F88-4ED7-83F7-30A20DF08CD0}"/>
            </a:ext>
          </a:extLst>
        </xdr:cNvPr>
        <xdr:cNvCxnSpPr/>
      </xdr:nvCxnSpPr>
      <xdr:spPr>
        <a:xfrm>
          <a:off x="13703300" y="107003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32" name="n_1aveValue【学校施設】&#10;有形固定資産減価償却率">
          <a:extLst>
            <a:ext uri="{FF2B5EF4-FFF2-40B4-BE49-F238E27FC236}">
              <a16:creationId xmlns:a16="http://schemas.microsoft.com/office/drawing/2014/main" id="{165C7B8C-8E3D-4917-9426-F6833F581A26}"/>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33" name="n_2aveValue【学校施設】&#10;有形固定資産減価償却率">
          <a:extLst>
            <a:ext uri="{FF2B5EF4-FFF2-40B4-BE49-F238E27FC236}">
              <a16:creationId xmlns:a16="http://schemas.microsoft.com/office/drawing/2014/main" id="{F9997D17-08B9-4A9F-B4D4-B33B82F20597}"/>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34" name="n_3aveValue【学校施設】&#10;有形固定資産減価償却率">
          <a:extLst>
            <a:ext uri="{FF2B5EF4-FFF2-40B4-BE49-F238E27FC236}">
              <a16:creationId xmlns:a16="http://schemas.microsoft.com/office/drawing/2014/main" id="{EF5E33ED-56E4-431E-A042-8262C57ECBE4}"/>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35" name="n_4aveValue【学校施設】&#10;有形固定資産減価償却率">
          <a:extLst>
            <a:ext uri="{FF2B5EF4-FFF2-40B4-BE49-F238E27FC236}">
              <a16:creationId xmlns:a16="http://schemas.microsoft.com/office/drawing/2014/main" id="{E84B64F0-9FDA-44D1-87F8-6151C8F3ED41}"/>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536" name="n_1mainValue【学校施設】&#10;有形固定資産減価償却率">
          <a:extLst>
            <a:ext uri="{FF2B5EF4-FFF2-40B4-BE49-F238E27FC236}">
              <a16:creationId xmlns:a16="http://schemas.microsoft.com/office/drawing/2014/main" id="{898E2C9E-8D55-4303-A2D7-5A85D192458D}"/>
            </a:ext>
          </a:extLst>
        </xdr:cNvPr>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131462</xdr:rowOff>
    </xdr:from>
    <xdr:ext cx="405111" cy="259045"/>
    <xdr:sp macro="" textlink="">
      <xdr:nvSpPr>
        <xdr:cNvPr id="537" name="n_2mainValue【学校施設】&#10;有形固定資産減価償却率">
          <a:extLst>
            <a:ext uri="{FF2B5EF4-FFF2-40B4-BE49-F238E27FC236}">
              <a16:creationId xmlns:a16="http://schemas.microsoft.com/office/drawing/2014/main" id="{069DBDF8-DFC9-4E42-8AFB-AFBE7CB31DDA}"/>
            </a:ext>
          </a:extLst>
        </xdr:cNvPr>
        <xdr:cNvSpPr txBox="1"/>
      </xdr:nvSpPr>
      <xdr:spPr>
        <a:xfrm>
          <a:off x="14389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538" name="n_3mainValue【学校施設】&#10;有形固定資産減価償却率">
          <a:extLst>
            <a:ext uri="{FF2B5EF4-FFF2-40B4-BE49-F238E27FC236}">
              <a16:creationId xmlns:a16="http://schemas.microsoft.com/office/drawing/2014/main" id="{E67EB10C-7EF2-4795-B9CC-E0617A059581}"/>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31AAA0D8-147C-42DD-B535-18E35C3935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51A57215-03DC-473B-885C-CC07DE2AAB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85766315-2827-4BAA-BAAF-43942841DA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504A5FA-C558-4752-A478-8FA0438291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8C1CE7B5-E298-4783-A211-A6B202988E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F7627B48-8B6F-4963-845B-FB3E0315BA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EA7878F5-1C71-48F7-9B36-56F217EFA5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65E56963-9DB5-4E8C-B6EB-40E919E6D7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65ADAE6E-0F6F-420B-AA42-8733D2FBC0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25D9DABD-67DC-4C63-9F2A-04D31AAD7E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3946540B-3983-46AA-928F-5BAE69979C9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C20234BE-DC7D-4BFB-ABA3-B38D02756A6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F013B9FC-900D-4581-B494-6C9556FD877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5841370B-2664-44AA-8E56-D0EF51A651D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7EB047BB-F692-4E60-A780-220CBC9FEF8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E46F4353-14F8-464E-A68B-42939922FF9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F730B41C-0685-407F-BD2E-D61A6E22154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E305A36C-F116-48C4-A824-E0841E5DE9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53352A31-9C07-4804-B096-59E664638E1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F54D900D-FBC7-474A-B5A1-7BB5C06DA0B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5CF28FF5-32B5-432F-A808-BA33D765B6F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642F159-0CAD-4FB7-B5F1-40A485B659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5F6F861C-2ECE-4648-8A03-503E0E7E9E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D28D25B4-892C-46B3-BA06-8085650187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63" name="直線コネクタ 562">
          <a:extLst>
            <a:ext uri="{FF2B5EF4-FFF2-40B4-BE49-F238E27FC236}">
              <a16:creationId xmlns:a16="http://schemas.microsoft.com/office/drawing/2014/main" id="{7FA88645-B22F-4C0A-8F94-EF992321CE04}"/>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64" name="【学校施設】&#10;一人当たり面積最小値テキスト">
          <a:extLst>
            <a:ext uri="{FF2B5EF4-FFF2-40B4-BE49-F238E27FC236}">
              <a16:creationId xmlns:a16="http://schemas.microsoft.com/office/drawing/2014/main" id="{B6C67D7E-6AB5-4A3E-9D0B-8B43F1D2A9F3}"/>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65" name="直線コネクタ 564">
          <a:extLst>
            <a:ext uri="{FF2B5EF4-FFF2-40B4-BE49-F238E27FC236}">
              <a16:creationId xmlns:a16="http://schemas.microsoft.com/office/drawing/2014/main" id="{CC7DAAB0-E895-4E9E-87B3-7C5B0629A66E}"/>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66" name="【学校施設】&#10;一人当たり面積最大値テキスト">
          <a:extLst>
            <a:ext uri="{FF2B5EF4-FFF2-40B4-BE49-F238E27FC236}">
              <a16:creationId xmlns:a16="http://schemas.microsoft.com/office/drawing/2014/main" id="{9CC63E53-F6B8-4007-8D11-CB8BEAD5EFDF}"/>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67" name="直線コネクタ 566">
          <a:extLst>
            <a:ext uri="{FF2B5EF4-FFF2-40B4-BE49-F238E27FC236}">
              <a16:creationId xmlns:a16="http://schemas.microsoft.com/office/drawing/2014/main" id="{948264CB-E9F7-4C5A-9DC0-876A9318D353}"/>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68" name="【学校施設】&#10;一人当たり面積平均値テキスト">
          <a:extLst>
            <a:ext uri="{FF2B5EF4-FFF2-40B4-BE49-F238E27FC236}">
              <a16:creationId xmlns:a16="http://schemas.microsoft.com/office/drawing/2014/main" id="{FBF0C5AE-30C0-4FDE-8BA6-6CB085EA60E4}"/>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69" name="フローチャート: 判断 568">
          <a:extLst>
            <a:ext uri="{FF2B5EF4-FFF2-40B4-BE49-F238E27FC236}">
              <a16:creationId xmlns:a16="http://schemas.microsoft.com/office/drawing/2014/main" id="{AAAD2879-7A46-487F-9A9E-165563CA84C1}"/>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70" name="フローチャート: 判断 569">
          <a:extLst>
            <a:ext uri="{FF2B5EF4-FFF2-40B4-BE49-F238E27FC236}">
              <a16:creationId xmlns:a16="http://schemas.microsoft.com/office/drawing/2014/main" id="{9580AC5F-EA0F-4AD2-97F2-D8448574BF66}"/>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71" name="フローチャート: 判断 570">
          <a:extLst>
            <a:ext uri="{FF2B5EF4-FFF2-40B4-BE49-F238E27FC236}">
              <a16:creationId xmlns:a16="http://schemas.microsoft.com/office/drawing/2014/main" id="{A06FE448-590C-4D36-8DA6-69DDF86587A5}"/>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72" name="フローチャート: 判断 571">
          <a:extLst>
            <a:ext uri="{FF2B5EF4-FFF2-40B4-BE49-F238E27FC236}">
              <a16:creationId xmlns:a16="http://schemas.microsoft.com/office/drawing/2014/main" id="{BA4BC27B-965F-46B9-BE6D-A98E8738422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73" name="フローチャート: 判断 572">
          <a:extLst>
            <a:ext uri="{FF2B5EF4-FFF2-40B4-BE49-F238E27FC236}">
              <a16:creationId xmlns:a16="http://schemas.microsoft.com/office/drawing/2014/main" id="{A54C3E85-A6A7-44B8-8AF6-DDC2265F4BBA}"/>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15274D46-CF1D-479B-91F2-1099C4E687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CE5ABFB2-7B07-4B80-89FE-3D62411F07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D37B87D8-EB6E-4057-ACC8-972DD22905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7A9A937-305A-4978-9430-AB53ACBE77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B3C4397-EEAF-42D4-ABB9-6AC58E321A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79" name="楕円 578">
          <a:extLst>
            <a:ext uri="{FF2B5EF4-FFF2-40B4-BE49-F238E27FC236}">
              <a16:creationId xmlns:a16="http://schemas.microsoft.com/office/drawing/2014/main" id="{85ABE4A9-7863-413D-BA17-9FA7DE24E459}"/>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580" name="【学校施設】&#10;一人当たり面積該当値テキスト">
          <a:extLst>
            <a:ext uri="{FF2B5EF4-FFF2-40B4-BE49-F238E27FC236}">
              <a16:creationId xmlns:a16="http://schemas.microsoft.com/office/drawing/2014/main" id="{BFEED1DE-DA25-494D-A26E-A2F3985FEE93}"/>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101219</xdr:rowOff>
    </xdr:from>
    <xdr:to>
      <xdr:col>112</xdr:col>
      <xdr:colOff>38100</xdr:colOff>
      <xdr:row>63</xdr:row>
      <xdr:rowOff>31369</xdr:rowOff>
    </xdr:to>
    <xdr:sp macro="" textlink="">
      <xdr:nvSpPr>
        <xdr:cNvPr id="581" name="楕円 580">
          <a:extLst>
            <a:ext uri="{FF2B5EF4-FFF2-40B4-BE49-F238E27FC236}">
              <a16:creationId xmlns:a16="http://schemas.microsoft.com/office/drawing/2014/main" id="{BD54BC4B-A305-40BE-9A4B-A1ED6837CB85}"/>
            </a:ext>
          </a:extLst>
        </xdr:cNvPr>
        <xdr:cNvSpPr/>
      </xdr:nvSpPr>
      <xdr:spPr>
        <a:xfrm>
          <a:off x="21272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152019</xdr:rowOff>
    </xdr:to>
    <xdr:cxnSp macro="">
      <xdr:nvCxnSpPr>
        <xdr:cNvPr id="582" name="直線コネクタ 581">
          <a:extLst>
            <a:ext uri="{FF2B5EF4-FFF2-40B4-BE49-F238E27FC236}">
              <a16:creationId xmlns:a16="http://schemas.microsoft.com/office/drawing/2014/main" id="{2A091EA5-04F9-4E9F-AE5E-6192C79B8FF4}"/>
            </a:ext>
          </a:extLst>
        </xdr:cNvPr>
        <xdr:cNvCxnSpPr/>
      </xdr:nvCxnSpPr>
      <xdr:spPr>
        <a:xfrm flipV="1">
          <a:off x="21323300" y="10771632"/>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109601</xdr:rowOff>
    </xdr:from>
    <xdr:to>
      <xdr:col>107</xdr:col>
      <xdr:colOff>101600</xdr:colOff>
      <xdr:row>63</xdr:row>
      <xdr:rowOff>39751</xdr:rowOff>
    </xdr:to>
    <xdr:sp macro="" textlink="">
      <xdr:nvSpPr>
        <xdr:cNvPr id="583" name="楕円 582">
          <a:extLst>
            <a:ext uri="{FF2B5EF4-FFF2-40B4-BE49-F238E27FC236}">
              <a16:creationId xmlns:a16="http://schemas.microsoft.com/office/drawing/2014/main" id="{260A7052-4E6E-4A7C-929E-912D6C5E4A89}"/>
            </a:ext>
          </a:extLst>
        </xdr:cNvPr>
        <xdr:cNvSpPr/>
      </xdr:nvSpPr>
      <xdr:spPr>
        <a:xfrm>
          <a:off x="20383500" y="107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152019</xdr:rowOff>
    </xdr:from>
    <xdr:to>
      <xdr:col>111</xdr:col>
      <xdr:colOff>177800</xdr:colOff>
      <xdr:row>62</xdr:row>
      <xdr:rowOff>160401</xdr:rowOff>
    </xdr:to>
    <xdr:cxnSp macro="">
      <xdr:nvCxnSpPr>
        <xdr:cNvPr id="584" name="直線コネクタ 583">
          <a:extLst>
            <a:ext uri="{FF2B5EF4-FFF2-40B4-BE49-F238E27FC236}">
              <a16:creationId xmlns:a16="http://schemas.microsoft.com/office/drawing/2014/main" id="{2C30917A-89E3-4305-9779-68DB0F42B9A8}"/>
            </a:ext>
          </a:extLst>
        </xdr:cNvPr>
        <xdr:cNvCxnSpPr/>
      </xdr:nvCxnSpPr>
      <xdr:spPr>
        <a:xfrm flipV="1">
          <a:off x="20434300" y="107819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119507</xdr:rowOff>
    </xdr:from>
    <xdr:to>
      <xdr:col>102</xdr:col>
      <xdr:colOff>165100</xdr:colOff>
      <xdr:row>63</xdr:row>
      <xdr:rowOff>49657</xdr:rowOff>
    </xdr:to>
    <xdr:sp macro="" textlink="">
      <xdr:nvSpPr>
        <xdr:cNvPr id="585" name="楕円 584">
          <a:extLst>
            <a:ext uri="{FF2B5EF4-FFF2-40B4-BE49-F238E27FC236}">
              <a16:creationId xmlns:a16="http://schemas.microsoft.com/office/drawing/2014/main" id="{1D0DCCA1-1E3D-4F4B-A638-946C1CB705EB}"/>
            </a:ext>
          </a:extLst>
        </xdr:cNvPr>
        <xdr:cNvSpPr/>
      </xdr:nvSpPr>
      <xdr:spPr>
        <a:xfrm>
          <a:off x="19494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160401</xdr:rowOff>
    </xdr:from>
    <xdr:to>
      <xdr:col>107</xdr:col>
      <xdr:colOff>50800</xdr:colOff>
      <xdr:row>62</xdr:row>
      <xdr:rowOff>170307</xdr:rowOff>
    </xdr:to>
    <xdr:cxnSp macro="">
      <xdr:nvCxnSpPr>
        <xdr:cNvPr id="586" name="直線コネクタ 585">
          <a:extLst>
            <a:ext uri="{FF2B5EF4-FFF2-40B4-BE49-F238E27FC236}">
              <a16:creationId xmlns:a16="http://schemas.microsoft.com/office/drawing/2014/main" id="{B524B1D5-9BEA-4A2A-B131-3F9FCC603C42}"/>
            </a:ext>
          </a:extLst>
        </xdr:cNvPr>
        <xdr:cNvCxnSpPr/>
      </xdr:nvCxnSpPr>
      <xdr:spPr>
        <a:xfrm flipV="1">
          <a:off x="19545300" y="1079030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587" name="n_1aveValue【学校施設】&#10;一人当たり面積">
          <a:extLst>
            <a:ext uri="{FF2B5EF4-FFF2-40B4-BE49-F238E27FC236}">
              <a16:creationId xmlns:a16="http://schemas.microsoft.com/office/drawing/2014/main" id="{050B29B8-31A7-407A-B020-F8944BA561C9}"/>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588" name="n_2aveValue【学校施設】&#10;一人当たり面積">
          <a:extLst>
            <a:ext uri="{FF2B5EF4-FFF2-40B4-BE49-F238E27FC236}">
              <a16:creationId xmlns:a16="http://schemas.microsoft.com/office/drawing/2014/main" id="{5D9D6EE9-3CFB-418A-A585-86F5A63A0B9B}"/>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589" name="n_3aveValue【学校施設】&#10;一人当たり面積">
          <a:extLst>
            <a:ext uri="{FF2B5EF4-FFF2-40B4-BE49-F238E27FC236}">
              <a16:creationId xmlns:a16="http://schemas.microsoft.com/office/drawing/2014/main" id="{A9017047-4AE8-4B3D-8D38-2B44AACCC814}"/>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590" name="n_4aveValue【学校施設】&#10;一人当たり面積">
          <a:extLst>
            <a:ext uri="{FF2B5EF4-FFF2-40B4-BE49-F238E27FC236}">
              <a16:creationId xmlns:a16="http://schemas.microsoft.com/office/drawing/2014/main" id="{1E488289-4702-4C4F-B7DC-FE37989F4432}"/>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22496</xdr:rowOff>
    </xdr:from>
    <xdr:ext cx="469744" cy="259045"/>
    <xdr:sp macro="" textlink="">
      <xdr:nvSpPr>
        <xdr:cNvPr id="591" name="n_1mainValue【学校施設】&#10;一人当たり面積">
          <a:extLst>
            <a:ext uri="{FF2B5EF4-FFF2-40B4-BE49-F238E27FC236}">
              <a16:creationId xmlns:a16="http://schemas.microsoft.com/office/drawing/2014/main" id="{00E84571-9899-4506-ACA5-90364E92070A}"/>
            </a:ext>
          </a:extLst>
        </xdr:cNvPr>
        <xdr:cNvSpPr txBox="1"/>
      </xdr:nvSpPr>
      <xdr:spPr>
        <a:xfrm>
          <a:off x="210757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30878</xdr:rowOff>
    </xdr:from>
    <xdr:ext cx="469744" cy="259045"/>
    <xdr:sp macro="" textlink="">
      <xdr:nvSpPr>
        <xdr:cNvPr id="592" name="n_2mainValue【学校施設】&#10;一人当たり面積">
          <a:extLst>
            <a:ext uri="{FF2B5EF4-FFF2-40B4-BE49-F238E27FC236}">
              <a16:creationId xmlns:a16="http://schemas.microsoft.com/office/drawing/2014/main" id="{3C3499A2-55DF-4EA5-8D4D-40BC20F432EE}"/>
            </a:ext>
          </a:extLst>
        </xdr:cNvPr>
        <xdr:cNvSpPr txBox="1"/>
      </xdr:nvSpPr>
      <xdr:spPr>
        <a:xfrm>
          <a:off x="20199427" y="1083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40784</xdr:rowOff>
    </xdr:from>
    <xdr:ext cx="469744" cy="259045"/>
    <xdr:sp macro="" textlink="">
      <xdr:nvSpPr>
        <xdr:cNvPr id="593" name="n_3mainValue【学校施設】&#10;一人当たり面積">
          <a:extLst>
            <a:ext uri="{FF2B5EF4-FFF2-40B4-BE49-F238E27FC236}">
              <a16:creationId xmlns:a16="http://schemas.microsoft.com/office/drawing/2014/main" id="{7C013F1A-23E0-441B-8367-E275BAE8684F}"/>
            </a:ext>
          </a:extLst>
        </xdr:cNvPr>
        <xdr:cNvSpPr txBox="1"/>
      </xdr:nvSpPr>
      <xdr:spPr>
        <a:xfrm>
          <a:off x="193104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773B7039-6468-4161-A373-78CAE5FB08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32AFB7F7-0937-4C53-9E0B-A846CB7E75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F50DB103-9DD5-4D77-B809-2554AF6348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330ADCB4-BC14-4DA7-96E8-42D42B1880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6EA43B6F-659D-4C7B-AAB4-44B12DF43B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3946625A-FB8F-4060-9F77-FBCFA7C5CA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C079B752-CB85-4603-ACF9-53D36A2D2F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929041A3-6B01-4C8D-AE0F-8112284CF65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36E6B6CF-F549-4AD3-AA1E-FFC4A8043C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06273BCB-414E-4E69-9E0E-0D231A297F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DD4E2018-2B60-4B12-ADC2-B609CBA2EA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38FE4807-25CB-4764-87C3-574B4E9500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E16C64EC-C26D-4C62-9693-0CB88FDF8F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0C880C69-8D11-412C-B45C-5ADD7D7674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31E7E7C6-127B-4EAC-A383-1D9B2820E0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496D4255-83B3-4FAB-A3AA-56DF1501C58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1AE0C09A-897A-413E-97F0-3443F181A1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50FA1073-01D8-4D42-A49E-8B0AD8503B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F86E1BD2-A5B8-43BB-B399-DF76FBB79C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CB15EA58-71D0-4FEF-924F-FCA3A08EC5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618A9A3E-7974-47B0-BE3F-2E759E1825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73170C2D-0314-4059-A7D1-28D01D112A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17218B81-C7B5-4E48-B91A-39FBDC7BAB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7D733815-2846-4D9D-88A0-CCB795AA86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3B7A0EDE-7979-4A52-8715-EA90B625BF6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18C2A5A3-6118-46FC-A763-A869069DDF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68968BB2-4689-41FD-AFA7-78F794ECCA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A73DD87A-1598-4821-BA95-F6A46B76BE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61C2C598-DE38-4CFD-B5FD-674FB9C483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67304ABA-E155-4FB5-AB36-4511062603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7299832B-4A5F-4E17-8050-EE40BB3B28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C87D0B9C-92C8-43CB-A9F0-D350A568369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87B19AF7-1784-4820-9070-C223D9BA54B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9DC4D173-FFD1-4B40-B201-141FDE4599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2851573F-8BB4-4D5E-A950-30560F45CE9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43C5E2C-4732-4D9A-BF31-E6F2FBB73AF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74A698C5-7EAE-45C7-BC99-FF438F7C11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17217D6A-6C8C-4A06-B86C-A029BC195A4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96886674-0412-4396-9A54-3C88D40995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CE81E10A-A76F-4BDB-AB07-231829D0EA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08105858-CE57-46A0-B838-42CB0D4942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35" name="直線コネクタ 634">
          <a:extLst>
            <a:ext uri="{FF2B5EF4-FFF2-40B4-BE49-F238E27FC236}">
              <a16:creationId xmlns:a16="http://schemas.microsoft.com/office/drawing/2014/main" id="{E534AFE7-1C24-43C9-9034-F27C2BA547AE}"/>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公民館】&#10;有形固定資産減価償却率最小値テキスト">
          <a:extLst>
            <a:ext uri="{FF2B5EF4-FFF2-40B4-BE49-F238E27FC236}">
              <a16:creationId xmlns:a16="http://schemas.microsoft.com/office/drawing/2014/main" id="{3E8A6203-7B83-4E29-AC18-09633EF1361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a:extLst>
            <a:ext uri="{FF2B5EF4-FFF2-40B4-BE49-F238E27FC236}">
              <a16:creationId xmlns:a16="http://schemas.microsoft.com/office/drawing/2014/main" id="{115A9CCD-33CE-4B85-A315-68943BD685C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38" name="【公民館】&#10;有形固定資産減価償却率最大値テキスト">
          <a:extLst>
            <a:ext uri="{FF2B5EF4-FFF2-40B4-BE49-F238E27FC236}">
              <a16:creationId xmlns:a16="http://schemas.microsoft.com/office/drawing/2014/main" id="{411B1539-34D8-4B8A-BC57-B59B6B28FB19}"/>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39" name="直線コネクタ 638">
          <a:extLst>
            <a:ext uri="{FF2B5EF4-FFF2-40B4-BE49-F238E27FC236}">
              <a16:creationId xmlns:a16="http://schemas.microsoft.com/office/drawing/2014/main" id="{08B3BE66-435A-478F-A9CD-8CD56598F2D2}"/>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40" name="【公民館】&#10;有形固定資産減価償却率平均値テキスト">
          <a:extLst>
            <a:ext uri="{FF2B5EF4-FFF2-40B4-BE49-F238E27FC236}">
              <a16:creationId xmlns:a16="http://schemas.microsoft.com/office/drawing/2014/main" id="{AC6A7781-8858-4C04-B27F-C1996492962F}"/>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41" name="フローチャート: 判断 640">
          <a:extLst>
            <a:ext uri="{FF2B5EF4-FFF2-40B4-BE49-F238E27FC236}">
              <a16:creationId xmlns:a16="http://schemas.microsoft.com/office/drawing/2014/main" id="{B31ACAE7-0E9F-42C8-8915-716B52559FD8}"/>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42" name="フローチャート: 判断 641">
          <a:extLst>
            <a:ext uri="{FF2B5EF4-FFF2-40B4-BE49-F238E27FC236}">
              <a16:creationId xmlns:a16="http://schemas.microsoft.com/office/drawing/2014/main" id="{CAB0A94D-5983-492D-8355-D860272C1AAC}"/>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43" name="フローチャート: 判断 642">
          <a:extLst>
            <a:ext uri="{FF2B5EF4-FFF2-40B4-BE49-F238E27FC236}">
              <a16:creationId xmlns:a16="http://schemas.microsoft.com/office/drawing/2014/main" id="{E50F9E33-F304-417F-A393-FC774B7BEE32}"/>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44" name="フローチャート: 判断 643">
          <a:extLst>
            <a:ext uri="{FF2B5EF4-FFF2-40B4-BE49-F238E27FC236}">
              <a16:creationId xmlns:a16="http://schemas.microsoft.com/office/drawing/2014/main" id="{F851A4AF-4CF9-4D27-BC2A-9D3758077DFE}"/>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45" name="フローチャート: 判断 644">
          <a:extLst>
            <a:ext uri="{FF2B5EF4-FFF2-40B4-BE49-F238E27FC236}">
              <a16:creationId xmlns:a16="http://schemas.microsoft.com/office/drawing/2014/main" id="{A40D9F9E-39B8-4592-B85E-4F599B96755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791D3DD-5A6C-4C8B-A262-A5EE95CE10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A4769C4-1051-4549-B02A-6F6ACCB0E3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87E70C63-D657-444D-A00F-508127E1CD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B6119EA8-D7ED-4E1C-B769-A0BA690579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7A83AC36-DB71-46FC-B2F4-B32E507188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43362</xdr:rowOff>
    </xdr:from>
    <xdr:to>
      <xdr:col>85</xdr:col>
      <xdr:colOff>177800</xdr:colOff>
      <xdr:row>106</xdr:row>
      <xdr:rowOff>144962</xdr:rowOff>
    </xdr:to>
    <xdr:sp macro="" textlink="">
      <xdr:nvSpPr>
        <xdr:cNvPr id="651" name="楕円 650">
          <a:extLst>
            <a:ext uri="{FF2B5EF4-FFF2-40B4-BE49-F238E27FC236}">
              <a16:creationId xmlns:a16="http://schemas.microsoft.com/office/drawing/2014/main" id="{ADA16AFB-ED6F-4815-B36A-D09BCEAF95B2}"/>
            </a:ext>
          </a:extLst>
        </xdr:cNvPr>
        <xdr:cNvSpPr/>
      </xdr:nvSpPr>
      <xdr:spPr>
        <a:xfrm>
          <a:off x="16268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21789</xdr:rowOff>
    </xdr:from>
    <xdr:ext cx="405111" cy="259045"/>
    <xdr:sp macro="" textlink="">
      <xdr:nvSpPr>
        <xdr:cNvPr id="652" name="【公民館】&#10;有形固定資産減価償却率該当値テキスト">
          <a:extLst>
            <a:ext uri="{FF2B5EF4-FFF2-40B4-BE49-F238E27FC236}">
              <a16:creationId xmlns:a16="http://schemas.microsoft.com/office/drawing/2014/main" id="{033EE97C-B800-4988-AF91-49DD0072EE56}"/>
            </a:ext>
          </a:extLst>
        </xdr:cNvPr>
        <xdr:cNvSpPr txBox="1"/>
      </xdr:nvSpPr>
      <xdr:spPr>
        <a:xfrm>
          <a:off x="16357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167458</xdr:rowOff>
    </xdr:from>
    <xdr:to>
      <xdr:col>81</xdr:col>
      <xdr:colOff>101600</xdr:colOff>
      <xdr:row>107</xdr:row>
      <xdr:rowOff>97608</xdr:rowOff>
    </xdr:to>
    <xdr:sp macro="" textlink="">
      <xdr:nvSpPr>
        <xdr:cNvPr id="653" name="楕円 652">
          <a:extLst>
            <a:ext uri="{FF2B5EF4-FFF2-40B4-BE49-F238E27FC236}">
              <a16:creationId xmlns:a16="http://schemas.microsoft.com/office/drawing/2014/main" id="{21557BD3-96EC-4271-874C-26B81A45252F}"/>
            </a:ext>
          </a:extLst>
        </xdr:cNvPr>
        <xdr:cNvSpPr/>
      </xdr:nvSpPr>
      <xdr:spPr>
        <a:xfrm>
          <a:off x="1543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94162</xdr:rowOff>
    </xdr:from>
    <xdr:to>
      <xdr:col>85</xdr:col>
      <xdr:colOff>127000</xdr:colOff>
      <xdr:row>107</xdr:row>
      <xdr:rowOff>46808</xdr:rowOff>
    </xdr:to>
    <xdr:cxnSp macro="">
      <xdr:nvCxnSpPr>
        <xdr:cNvPr id="654" name="直線コネクタ 653">
          <a:extLst>
            <a:ext uri="{FF2B5EF4-FFF2-40B4-BE49-F238E27FC236}">
              <a16:creationId xmlns:a16="http://schemas.microsoft.com/office/drawing/2014/main" id="{13FB7C8A-C04C-4788-AD94-B0A8DED093C0}"/>
            </a:ext>
          </a:extLst>
        </xdr:cNvPr>
        <xdr:cNvCxnSpPr/>
      </xdr:nvCxnSpPr>
      <xdr:spPr>
        <a:xfrm flipV="1">
          <a:off x="15481300" y="18267862"/>
          <a:ext cx="8382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655" name="楕円 654">
          <a:extLst>
            <a:ext uri="{FF2B5EF4-FFF2-40B4-BE49-F238E27FC236}">
              <a16:creationId xmlns:a16="http://schemas.microsoft.com/office/drawing/2014/main" id="{FC2E0934-CD2F-4766-B121-1525486FCAFF}"/>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46808</xdr:rowOff>
    </xdr:to>
    <xdr:cxnSp macro="">
      <xdr:nvCxnSpPr>
        <xdr:cNvPr id="656" name="直線コネクタ 655">
          <a:extLst>
            <a:ext uri="{FF2B5EF4-FFF2-40B4-BE49-F238E27FC236}">
              <a16:creationId xmlns:a16="http://schemas.microsoft.com/office/drawing/2014/main" id="{17D26696-4893-4529-929A-9CEEFDC91A2F}"/>
            </a:ext>
          </a:extLst>
        </xdr:cNvPr>
        <xdr:cNvCxnSpPr/>
      </xdr:nvCxnSpPr>
      <xdr:spPr>
        <a:xfrm>
          <a:off x="14592300" y="183642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657" name="楕円 656">
          <a:extLst>
            <a:ext uri="{FF2B5EF4-FFF2-40B4-BE49-F238E27FC236}">
              <a16:creationId xmlns:a16="http://schemas.microsoft.com/office/drawing/2014/main" id="{EB6B73FD-B8AD-47E9-AC11-6DD3A3541CCC}"/>
            </a:ext>
          </a:extLst>
        </xdr:cNvPr>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19050</xdr:rowOff>
    </xdr:to>
    <xdr:cxnSp macro="">
      <xdr:nvCxnSpPr>
        <xdr:cNvPr id="658" name="直線コネクタ 657">
          <a:extLst>
            <a:ext uri="{FF2B5EF4-FFF2-40B4-BE49-F238E27FC236}">
              <a16:creationId xmlns:a16="http://schemas.microsoft.com/office/drawing/2014/main" id="{0F289E68-B82D-4EC3-8DA1-0EE1C5D84F11}"/>
            </a:ext>
          </a:extLst>
        </xdr:cNvPr>
        <xdr:cNvCxnSpPr/>
      </xdr:nvCxnSpPr>
      <xdr:spPr>
        <a:xfrm>
          <a:off x="13703300" y="183250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59" name="n_1aveValue【公民館】&#10;有形固定資産減価償却率">
          <a:extLst>
            <a:ext uri="{FF2B5EF4-FFF2-40B4-BE49-F238E27FC236}">
              <a16:creationId xmlns:a16="http://schemas.microsoft.com/office/drawing/2014/main" id="{B1B2DBDA-7720-45E2-AB38-D026C10869E0}"/>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60" name="n_2aveValue【公民館】&#10;有形固定資産減価償却率">
          <a:extLst>
            <a:ext uri="{FF2B5EF4-FFF2-40B4-BE49-F238E27FC236}">
              <a16:creationId xmlns:a16="http://schemas.microsoft.com/office/drawing/2014/main" id="{6E9C1D29-FDA5-4C07-A0C8-F10553D912B1}"/>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61" name="n_3aveValue【公民館】&#10;有形固定資産減価償却率">
          <a:extLst>
            <a:ext uri="{FF2B5EF4-FFF2-40B4-BE49-F238E27FC236}">
              <a16:creationId xmlns:a16="http://schemas.microsoft.com/office/drawing/2014/main" id="{5806A585-E7F7-45FC-996A-5CCC5068EF5E}"/>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62" name="n_4aveValue【公民館】&#10;有形固定資産減価償却率">
          <a:extLst>
            <a:ext uri="{FF2B5EF4-FFF2-40B4-BE49-F238E27FC236}">
              <a16:creationId xmlns:a16="http://schemas.microsoft.com/office/drawing/2014/main" id="{BBEAE4BC-98A2-49FC-8CD5-2D8B5E7888D3}"/>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88735</xdr:rowOff>
    </xdr:from>
    <xdr:ext cx="405111" cy="259045"/>
    <xdr:sp macro="" textlink="">
      <xdr:nvSpPr>
        <xdr:cNvPr id="663" name="n_1mainValue【公民館】&#10;有形固定資産減価償却率">
          <a:extLst>
            <a:ext uri="{FF2B5EF4-FFF2-40B4-BE49-F238E27FC236}">
              <a16:creationId xmlns:a16="http://schemas.microsoft.com/office/drawing/2014/main" id="{B8BB52B4-B469-4F76-99DB-08D7769EEEA7}"/>
            </a:ext>
          </a:extLst>
        </xdr:cNvPr>
        <xdr:cNvSpPr txBox="1"/>
      </xdr:nvSpPr>
      <xdr:spPr>
        <a:xfrm>
          <a:off x="152660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664" name="n_2mainValue【公民館】&#10;有形固定資産減価償却率">
          <a:extLst>
            <a:ext uri="{FF2B5EF4-FFF2-40B4-BE49-F238E27FC236}">
              <a16:creationId xmlns:a16="http://schemas.microsoft.com/office/drawing/2014/main" id="{6D9F0CD1-8F0E-488C-9464-184F242E8C2A}"/>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665" name="n_3mainValue【公民館】&#10;有形固定資産減価償却率">
          <a:extLst>
            <a:ext uri="{FF2B5EF4-FFF2-40B4-BE49-F238E27FC236}">
              <a16:creationId xmlns:a16="http://schemas.microsoft.com/office/drawing/2014/main" id="{A4BB20DA-0F20-469B-806B-6BFC0BFDA625}"/>
            </a:ext>
          </a:extLst>
        </xdr:cNvPr>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67C71C34-C6FF-4768-9908-A2732524E5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91FCA22B-1265-4BB3-9129-8DF3AC7902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471B7ECD-1349-416F-AA09-190613B898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4BC17E99-9AB0-4AE4-AFC4-63BFA9AD06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DCB0CBE4-B600-487E-BDA0-13973D58E5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E54484FA-70D9-40DF-8948-B77CFAB82E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218D1808-8BB7-4268-9BE3-07F6591BF6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7A4D23CC-C060-4B07-A4CD-0FAE106F06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187F3C9E-CAB3-4755-BF2D-0BD5262CC8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FE0362C4-9751-4070-8C69-44393A0A93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39E477AD-3461-408A-8478-C6C19ACE3ED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09FA068B-7258-4C11-A6E6-FAA55DC33E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02A2C381-4393-408B-8904-8C64C98784D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A09645E0-0ABA-4B99-8427-FB2144C67B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D2877449-98BB-4AAC-85D2-9374AEA0612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id="{0A0A669E-5F3A-43BD-A29C-2E7393C0692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BE7D4D79-6EC9-4B25-9BB2-652742FB30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id="{C39498AC-6F76-4479-9907-C8B2AC38F66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6DAAD2EA-36D7-4FA5-AFEE-335B870BF23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id="{CC079260-C05B-4B6A-9921-DC638955D2C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89C9E298-92C0-4E0E-A325-2504787978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73BEEAB7-AF6D-4548-AD87-23E99FB8341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id="{8E6BAE50-B646-4AD7-B2C1-FC584DC0AB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689" name="直線コネクタ 688">
          <a:extLst>
            <a:ext uri="{FF2B5EF4-FFF2-40B4-BE49-F238E27FC236}">
              <a16:creationId xmlns:a16="http://schemas.microsoft.com/office/drawing/2014/main" id="{CF462B1E-A57C-4014-8C14-911B68EA0D7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90" name="【公民館】&#10;一人当たり面積最小値テキスト">
          <a:extLst>
            <a:ext uri="{FF2B5EF4-FFF2-40B4-BE49-F238E27FC236}">
              <a16:creationId xmlns:a16="http://schemas.microsoft.com/office/drawing/2014/main" id="{56F7D714-AC1C-42CD-B3E1-5390670D208F}"/>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91" name="直線コネクタ 690">
          <a:extLst>
            <a:ext uri="{FF2B5EF4-FFF2-40B4-BE49-F238E27FC236}">
              <a16:creationId xmlns:a16="http://schemas.microsoft.com/office/drawing/2014/main" id="{AEA6A0DC-DA6E-4F8C-A947-50960D3FC35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692" name="【公民館】&#10;一人当たり面積最大値テキスト">
          <a:extLst>
            <a:ext uri="{FF2B5EF4-FFF2-40B4-BE49-F238E27FC236}">
              <a16:creationId xmlns:a16="http://schemas.microsoft.com/office/drawing/2014/main" id="{20430EC7-CCF3-4544-A1D4-C3D755A56A5F}"/>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693" name="直線コネクタ 692">
          <a:extLst>
            <a:ext uri="{FF2B5EF4-FFF2-40B4-BE49-F238E27FC236}">
              <a16:creationId xmlns:a16="http://schemas.microsoft.com/office/drawing/2014/main" id="{D4DC82FC-5C1A-4EF4-BDE3-807BDBB3702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694" name="【公民館】&#10;一人当たり面積平均値テキスト">
          <a:extLst>
            <a:ext uri="{FF2B5EF4-FFF2-40B4-BE49-F238E27FC236}">
              <a16:creationId xmlns:a16="http://schemas.microsoft.com/office/drawing/2014/main" id="{55AAEB9B-F005-4DD1-A151-446B1C32F9BF}"/>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695" name="フローチャート: 判断 694">
          <a:extLst>
            <a:ext uri="{FF2B5EF4-FFF2-40B4-BE49-F238E27FC236}">
              <a16:creationId xmlns:a16="http://schemas.microsoft.com/office/drawing/2014/main" id="{C9A007D0-B837-40E8-AA8D-AA7EB7FF3F5C}"/>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96" name="フローチャート: 判断 695">
          <a:extLst>
            <a:ext uri="{FF2B5EF4-FFF2-40B4-BE49-F238E27FC236}">
              <a16:creationId xmlns:a16="http://schemas.microsoft.com/office/drawing/2014/main" id="{27F4BA92-7984-407A-8642-7C9ABA356C56}"/>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697" name="フローチャート: 判断 696">
          <a:extLst>
            <a:ext uri="{FF2B5EF4-FFF2-40B4-BE49-F238E27FC236}">
              <a16:creationId xmlns:a16="http://schemas.microsoft.com/office/drawing/2014/main" id="{05580341-57C8-4EBB-89C8-4926D9156C0D}"/>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98" name="フローチャート: 判断 697">
          <a:extLst>
            <a:ext uri="{FF2B5EF4-FFF2-40B4-BE49-F238E27FC236}">
              <a16:creationId xmlns:a16="http://schemas.microsoft.com/office/drawing/2014/main" id="{781822E3-8C55-4C33-B564-72050BB4B2B3}"/>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699" name="フローチャート: 判断 698">
          <a:extLst>
            <a:ext uri="{FF2B5EF4-FFF2-40B4-BE49-F238E27FC236}">
              <a16:creationId xmlns:a16="http://schemas.microsoft.com/office/drawing/2014/main" id="{89862B2B-C35A-4DD4-AA13-94ED251CE765}"/>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712B8AF5-5EEA-48A7-8F33-979538A00B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589B0FB1-22F2-481F-B91E-1AE72D0F3E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E15D7A37-138B-45FB-BC17-74263796B5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3D191F4F-B357-4CEB-BE6D-29413E4966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F6308F92-56B4-44EB-8E45-4BD1870081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705" name="楕円 704">
          <a:extLst>
            <a:ext uri="{FF2B5EF4-FFF2-40B4-BE49-F238E27FC236}">
              <a16:creationId xmlns:a16="http://schemas.microsoft.com/office/drawing/2014/main" id="{51A616A9-E343-44B1-836E-C5DDFFE1C91E}"/>
            </a:ext>
          </a:extLst>
        </xdr:cNvPr>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706" name="【公民館】&#10;一人当たり面積該当値テキスト">
          <a:extLst>
            <a:ext uri="{FF2B5EF4-FFF2-40B4-BE49-F238E27FC236}">
              <a16:creationId xmlns:a16="http://schemas.microsoft.com/office/drawing/2014/main" id="{7E34088E-2536-4CAB-AFE7-25CF9C1B985F}"/>
            </a:ext>
          </a:extLst>
        </xdr:cNvPr>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19050</xdr:rowOff>
    </xdr:from>
    <xdr:to>
      <xdr:col>112</xdr:col>
      <xdr:colOff>38100</xdr:colOff>
      <xdr:row>108</xdr:row>
      <xdr:rowOff>120650</xdr:rowOff>
    </xdr:to>
    <xdr:sp macro="" textlink="">
      <xdr:nvSpPr>
        <xdr:cNvPr id="707" name="楕円 706">
          <a:extLst>
            <a:ext uri="{FF2B5EF4-FFF2-40B4-BE49-F238E27FC236}">
              <a16:creationId xmlns:a16="http://schemas.microsoft.com/office/drawing/2014/main" id="{311D0F08-A32F-4B51-9C45-DCF8F4FF44EE}"/>
            </a:ext>
          </a:extLst>
        </xdr:cNvPr>
        <xdr:cNvSpPr/>
      </xdr:nvSpPr>
      <xdr:spPr>
        <a:xfrm>
          <a:off x="21272500" y="185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69850</xdr:rowOff>
    </xdr:to>
    <xdr:cxnSp macro="">
      <xdr:nvCxnSpPr>
        <xdr:cNvPr id="708" name="直線コネクタ 707">
          <a:extLst>
            <a:ext uri="{FF2B5EF4-FFF2-40B4-BE49-F238E27FC236}">
              <a16:creationId xmlns:a16="http://schemas.microsoft.com/office/drawing/2014/main" id="{BB4BB034-A2D5-42D0-960C-86B0618857E5}"/>
            </a:ext>
          </a:extLst>
        </xdr:cNvPr>
        <xdr:cNvCxnSpPr/>
      </xdr:nvCxnSpPr>
      <xdr:spPr>
        <a:xfrm flipV="1">
          <a:off x="21323300" y="185851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20320</xdr:rowOff>
    </xdr:from>
    <xdr:to>
      <xdr:col>107</xdr:col>
      <xdr:colOff>101600</xdr:colOff>
      <xdr:row>108</xdr:row>
      <xdr:rowOff>121920</xdr:rowOff>
    </xdr:to>
    <xdr:sp macro="" textlink="">
      <xdr:nvSpPr>
        <xdr:cNvPr id="709" name="楕円 708">
          <a:extLst>
            <a:ext uri="{FF2B5EF4-FFF2-40B4-BE49-F238E27FC236}">
              <a16:creationId xmlns:a16="http://schemas.microsoft.com/office/drawing/2014/main" id="{83C19732-001F-4155-938A-B744648F5FB3}"/>
            </a:ext>
          </a:extLst>
        </xdr:cNvPr>
        <xdr:cNvSpPr/>
      </xdr:nvSpPr>
      <xdr:spPr>
        <a:xfrm>
          <a:off x="20383500" y="185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69850</xdr:rowOff>
    </xdr:from>
    <xdr:to>
      <xdr:col>111</xdr:col>
      <xdr:colOff>177800</xdr:colOff>
      <xdr:row>108</xdr:row>
      <xdr:rowOff>71120</xdr:rowOff>
    </xdr:to>
    <xdr:cxnSp macro="">
      <xdr:nvCxnSpPr>
        <xdr:cNvPr id="710" name="直線コネクタ 709">
          <a:extLst>
            <a:ext uri="{FF2B5EF4-FFF2-40B4-BE49-F238E27FC236}">
              <a16:creationId xmlns:a16="http://schemas.microsoft.com/office/drawing/2014/main" id="{A6EB5B49-6E91-4E56-A728-EFF9A9EAA634}"/>
            </a:ext>
          </a:extLst>
        </xdr:cNvPr>
        <xdr:cNvCxnSpPr/>
      </xdr:nvCxnSpPr>
      <xdr:spPr>
        <a:xfrm flipV="1">
          <a:off x="20434300" y="1858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21589</xdr:rowOff>
    </xdr:from>
    <xdr:to>
      <xdr:col>102</xdr:col>
      <xdr:colOff>165100</xdr:colOff>
      <xdr:row>108</xdr:row>
      <xdr:rowOff>123189</xdr:rowOff>
    </xdr:to>
    <xdr:sp macro="" textlink="">
      <xdr:nvSpPr>
        <xdr:cNvPr id="711" name="楕円 710">
          <a:extLst>
            <a:ext uri="{FF2B5EF4-FFF2-40B4-BE49-F238E27FC236}">
              <a16:creationId xmlns:a16="http://schemas.microsoft.com/office/drawing/2014/main" id="{971BD530-E2ED-4F46-9CF2-ECB9797367A2}"/>
            </a:ext>
          </a:extLst>
        </xdr:cNvPr>
        <xdr:cNvSpPr/>
      </xdr:nvSpPr>
      <xdr:spPr>
        <a:xfrm>
          <a:off x="19494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71120</xdr:rowOff>
    </xdr:from>
    <xdr:to>
      <xdr:col>107</xdr:col>
      <xdr:colOff>50800</xdr:colOff>
      <xdr:row>108</xdr:row>
      <xdr:rowOff>72389</xdr:rowOff>
    </xdr:to>
    <xdr:cxnSp macro="">
      <xdr:nvCxnSpPr>
        <xdr:cNvPr id="712" name="直線コネクタ 711">
          <a:extLst>
            <a:ext uri="{FF2B5EF4-FFF2-40B4-BE49-F238E27FC236}">
              <a16:creationId xmlns:a16="http://schemas.microsoft.com/office/drawing/2014/main" id="{AD7F7E3A-8AA1-4CD1-9E9E-464424090997}"/>
            </a:ext>
          </a:extLst>
        </xdr:cNvPr>
        <xdr:cNvCxnSpPr/>
      </xdr:nvCxnSpPr>
      <xdr:spPr>
        <a:xfrm flipV="1">
          <a:off x="19545300" y="185877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13" name="n_1aveValue【公民館】&#10;一人当たり面積">
          <a:extLst>
            <a:ext uri="{FF2B5EF4-FFF2-40B4-BE49-F238E27FC236}">
              <a16:creationId xmlns:a16="http://schemas.microsoft.com/office/drawing/2014/main" id="{66EFFF44-B665-439A-83FB-F41AA005AD77}"/>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14" name="n_2aveValue【公民館】&#10;一人当たり面積">
          <a:extLst>
            <a:ext uri="{FF2B5EF4-FFF2-40B4-BE49-F238E27FC236}">
              <a16:creationId xmlns:a16="http://schemas.microsoft.com/office/drawing/2014/main" id="{88DF07F5-C491-4592-9EB0-32ED079FB7F7}"/>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15" name="n_3aveValue【公民館】&#10;一人当たり面積">
          <a:extLst>
            <a:ext uri="{FF2B5EF4-FFF2-40B4-BE49-F238E27FC236}">
              <a16:creationId xmlns:a16="http://schemas.microsoft.com/office/drawing/2014/main" id="{2649D7C6-33B3-496A-9F12-A94925C2D7AC}"/>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16" name="n_4aveValue【公民館】&#10;一人当たり面積">
          <a:extLst>
            <a:ext uri="{FF2B5EF4-FFF2-40B4-BE49-F238E27FC236}">
              <a16:creationId xmlns:a16="http://schemas.microsoft.com/office/drawing/2014/main" id="{AA167668-06DE-40EE-9268-FD2BE852FD44}"/>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111777</xdr:rowOff>
    </xdr:from>
    <xdr:ext cx="469744" cy="259045"/>
    <xdr:sp macro="" textlink="">
      <xdr:nvSpPr>
        <xdr:cNvPr id="717" name="n_1mainValue【公民館】&#10;一人当たり面積">
          <a:extLst>
            <a:ext uri="{FF2B5EF4-FFF2-40B4-BE49-F238E27FC236}">
              <a16:creationId xmlns:a16="http://schemas.microsoft.com/office/drawing/2014/main" id="{AF8B5114-DC70-4BFB-9885-B2968BC9CEED}"/>
            </a:ext>
          </a:extLst>
        </xdr:cNvPr>
        <xdr:cNvSpPr txBox="1"/>
      </xdr:nvSpPr>
      <xdr:spPr>
        <a:xfrm>
          <a:off x="21075727" y="186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113047</xdr:rowOff>
    </xdr:from>
    <xdr:ext cx="469744" cy="259045"/>
    <xdr:sp macro="" textlink="">
      <xdr:nvSpPr>
        <xdr:cNvPr id="718" name="n_2mainValue【公民館】&#10;一人当たり面積">
          <a:extLst>
            <a:ext uri="{FF2B5EF4-FFF2-40B4-BE49-F238E27FC236}">
              <a16:creationId xmlns:a16="http://schemas.microsoft.com/office/drawing/2014/main" id="{BC4EBA63-F8CD-4C6C-97D6-FF1E7932DFDD}"/>
            </a:ext>
          </a:extLst>
        </xdr:cNvPr>
        <xdr:cNvSpPr txBox="1"/>
      </xdr:nvSpPr>
      <xdr:spPr>
        <a:xfrm>
          <a:off x="20199427" y="186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114316</xdr:rowOff>
    </xdr:from>
    <xdr:ext cx="469744" cy="259045"/>
    <xdr:sp macro="" textlink="">
      <xdr:nvSpPr>
        <xdr:cNvPr id="719" name="n_3mainValue【公民館】&#10;一人当たり面積">
          <a:extLst>
            <a:ext uri="{FF2B5EF4-FFF2-40B4-BE49-F238E27FC236}">
              <a16:creationId xmlns:a16="http://schemas.microsoft.com/office/drawing/2014/main" id="{AF189550-9123-43BB-B272-607CC4FA6A87}"/>
            </a:ext>
          </a:extLst>
        </xdr:cNvPr>
        <xdr:cNvSpPr txBox="1"/>
      </xdr:nvSpPr>
      <xdr:spPr>
        <a:xfrm>
          <a:off x="19310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AABBBDD5-B2A0-4CD0-9156-277F668646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593E43F5-C17E-4693-BF02-0AF3B8EFCD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18794223-1F3B-47AD-B690-64D99627DE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・道路、橋梁、学校施設、公営住宅、公民館については有形固定資産減価償却率が類似団体を上回っている。</a:t>
          </a:r>
        </a:p>
        <a:p>
          <a:r>
            <a:rPr kumimoji="1" lang="ja-JP" altLang="en-US" sz="1300">
              <a:latin typeface="ＭＳ Ｐゴシック" panose="020B0600070205080204" pitchFamily="50" charset="-128"/>
              <a:ea typeface="ＭＳ Ｐゴシック" panose="020B0600070205080204" pitchFamily="50" charset="-128"/>
            </a:rPr>
            <a:t>・学校施設の老朽化が特に進んでおり、近年トイレの大規模改修や空調施設の改修を実施したものの、有形資産減価償却率は高い水準となっている。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・公民館については、エレベーターの更新を実施したことなどが影響して償却率が減少している。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D76A15-62BC-4DBB-B816-C69C416912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CAE0B1-5BF7-47F6-8B5D-7BA8BABEBE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A29467-44E7-49B1-8362-77D69A239D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72294B-59CA-436C-954C-E655FBBC2B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BB0649-2EBA-4F71-AA48-4D4FD05EBA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64D46C-D5B7-47F3-84EB-556AC02CF2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281A1A-964D-4273-A270-78AE5D7ED2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11E4D7-2703-4A79-9967-86A5F21F2D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76B0C2-E977-43D4-B7D6-9A7A3268C9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4E1B3E-40AC-44F3-9D5B-1DEAC44E9A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89AD83-528B-42BB-8583-E9DA60168C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8F3867-136B-4028-8592-49379462F8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662FD5-22D6-40DD-8EBE-593F1D24F2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85D334-B0F6-4BEB-A51E-06B961E207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B15773-02A7-46D6-A3C7-4B8F234403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3FDA91-609E-4D9B-83EE-558D4F346E2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A4E2DA-0599-4439-90AA-B3E9549422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916A1F-AF6F-4500-8B76-15962A7F76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1D9E24-E2A6-4EA2-B4BA-F2C1A12582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52FA5C-A907-4710-9F94-9072AC3EE7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35BA50-CEE7-4E30-A7A7-9F54BA2CEE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8FDFA4-BC72-41D8-933C-4E85AD2AB7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D6CA28-1CC2-443D-A7F0-89F390C0A0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058C79-BC89-4415-B89D-45057C55C7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67CCB2-8E79-4D60-A1C6-17375ABD2A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5E02F0-82B4-4AB7-A6BC-E046AFCF6A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F8CDF0-5FA4-4AFB-AF10-3E9F7FC4A3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D6C3AE-C0E5-436E-8E80-C7BB4D11B0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6CA487-0840-4071-8826-52E8799204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838C56-E6FB-4072-8173-DEAC40F5C5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40F5E4-C8B1-445F-A0BC-28EA87A9176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D49B71-004C-430F-82D9-1E3D80AA36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70F498-2E30-4EED-BFB1-497239220E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6F860B-0971-41CB-A6DB-BC35CFBE14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D26CC0-C8DB-46FB-B2AB-CF8C37E841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BACBA4-DFE9-43B2-A614-A8200AE400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927999-1F84-409A-A148-9A43EAC735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DD050A-0B88-4B8E-8170-4C0600856D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500DCD-800C-47A1-9EA5-FF8C8D140BD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7A286E9-E5A1-49B3-98AE-DB7575AD7C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3249DE3-45F3-40DB-A4B0-5F7DB6F263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2DFF429-4501-4185-B83A-5E5DCBFD9C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6042501-1EC4-464E-A122-200FFD531B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4BCE78D-26AA-4513-8211-70EC9DA6F18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1712122-1E27-4834-9895-510670CE1F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F14F41F-14C3-4D19-A203-7D9F81ECE5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C68CD24-4B40-4C6B-94D1-3E87D3030B2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BD416B-0A0B-433F-8539-01B92E1E94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0C6C744-EF98-426D-BA85-2A0792CBBB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B4FF91A-BE0A-450E-8CE3-D9CAC61F8D6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C4089AB-3D21-4FDE-94D5-C88B90201F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D225684-BEE2-4121-9E1E-D69F2D0D66E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6567A0C-341F-431B-91A2-3483FFBAC4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F942971-A646-4901-874A-FA4A3DFB21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A64ED62-101B-4E1C-AA9D-3F4D98C278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96374B6-7498-416B-A623-E903875929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269CBEE-C825-471B-9166-5AEBE130C2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DE90E23-D167-4152-B7CE-2558594FF7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E403325-D8BB-4E29-BB15-047F65A6B8D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AA5B46D-F577-4636-B060-EACD6C9CB92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BC22106-B414-4082-9310-2000571F518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0585734-89B1-4C6F-BDCC-813180E3019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2AA3151-34F2-4B25-B670-D57568DF32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042CC23-7647-4829-ADB8-079058AFE25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62BB510-286A-4086-8BAC-DF45C80B894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50B685C-EBBF-4487-B250-0E559D3192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D08B2CB-6429-4E50-89F4-2B4CED12109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FE9369F-9DFA-41EB-B1FA-2650C582301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D887ABA-1F68-465B-9555-65EDF63BE4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9280341-0266-4D75-BDA9-31A81907A93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2542E8D-CA5D-464F-B3E0-936456698C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A003FFA-5546-4F89-91F3-EF33C45E00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F1B929B-88D2-4F91-992F-2815062E2978}"/>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12AAB72-DE46-4270-9B25-F167698A64E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6A30C3D-30A9-4964-BFFB-FA84A1163B1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1F7D28B-6E68-49D8-8632-CCA2BB6991BB}"/>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5227137A-302C-4FB8-9D02-451BB277AB93}"/>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EF2B774-9067-4ACE-916D-5F73A72202E8}"/>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C08E23FA-8350-46DF-A8C5-D3BFC3B3BF6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E99FA4D6-9025-479F-B589-3278028AA747}"/>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01CEED49-F31B-441A-8280-150DC9B460F8}"/>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5B193229-AE35-4F70-9E25-039A98B67B7F}"/>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D315C15D-E9B2-418F-8D1C-1F50C832AB7B}"/>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9E3D2B-B918-4A12-8AF5-75DFD5F43D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9C4EB6-AA47-4607-825D-7F6AFDA943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E2A5ED2-8A74-4348-A92C-EF3A38D2DD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989CEA6-6494-4CCF-8B32-A350837BD5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247EB4C-E215-4477-98E1-CDF3B2C0C1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56969</xdr:rowOff>
    </xdr:from>
    <xdr:to>
      <xdr:col>24</xdr:col>
      <xdr:colOff>114300</xdr:colOff>
      <xdr:row>64</xdr:row>
      <xdr:rowOff>158569</xdr:rowOff>
    </xdr:to>
    <xdr:sp macro="" textlink="">
      <xdr:nvSpPr>
        <xdr:cNvPr id="90" name="楕円 89">
          <a:extLst>
            <a:ext uri="{FF2B5EF4-FFF2-40B4-BE49-F238E27FC236}">
              <a16:creationId xmlns:a16="http://schemas.microsoft.com/office/drawing/2014/main" id="{37999C5F-FB1C-4EF0-AFBD-602DDBCE3F14}"/>
            </a:ext>
          </a:extLst>
        </xdr:cNvPr>
        <xdr:cNvSpPr/>
      </xdr:nvSpPr>
      <xdr:spPr>
        <a:xfrm>
          <a:off x="4584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143346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7B03C64-7C09-4CB1-981F-4B47E7C17FB2}"/>
            </a:ext>
          </a:extLst>
        </xdr:cNvPr>
        <xdr:cNvSpPr txBox="1"/>
      </xdr:nvSpPr>
      <xdr:spPr>
        <a:xfrm>
          <a:off x="4673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19413</xdr:rowOff>
    </xdr:from>
    <xdr:to>
      <xdr:col>20</xdr:col>
      <xdr:colOff>38100</xdr:colOff>
      <xdr:row>64</xdr:row>
      <xdr:rowOff>121013</xdr:rowOff>
    </xdr:to>
    <xdr:sp macro="" textlink="">
      <xdr:nvSpPr>
        <xdr:cNvPr id="92" name="楕円 91">
          <a:extLst>
            <a:ext uri="{FF2B5EF4-FFF2-40B4-BE49-F238E27FC236}">
              <a16:creationId xmlns:a16="http://schemas.microsoft.com/office/drawing/2014/main" id="{E662D015-00FF-470E-B25E-20973BFB41B4}"/>
            </a:ext>
          </a:extLst>
        </xdr:cNvPr>
        <xdr:cNvSpPr/>
      </xdr:nvSpPr>
      <xdr:spPr>
        <a:xfrm>
          <a:off x="3746500" y="10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70213</xdr:rowOff>
    </xdr:from>
    <xdr:to>
      <xdr:col>24</xdr:col>
      <xdr:colOff>63500</xdr:colOff>
      <xdr:row>64</xdr:row>
      <xdr:rowOff>107769</xdr:rowOff>
    </xdr:to>
    <xdr:cxnSp macro="">
      <xdr:nvCxnSpPr>
        <xdr:cNvPr id="93" name="直線コネクタ 92">
          <a:extLst>
            <a:ext uri="{FF2B5EF4-FFF2-40B4-BE49-F238E27FC236}">
              <a16:creationId xmlns:a16="http://schemas.microsoft.com/office/drawing/2014/main" id="{A42C73BA-5858-4712-992D-724D0514DAD8}"/>
            </a:ext>
          </a:extLst>
        </xdr:cNvPr>
        <xdr:cNvCxnSpPr/>
      </xdr:nvCxnSpPr>
      <xdr:spPr>
        <a:xfrm>
          <a:off x="3797300" y="110430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161472</xdr:rowOff>
    </xdr:from>
    <xdr:to>
      <xdr:col>15</xdr:col>
      <xdr:colOff>101600</xdr:colOff>
      <xdr:row>64</xdr:row>
      <xdr:rowOff>91622</xdr:rowOff>
    </xdr:to>
    <xdr:sp macro="" textlink="">
      <xdr:nvSpPr>
        <xdr:cNvPr id="94" name="楕円 93">
          <a:extLst>
            <a:ext uri="{FF2B5EF4-FFF2-40B4-BE49-F238E27FC236}">
              <a16:creationId xmlns:a16="http://schemas.microsoft.com/office/drawing/2014/main" id="{4D206AA1-DCFF-4C11-85C3-A27D441844BC}"/>
            </a:ext>
          </a:extLst>
        </xdr:cNvPr>
        <xdr:cNvSpPr/>
      </xdr:nvSpPr>
      <xdr:spPr>
        <a:xfrm>
          <a:off x="2857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40822</xdr:rowOff>
    </xdr:from>
    <xdr:to>
      <xdr:col>19</xdr:col>
      <xdr:colOff>177800</xdr:colOff>
      <xdr:row>64</xdr:row>
      <xdr:rowOff>70213</xdr:rowOff>
    </xdr:to>
    <xdr:cxnSp macro="">
      <xdr:nvCxnSpPr>
        <xdr:cNvPr id="95" name="直線コネクタ 94">
          <a:extLst>
            <a:ext uri="{FF2B5EF4-FFF2-40B4-BE49-F238E27FC236}">
              <a16:creationId xmlns:a16="http://schemas.microsoft.com/office/drawing/2014/main" id="{597DE73C-2AE1-49B7-A5FA-B4065D71849D}"/>
            </a:ext>
          </a:extLst>
        </xdr:cNvPr>
        <xdr:cNvCxnSpPr/>
      </xdr:nvCxnSpPr>
      <xdr:spPr>
        <a:xfrm>
          <a:off x="2908300" y="110136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125549</xdr:rowOff>
    </xdr:from>
    <xdr:to>
      <xdr:col>10</xdr:col>
      <xdr:colOff>165100</xdr:colOff>
      <xdr:row>64</xdr:row>
      <xdr:rowOff>55699</xdr:rowOff>
    </xdr:to>
    <xdr:sp macro="" textlink="">
      <xdr:nvSpPr>
        <xdr:cNvPr id="96" name="楕円 95">
          <a:extLst>
            <a:ext uri="{FF2B5EF4-FFF2-40B4-BE49-F238E27FC236}">
              <a16:creationId xmlns:a16="http://schemas.microsoft.com/office/drawing/2014/main" id="{C8CED453-A424-4E20-B66D-7A9933DAFD30}"/>
            </a:ext>
          </a:extLst>
        </xdr:cNvPr>
        <xdr:cNvSpPr/>
      </xdr:nvSpPr>
      <xdr:spPr>
        <a:xfrm>
          <a:off x="19685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4899</xdr:rowOff>
    </xdr:from>
    <xdr:to>
      <xdr:col>15</xdr:col>
      <xdr:colOff>50800</xdr:colOff>
      <xdr:row>64</xdr:row>
      <xdr:rowOff>40822</xdr:rowOff>
    </xdr:to>
    <xdr:cxnSp macro="">
      <xdr:nvCxnSpPr>
        <xdr:cNvPr id="97" name="直線コネクタ 96">
          <a:extLst>
            <a:ext uri="{FF2B5EF4-FFF2-40B4-BE49-F238E27FC236}">
              <a16:creationId xmlns:a16="http://schemas.microsoft.com/office/drawing/2014/main" id="{F1D5A540-D245-4643-A5E7-AC2A159E3FA2}"/>
            </a:ext>
          </a:extLst>
        </xdr:cNvPr>
        <xdr:cNvCxnSpPr/>
      </xdr:nvCxnSpPr>
      <xdr:spPr>
        <a:xfrm>
          <a:off x="2019300" y="109776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98" name="n_1aveValue【体育館・プール】&#10;有形固定資産減価償却率">
          <a:extLst>
            <a:ext uri="{FF2B5EF4-FFF2-40B4-BE49-F238E27FC236}">
              <a16:creationId xmlns:a16="http://schemas.microsoft.com/office/drawing/2014/main" id="{30E89CE4-392E-4C81-BB2C-7F373CF0D04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99" name="n_2aveValue【体育館・プール】&#10;有形固定資産減価償却率">
          <a:extLst>
            <a:ext uri="{FF2B5EF4-FFF2-40B4-BE49-F238E27FC236}">
              <a16:creationId xmlns:a16="http://schemas.microsoft.com/office/drawing/2014/main" id="{B76B4338-E961-45B0-BE51-BD4F18DA0A66}"/>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0" name="n_3aveValue【体育館・プール】&#10;有形固定資産減価償却率">
          <a:extLst>
            <a:ext uri="{FF2B5EF4-FFF2-40B4-BE49-F238E27FC236}">
              <a16:creationId xmlns:a16="http://schemas.microsoft.com/office/drawing/2014/main" id="{68E2229C-4C37-4A18-AF72-4F5BA701E22F}"/>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1" name="n_4aveValue【体育館・プール】&#10;有形固定資産減価償却率">
          <a:extLst>
            <a:ext uri="{FF2B5EF4-FFF2-40B4-BE49-F238E27FC236}">
              <a16:creationId xmlns:a16="http://schemas.microsoft.com/office/drawing/2014/main" id="{0AC7EA58-AA1C-4F3D-BF15-A3221B08E3F3}"/>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112140</xdr:rowOff>
    </xdr:from>
    <xdr:ext cx="405111" cy="259045"/>
    <xdr:sp macro="" textlink="">
      <xdr:nvSpPr>
        <xdr:cNvPr id="102" name="n_1mainValue【体育館・プール】&#10;有形固定資産減価償却率">
          <a:extLst>
            <a:ext uri="{FF2B5EF4-FFF2-40B4-BE49-F238E27FC236}">
              <a16:creationId xmlns:a16="http://schemas.microsoft.com/office/drawing/2014/main" id="{18488F18-6EB7-40C7-9DD8-31A1DDE08B50}"/>
            </a:ext>
          </a:extLst>
        </xdr:cNvPr>
        <xdr:cNvSpPr txBox="1"/>
      </xdr:nvSpPr>
      <xdr:spPr>
        <a:xfrm>
          <a:off x="3582044" y="1108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82749</xdr:rowOff>
    </xdr:from>
    <xdr:ext cx="405111" cy="259045"/>
    <xdr:sp macro="" textlink="">
      <xdr:nvSpPr>
        <xdr:cNvPr id="103" name="n_2mainValue【体育館・プール】&#10;有形固定資産減価償却率">
          <a:extLst>
            <a:ext uri="{FF2B5EF4-FFF2-40B4-BE49-F238E27FC236}">
              <a16:creationId xmlns:a16="http://schemas.microsoft.com/office/drawing/2014/main" id="{D39813B1-FD98-4645-9C49-95C3600C5B06}"/>
            </a:ext>
          </a:extLst>
        </xdr:cNvPr>
        <xdr:cNvSpPr txBox="1"/>
      </xdr:nvSpPr>
      <xdr:spPr>
        <a:xfrm>
          <a:off x="2705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46826</xdr:rowOff>
    </xdr:from>
    <xdr:ext cx="405111" cy="259045"/>
    <xdr:sp macro="" textlink="">
      <xdr:nvSpPr>
        <xdr:cNvPr id="104" name="n_3mainValue【体育館・プール】&#10;有形固定資産減価償却率">
          <a:extLst>
            <a:ext uri="{FF2B5EF4-FFF2-40B4-BE49-F238E27FC236}">
              <a16:creationId xmlns:a16="http://schemas.microsoft.com/office/drawing/2014/main" id="{27830A44-2DD1-4EEB-949D-50C4B6735FCA}"/>
            </a:ext>
          </a:extLst>
        </xdr:cNvPr>
        <xdr:cNvSpPr txBox="1"/>
      </xdr:nvSpPr>
      <xdr:spPr>
        <a:xfrm>
          <a:off x="1816744" y="110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CAC14E06-141F-43D0-881A-AAC4A1A1A9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E50EEA8C-1FBB-44E0-A137-BF69BEB0C0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35528D65-BB7C-4358-8127-9B973FB68A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6053F10E-3DC0-4AA7-B5F9-F82C0AD698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E2F45E5-8341-41F4-98E0-3E995984FD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5FE46A5-9A7C-49EE-ABA7-E7777468C3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B96C921B-289E-4B20-B45F-B9D564A0E1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407168D6-1B91-437C-8640-4C68538019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C20AA1CD-20D8-4ADB-AE1C-EA7FD8C36E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59EF43F3-2D57-424F-A9EF-6D1B85541E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6E842975-494F-4B0D-B949-6E23E0916B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AF7B0EB7-A668-4A8B-B6F4-030D5D78620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8E344BBF-5D56-4DB2-ADBE-BF78BCA622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89437F31-9A52-4D6E-A2D4-358890F9402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5BA7F58-1BBC-4471-B1CD-F863359908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5CBCD622-5019-4B1C-A3C7-AF55A6F842D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8FE815E0-216C-42C0-BB75-271E83F4992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520E856C-DFC4-4F61-ADBB-5EC148F6807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23837B11-EFA8-4A21-88FD-20CC1B292D5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D1830CF1-6ADE-4687-AB97-1B005B01C56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A17605FA-4B6C-44E9-A65A-3304A6AF09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60AFC684-A1FD-4DCA-A8EF-3041A62A1C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F7FAC4B-4DD1-4449-90D8-D3425192FB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28" name="直線コネクタ 127">
          <a:extLst>
            <a:ext uri="{FF2B5EF4-FFF2-40B4-BE49-F238E27FC236}">
              <a16:creationId xmlns:a16="http://schemas.microsoft.com/office/drawing/2014/main" id="{BD08A569-227B-4B1A-81DF-9179B45EA69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29" name="【体育館・プール】&#10;一人当たり面積最小値テキスト">
          <a:extLst>
            <a:ext uri="{FF2B5EF4-FFF2-40B4-BE49-F238E27FC236}">
              <a16:creationId xmlns:a16="http://schemas.microsoft.com/office/drawing/2014/main" id="{089068D6-60CB-457D-9996-FD7095F1D07F}"/>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0" name="直線コネクタ 129">
          <a:extLst>
            <a:ext uri="{FF2B5EF4-FFF2-40B4-BE49-F238E27FC236}">
              <a16:creationId xmlns:a16="http://schemas.microsoft.com/office/drawing/2014/main" id="{81AFDFF7-478E-424C-A1FB-6CA87268BE7D}"/>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1" name="【体育館・プール】&#10;一人当たり面積最大値テキスト">
          <a:extLst>
            <a:ext uri="{FF2B5EF4-FFF2-40B4-BE49-F238E27FC236}">
              <a16:creationId xmlns:a16="http://schemas.microsoft.com/office/drawing/2014/main" id="{E3A2EF56-13BC-4059-BF99-665BBCB9869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2" name="直線コネクタ 131">
          <a:extLst>
            <a:ext uri="{FF2B5EF4-FFF2-40B4-BE49-F238E27FC236}">
              <a16:creationId xmlns:a16="http://schemas.microsoft.com/office/drawing/2014/main" id="{B38FFB4B-5C77-4B8D-B50F-853AFC6A125A}"/>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3" name="【体育館・プール】&#10;一人当たり面積平均値テキスト">
          <a:extLst>
            <a:ext uri="{FF2B5EF4-FFF2-40B4-BE49-F238E27FC236}">
              <a16:creationId xmlns:a16="http://schemas.microsoft.com/office/drawing/2014/main" id="{E4735F7E-E091-482E-8853-7048C9D4DA2B}"/>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4" name="フローチャート: 判断 133">
          <a:extLst>
            <a:ext uri="{FF2B5EF4-FFF2-40B4-BE49-F238E27FC236}">
              <a16:creationId xmlns:a16="http://schemas.microsoft.com/office/drawing/2014/main" id="{79428B4A-EE4F-48FD-8564-83E935F3205A}"/>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5" name="フローチャート: 判断 134">
          <a:extLst>
            <a:ext uri="{FF2B5EF4-FFF2-40B4-BE49-F238E27FC236}">
              <a16:creationId xmlns:a16="http://schemas.microsoft.com/office/drawing/2014/main" id="{D0562C1E-8556-486E-97FE-0530489828AC}"/>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6" name="フローチャート: 判断 135">
          <a:extLst>
            <a:ext uri="{FF2B5EF4-FFF2-40B4-BE49-F238E27FC236}">
              <a16:creationId xmlns:a16="http://schemas.microsoft.com/office/drawing/2014/main" id="{E4F0A075-2C6E-42E9-A383-FA78EA7F1DCC}"/>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37" name="フローチャート: 判断 136">
          <a:extLst>
            <a:ext uri="{FF2B5EF4-FFF2-40B4-BE49-F238E27FC236}">
              <a16:creationId xmlns:a16="http://schemas.microsoft.com/office/drawing/2014/main" id="{321A8BA1-DA6F-44C5-A003-EEB2BC61F47C}"/>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38" name="フローチャート: 判断 137">
          <a:extLst>
            <a:ext uri="{FF2B5EF4-FFF2-40B4-BE49-F238E27FC236}">
              <a16:creationId xmlns:a16="http://schemas.microsoft.com/office/drawing/2014/main" id="{6F829DC7-06FA-4BAF-825D-DE07A916BC8E}"/>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71AE860-3D2D-490C-B6D7-AD5939D335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4B83BAB-6BBB-41B4-AC85-968AD1F967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D19ED15-6091-4E9B-8264-CC5E5C5866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74299A2-5BEC-42F1-BBA4-2547FD5FF7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F3C919A-DD90-48CB-BF33-F40D925569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11430</xdr:rowOff>
    </xdr:from>
    <xdr:to>
      <xdr:col>55</xdr:col>
      <xdr:colOff>50800</xdr:colOff>
      <xdr:row>63</xdr:row>
      <xdr:rowOff>113030</xdr:rowOff>
    </xdr:to>
    <xdr:sp macro="" textlink="">
      <xdr:nvSpPr>
        <xdr:cNvPr id="144" name="楕円 143">
          <a:extLst>
            <a:ext uri="{FF2B5EF4-FFF2-40B4-BE49-F238E27FC236}">
              <a16:creationId xmlns:a16="http://schemas.microsoft.com/office/drawing/2014/main" id="{EBFC302D-431E-4372-AA63-4C3D68E2D9DD}"/>
            </a:ext>
          </a:extLst>
        </xdr:cNvPr>
        <xdr:cNvSpPr/>
      </xdr:nvSpPr>
      <xdr:spPr>
        <a:xfrm>
          <a:off x="104267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97807</xdr:rowOff>
    </xdr:from>
    <xdr:ext cx="469744" cy="259045"/>
    <xdr:sp macro="" textlink="">
      <xdr:nvSpPr>
        <xdr:cNvPr id="145" name="【体育館・プール】&#10;一人当たり面積該当値テキスト">
          <a:extLst>
            <a:ext uri="{FF2B5EF4-FFF2-40B4-BE49-F238E27FC236}">
              <a16:creationId xmlns:a16="http://schemas.microsoft.com/office/drawing/2014/main" id="{EB3B25C9-0341-40A3-B12A-921EB179BBCA}"/>
            </a:ext>
          </a:extLst>
        </xdr:cNvPr>
        <xdr:cNvSpPr txBox="1"/>
      </xdr:nvSpPr>
      <xdr:spPr>
        <a:xfrm>
          <a:off x="10515600"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xdr:rowOff>
    </xdr:from>
    <xdr:to>
      <xdr:col>50</xdr:col>
      <xdr:colOff>165100</xdr:colOff>
      <xdr:row>63</xdr:row>
      <xdr:rowOff>115570</xdr:rowOff>
    </xdr:to>
    <xdr:sp macro="" textlink="">
      <xdr:nvSpPr>
        <xdr:cNvPr id="146" name="楕円 145">
          <a:extLst>
            <a:ext uri="{FF2B5EF4-FFF2-40B4-BE49-F238E27FC236}">
              <a16:creationId xmlns:a16="http://schemas.microsoft.com/office/drawing/2014/main" id="{062F230B-E483-46D9-B2D4-80818CE0D9F3}"/>
            </a:ext>
          </a:extLst>
        </xdr:cNvPr>
        <xdr:cNvSpPr/>
      </xdr:nvSpPr>
      <xdr:spPr>
        <a:xfrm>
          <a:off x="9588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62230</xdr:rowOff>
    </xdr:from>
    <xdr:to>
      <xdr:col>55</xdr:col>
      <xdr:colOff>0</xdr:colOff>
      <xdr:row>63</xdr:row>
      <xdr:rowOff>64770</xdr:rowOff>
    </xdr:to>
    <xdr:cxnSp macro="">
      <xdr:nvCxnSpPr>
        <xdr:cNvPr id="147" name="直線コネクタ 146">
          <a:extLst>
            <a:ext uri="{FF2B5EF4-FFF2-40B4-BE49-F238E27FC236}">
              <a16:creationId xmlns:a16="http://schemas.microsoft.com/office/drawing/2014/main" id="{745DCBD2-AF0A-4BA8-9702-566915AF2DE7}"/>
            </a:ext>
          </a:extLst>
        </xdr:cNvPr>
        <xdr:cNvCxnSpPr/>
      </xdr:nvCxnSpPr>
      <xdr:spPr>
        <a:xfrm flipV="1">
          <a:off x="9639300" y="108635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16510</xdr:rowOff>
    </xdr:from>
    <xdr:to>
      <xdr:col>46</xdr:col>
      <xdr:colOff>38100</xdr:colOff>
      <xdr:row>63</xdr:row>
      <xdr:rowOff>118110</xdr:rowOff>
    </xdr:to>
    <xdr:sp macro="" textlink="">
      <xdr:nvSpPr>
        <xdr:cNvPr id="148" name="楕円 147">
          <a:extLst>
            <a:ext uri="{FF2B5EF4-FFF2-40B4-BE49-F238E27FC236}">
              <a16:creationId xmlns:a16="http://schemas.microsoft.com/office/drawing/2014/main" id="{BF6F00F5-3E9E-4E1F-A63B-26587784D91A}"/>
            </a:ext>
          </a:extLst>
        </xdr:cNvPr>
        <xdr:cNvSpPr/>
      </xdr:nvSpPr>
      <xdr:spPr>
        <a:xfrm>
          <a:off x="8699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64770</xdr:rowOff>
    </xdr:from>
    <xdr:to>
      <xdr:col>50</xdr:col>
      <xdr:colOff>114300</xdr:colOff>
      <xdr:row>63</xdr:row>
      <xdr:rowOff>67310</xdr:rowOff>
    </xdr:to>
    <xdr:cxnSp macro="">
      <xdr:nvCxnSpPr>
        <xdr:cNvPr id="149" name="直線コネクタ 148">
          <a:extLst>
            <a:ext uri="{FF2B5EF4-FFF2-40B4-BE49-F238E27FC236}">
              <a16:creationId xmlns:a16="http://schemas.microsoft.com/office/drawing/2014/main" id="{3BAFA8BF-69C3-4EEF-984D-D938BD930F12}"/>
            </a:ext>
          </a:extLst>
        </xdr:cNvPr>
        <xdr:cNvCxnSpPr/>
      </xdr:nvCxnSpPr>
      <xdr:spPr>
        <a:xfrm flipV="1">
          <a:off x="8750300" y="108661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19050</xdr:rowOff>
    </xdr:from>
    <xdr:to>
      <xdr:col>41</xdr:col>
      <xdr:colOff>101600</xdr:colOff>
      <xdr:row>63</xdr:row>
      <xdr:rowOff>120650</xdr:rowOff>
    </xdr:to>
    <xdr:sp macro="" textlink="">
      <xdr:nvSpPr>
        <xdr:cNvPr id="150" name="楕円 149">
          <a:extLst>
            <a:ext uri="{FF2B5EF4-FFF2-40B4-BE49-F238E27FC236}">
              <a16:creationId xmlns:a16="http://schemas.microsoft.com/office/drawing/2014/main" id="{30F30622-0A21-469D-864D-B3D32825546A}"/>
            </a:ext>
          </a:extLst>
        </xdr:cNvPr>
        <xdr:cNvSpPr/>
      </xdr:nvSpPr>
      <xdr:spPr>
        <a:xfrm>
          <a:off x="7810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67310</xdr:rowOff>
    </xdr:from>
    <xdr:to>
      <xdr:col>45</xdr:col>
      <xdr:colOff>177800</xdr:colOff>
      <xdr:row>63</xdr:row>
      <xdr:rowOff>69850</xdr:rowOff>
    </xdr:to>
    <xdr:cxnSp macro="">
      <xdr:nvCxnSpPr>
        <xdr:cNvPr id="151" name="直線コネクタ 150">
          <a:extLst>
            <a:ext uri="{FF2B5EF4-FFF2-40B4-BE49-F238E27FC236}">
              <a16:creationId xmlns:a16="http://schemas.microsoft.com/office/drawing/2014/main" id="{536F98F8-EC1E-4546-BF4D-42327D8071B5}"/>
            </a:ext>
          </a:extLst>
        </xdr:cNvPr>
        <xdr:cNvCxnSpPr/>
      </xdr:nvCxnSpPr>
      <xdr:spPr>
        <a:xfrm flipV="1">
          <a:off x="7861300" y="108686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2" name="n_1aveValue【体育館・プール】&#10;一人当たり面積">
          <a:extLst>
            <a:ext uri="{FF2B5EF4-FFF2-40B4-BE49-F238E27FC236}">
              <a16:creationId xmlns:a16="http://schemas.microsoft.com/office/drawing/2014/main" id="{496A3620-28E4-4AF5-AB3C-754C1ED1F18C}"/>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3" name="n_2aveValue【体育館・プール】&#10;一人当たり面積">
          <a:extLst>
            <a:ext uri="{FF2B5EF4-FFF2-40B4-BE49-F238E27FC236}">
              <a16:creationId xmlns:a16="http://schemas.microsoft.com/office/drawing/2014/main" id="{CFB8AD14-BC8B-41B4-9135-602BC933175B}"/>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4" name="n_3aveValue【体育館・プール】&#10;一人当たり面積">
          <a:extLst>
            <a:ext uri="{FF2B5EF4-FFF2-40B4-BE49-F238E27FC236}">
              <a16:creationId xmlns:a16="http://schemas.microsoft.com/office/drawing/2014/main" id="{02D0B0B9-F146-4F37-83ED-8D5E3579719D}"/>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55" name="n_4aveValue【体育館・プール】&#10;一人当たり面積">
          <a:extLst>
            <a:ext uri="{FF2B5EF4-FFF2-40B4-BE49-F238E27FC236}">
              <a16:creationId xmlns:a16="http://schemas.microsoft.com/office/drawing/2014/main" id="{1A5AD5F2-050E-4E59-9953-77511629F2B0}"/>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106697</xdr:rowOff>
    </xdr:from>
    <xdr:ext cx="469744" cy="259045"/>
    <xdr:sp macro="" textlink="">
      <xdr:nvSpPr>
        <xdr:cNvPr id="156" name="n_1mainValue【体育館・プール】&#10;一人当たり面積">
          <a:extLst>
            <a:ext uri="{FF2B5EF4-FFF2-40B4-BE49-F238E27FC236}">
              <a16:creationId xmlns:a16="http://schemas.microsoft.com/office/drawing/2014/main" id="{B4AB93CD-0DA1-407C-9FB1-F6DD502BD9BD}"/>
            </a:ext>
          </a:extLst>
        </xdr:cNvPr>
        <xdr:cNvSpPr txBox="1"/>
      </xdr:nvSpPr>
      <xdr:spPr>
        <a:xfrm>
          <a:off x="9391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109237</xdr:rowOff>
    </xdr:from>
    <xdr:ext cx="469744" cy="259045"/>
    <xdr:sp macro="" textlink="">
      <xdr:nvSpPr>
        <xdr:cNvPr id="157" name="n_2mainValue【体育館・プール】&#10;一人当たり面積">
          <a:extLst>
            <a:ext uri="{FF2B5EF4-FFF2-40B4-BE49-F238E27FC236}">
              <a16:creationId xmlns:a16="http://schemas.microsoft.com/office/drawing/2014/main" id="{F2663BFD-6B79-401A-8662-0D184C088F3A}"/>
            </a:ext>
          </a:extLst>
        </xdr:cNvPr>
        <xdr:cNvSpPr txBox="1"/>
      </xdr:nvSpPr>
      <xdr:spPr>
        <a:xfrm>
          <a:off x="8515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111777</xdr:rowOff>
    </xdr:from>
    <xdr:ext cx="469744" cy="259045"/>
    <xdr:sp macro="" textlink="">
      <xdr:nvSpPr>
        <xdr:cNvPr id="158" name="n_3mainValue【体育館・プール】&#10;一人当たり面積">
          <a:extLst>
            <a:ext uri="{FF2B5EF4-FFF2-40B4-BE49-F238E27FC236}">
              <a16:creationId xmlns:a16="http://schemas.microsoft.com/office/drawing/2014/main" id="{3A7D4208-2D93-445A-800B-F1A883BDAC25}"/>
            </a:ext>
          </a:extLst>
        </xdr:cNvPr>
        <xdr:cNvSpPr txBox="1"/>
      </xdr:nvSpPr>
      <xdr:spPr>
        <a:xfrm>
          <a:off x="7626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0AE18D99-6639-4C14-AEB0-85D26D7FC6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DC317E25-3801-43A9-A92E-47C7F6CE23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987500C7-E14C-4EAB-9912-14A8948E42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51508779-871E-4C1B-9940-7EA998955F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C7FE5A8D-7A29-4522-A1AD-BE9E867745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79AA1409-44DC-49F4-9088-CBC74E2053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91CDA930-D44A-44D3-BA4E-C6AEA1F7AA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49035859-5FFC-4657-B1B5-BDDBE07435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E9DA4A99-479E-4AC1-B33C-8EE2943790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75F5FEB4-6462-4089-817B-AEA48C97D6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8B206DDE-F971-4E39-95BD-E9F4B66F11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0" name="直線コネクタ 169">
          <a:extLst>
            <a:ext uri="{FF2B5EF4-FFF2-40B4-BE49-F238E27FC236}">
              <a16:creationId xmlns:a16="http://schemas.microsoft.com/office/drawing/2014/main" id="{390FA66D-75E5-46E3-A479-9C6E858B8EA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1" name="テキスト ボックス 170">
          <a:extLst>
            <a:ext uri="{FF2B5EF4-FFF2-40B4-BE49-F238E27FC236}">
              <a16:creationId xmlns:a16="http://schemas.microsoft.com/office/drawing/2014/main" id="{E807C6C1-FB00-479B-B49D-C3600469C82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2" name="直線コネクタ 171">
          <a:extLst>
            <a:ext uri="{FF2B5EF4-FFF2-40B4-BE49-F238E27FC236}">
              <a16:creationId xmlns:a16="http://schemas.microsoft.com/office/drawing/2014/main" id="{836B96AC-3414-4899-B2D6-BE2B7DA5C1A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3" name="テキスト ボックス 172">
          <a:extLst>
            <a:ext uri="{FF2B5EF4-FFF2-40B4-BE49-F238E27FC236}">
              <a16:creationId xmlns:a16="http://schemas.microsoft.com/office/drawing/2014/main" id="{9B7F4B88-F056-4515-A230-EBD881E639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4" name="直線コネクタ 173">
          <a:extLst>
            <a:ext uri="{FF2B5EF4-FFF2-40B4-BE49-F238E27FC236}">
              <a16:creationId xmlns:a16="http://schemas.microsoft.com/office/drawing/2014/main" id="{88211781-A24A-4F42-BBA6-86609266185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5" name="テキスト ボックス 174">
          <a:extLst>
            <a:ext uri="{FF2B5EF4-FFF2-40B4-BE49-F238E27FC236}">
              <a16:creationId xmlns:a16="http://schemas.microsoft.com/office/drawing/2014/main" id="{8B84E04B-CB01-4E81-80A5-D4D0C6F856A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6" name="直線コネクタ 175">
          <a:extLst>
            <a:ext uri="{FF2B5EF4-FFF2-40B4-BE49-F238E27FC236}">
              <a16:creationId xmlns:a16="http://schemas.microsoft.com/office/drawing/2014/main" id="{9275DA7C-E150-45D3-A7B2-719392C2BBC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7" name="テキスト ボックス 176">
          <a:extLst>
            <a:ext uri="{FF2B5EF4-FFF2-40B4-BE49-F238E27FC236}">
              <a16:creationId xmlns:a16="http://schemas.microsoft.com/office/drawing/2014/main" id="{22F3AD2A-38D5-4176-8CD1-9AFBBE909A2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8" name="直線コネクタ 177">
          <a:extLst>
            <a:ext uri="{FF2B5EF4-FFF2-40B4-BE49-F238E27FC236}">
              <a16:creationId xmlns:a16="http://schemas.microsoft.com/office/drawing/2014/main" id="{B7347683-96DC-4071-BDD8-9C92A5AB4D4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9" name="テキスト ボックス 178">
          <a:extLst>
            <a:ext uri="{FF2B5EF4-FFF2-40B4-BE49-F238E27FC236}">
              <a16:creationId xmlns:a16="http://schemas.microsoft.com/office/drawing/2014/main" id="{5710C9D8-1E08-436C-8CEB-6285BD66793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0" name="直線コネクタ 179">
          <a:extLst>
            <a:ext uri="{FF2B5EF4-FFF2-40B4-BE49-F238E27FC236}">
              <a16:creationId xmlns:a16="http://schemas.microsoft.com/office/drawing/2014/main" id="{E817FC45-D3F6-4A10-BB5A-A76E277769B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1" name="テキスト ボックス 180">
          <a:extLst>
            <a:ext uri="{FF2B5EF4-FFF2-40B4-BE49-F238E27FC236}">
              <a16:creationId xmlns:a16="http://schemas.microsoft.com/office/drawing/2014/main" id="{F42635F3-67A4-4240-9671-604EED5A44A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A8599689-7A87-4D21-9E41-BDFF6978DB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4CE3D7DE-0CE7-4207-8815-E870CD7A4D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84" name="直線コネクタ 183">
          <a:extLst>
            <a:ext uri="{FF2B5EF4-FFF2-40B4-BE49-F238E27FC236}">
              <a16:creationId xmlns:a16="http://schemas.microsoft.com/office/drawing/2014/main" id="{DE13C4AD-E6F1-4724-AD84-829814C7E134}"/>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D9EFE27D-0D1A-4965-97C8-C7E14CE0CE6D}"/>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86" name="直線コネクタ 185">
          <a:extLst>
            <a:ext uri="{FF2B5EF4-FFF2-40B4-BE49-F238E27FC236}">
              <a16:creationId xmlns:a16="http://schemas.microsoft.com/office/drawing/2014/main" id="{FB7FEF30-45C6-4A48-B7BB-F181276ABA05}"/>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87" name="【福祉施設】&#10;有形固定資産減価償却率最大値テキスト">
          <a:extLst>
            <a:ext uri="{FF2B5EF4-FFF2-40B4-BE49-F238E27FC236}">
              <a16:creationId xmlns:a16="http://schemas.microsoft.com/office/drawing/2014/main" id="{763E26C7-D02A-470A-BD0F-52FF308BAC8B}"/>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88" name="直線コネクタ 187">
          <a:extLst>
            <a:ext uri="{FF2B5EF4-FFF2-40B4-BE49-F238E27FC236}">
              <a16:creationId xmlns:a16="http://schemas.microsoft.com/office/drawing/2014/main" id="{5B17677D-7417-4809-9EE0-9CC13D79DEC4}"/>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7F7FB962-7A80-4392-B475-7FA56AFA1F2C}"/>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0" name="フローチャート: 判断 189">
          <a:extLst>
            <a:ext uri="{FF2B5EF4-FFF2-40B4-BE49-F238E27FC236}">
              <a16:creationId xmlns:a16="http://schemas.microsoft.com/office/drawing/2014/main" id="{891B813D-71A9-4673-A36C-289BE44594DB}"/>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1" name="フローチャート: 判断 190">
          <a:extLst>
            <a:ext uri="{FF2B5EF4-FFF2-40B4-BE49-F238E27FC236}">
              <a16:creationId xmlns:a16="http://schemas.microsoft.com/office/drawing/2014/main" id="{C20EFF48-60CE-47E1-83CF-722C5DDC92BE}"/>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2" name="フローチャート: 判断 191">
          <a:extLst>
            <a:ext uri="{FF2B5EF4-FFF2-40B4-BE49-F238E27FC236}">
              <a16:creationId xmlns:a16="http://schemas.microsoft.com/office/drawing/2014/main" id="{697BF3F2-16E5-4595-8995-B8D66264D426}"/>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3" name="フローチャート: 判断 192">
          <a:extLst>
            <a:ext uri="{FF2B5EF4-FFF2-40B4-BE49-F238E27FC236}">
              <a16:creationId xmlns:a16="http://schemas.microsoft.com/office/drawing/2014/main" id="{ECC5BBF3-D2F9-4B25-8975-9F411E4FCEF9}"/>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194" name="フローチャート: 判断 193">
          <a:extLst>
            <a:ext uri="{FF2B5EF4-FFF2-40B4-BE49-F238E27FC236}">
              <a16:creationId xmlns:a16="http://schemas.microsoft.com/office/drawing/2014/main" id="{7C8BA065-5BA2-4979-8A57-07B0E9A6A7F8}"/>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224D4665-300F-416F-A3EB-DDCAE956EE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D1917D3-B454-4F2A-8454-420677237BF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9B1DA00-A1C9-4429-AE9C-7116A03738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58EAA8E-8C05-42C9-AA66-9DE7DF556C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E6E9EA4-7EA7-4832-83BF-AF4758E4CA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65677</xdr:rowOff>
    </xdr:from>
    <xdr:to>
      <xdr:col>24</xdr:col>
      <xdr:colOff>114300</xdr:colOff>
      <xdr:row>83</xdr:row>
      <xdr:rowOff>167277</xdr:rowOff>
    </xdr:to>
    <xdr:sp macro="" textlink="">
      <xdr:nvSpPr>
        <xdr:cNvPr id="200" name="楕円 199">
          <a:extLst>
            <a:ext uri="{FF2B5EF4-FFF2-40B4-BE49-F238E27FC236}">
              <a16:creationId xmlns:a16="http://schemas.microsoft.com/office/drawing/2014/main" id="{CA2E91A8-3090-48AE-8819-887A82E2EF84}"/>
            </a:ext>
          </a:extLst>
        </xdr:cNvPr>
        <xdr:cNvSpPr/>
      </xdr:nvSpPr>
      <xdr:spPr>
        <a:xfrm>
          <a:off x="45847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44104</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F9475F0F-0438-41AC-9870-B7D5E40F7779}"/>
            </a:ext>
          </a:extLst>
        </xdr:cNvPr>
        <xdr:cNvSpPr txBox="1"/>
      </xdr:nvSpPr>
      <xdr:spPr>
        <a:xfrm>
          <a:off x="4673600"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24856</xdr:rowOff>
    </xdr:from>
    <xdr:to>
      <xdr:col>20</xdr:col>
      <xdr:colOff>38100</xdr:colOff>
      <xdr:row>83</xdr:row>
      <xdr:rowOff>126456</xdr:rowOff>
    </xdr:to>
    <xdr:sp macro="" textlink="">
      <xdr:nvSpPr>
        <xdr:cNvPr id="202" name="楕円 201">
          <a:extLst>
            <a:ext uri="{FF2B5EF4-FFF2-40B4-BE49-F238E27FC236}">
              <a16:creationId xmlns:a16="http://schemas.microsoft.com/office/drawing/2014/main" id="{E99F7D5B-4E46-43F7-9E50-4F6499B46603}"/>
            </a:ext>
          </a:extLst>
        </xdr:cNvPr>
        <xdr:cNvSpPr/>
      </xdr:nvSpPr>
      <xdr:spPr>
        <a:xfrm>
          <a:off x="3746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75656</xdr:rowOff>
    </xdr:from>
    <xdr:to>
      <xdr:col>24</xdr:col>
      <xdr:colOff>63500</xdr:colOff>
      <xdr:row>83</xdr:row>
      <xdr:rowOff>116477</xdr:rowOff>
    </xdr:to>
    <xdr:cxnSp macro="">
      <xdr:nvCxnSpPr>
        <xdr:cNvPr id="203" name="直線コネクタ 202">
          <a:extLst>
            <a:ext uri="{FF2B5EF4-FFF2-40B4-BE49-F238E27FC236}">
              <a16:creationId xmlns:a16="http://schemas.microsoft.com/office/drawing/2014/main" id="{CCD0D92B-1F01-4508-83F5-78D2A2E6E513}"/>
            </a:ext>
          </a:extLst>
        </xdr:cNvPr>
        <xdr:cNvCxnSpPr/>
      </xdr:nvCxnSpPr>
      <xdr:spPr>
        <a:xfrm>
          <a:off x="3797300" y="1430600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85271</xdr:rowOff>
    </xdr:from>
    <xdr:to>
      <xdr:col>15</xdr:col>
      <xdr:colOff>101600</xdr:colOff>
      <xdr:row>84</xdr:row>
      <xdr:rowOff>15421</xdr:rowOff>
    </xdr:to>
    <xdr:sp macro="" textlink="">
      <xdr:nvSpPr>
        <xdr:cNvPr id="204" name="楕円 203">
          <a:extLst>
            <a:ext uri="{FF2B5EF4-FFF2-40B4-BE49-F238E27FC236}">
              <a16:creationId xmlns:a16="http://schemas.microsoft.com/office/drawing/2014/main" id="{AB77ED3F-4F9B-4F27-8C59-BE6B9F412D6F}"/>
            </a:ext>
          </a:extLst>
        </xdr:cNvPr>
        <xdr:cNvSpPr/>
      </xdr:nvSpPr>
      <xdr:spPr>
        <a:xfrm>
          <a:off x="2857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75656</xdr:rowOff>
    </xdr:from>
    <xdr:to>
      <xdr:col>19</xdr:col>
      <xdr:colOff>177800</xdr:colOff>
      <xdr:row>83</xdr:row>
      <xdr:rowOff>136071</xdr:rowOff>
    </xdr:to>
    <xdr:cxnSp macro="">
      <xdr:nvCxnSpPr>
        <xdr:cNvPr id="205" name="直線コネクタ 204">
          <a:extLst>
            <a:ext uri="{FF2B5EF4-FFF2-40B4-BE49-F238E27FC236}">
              <a16:creationId xmlns:a16="http://schemas.microsoft.com/office/drawing/2014/main" id="{C198D0B2-CD38-4029-9C8C-4E8676578F0B}"/>
            </a:ext>
          </a:extLst>
        </xdr:cNvPr>
        <xdr:cNvCxnSpPr/>
      </xdr:nvCxnSpPr>
      <xdr:spPr>
        <a:xfrm flipV="1">
          <a:off x="2908300" y="1430600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77107</xdr:rowOff>
    </xdr:from>
    <xdr:to>
      <xdr:col>10</xdr:col>
      <xdr:colOff>165100</xdr:colOff>
      <xdr:row>84</xdr:row>
      <xdr:rowOff>7257</xdr:rowOff>
    </xdr:to>
    <xdr:sp macro="" textlink="">
      <xdr:nvSpPr>
        <xdr:cNvPr id="206" name="楕円 205">
          <a:extLst>
            <a:ext uri="{FF2B5EF4-FFF2-40B4-BE49-F238E27FC236}">
              <a16:creationId xmlns:a16="http://schemas.microsoft.com/office/drawing/2014/main" id="{078BA268-3469-4172-AE1F-AA655155423A}"/>
            </a:ext>
          </a:extLst>
        </xdr:cNvPr>
        <xdr:cNvSpPr/>
      </xdr:nvSpPr>
      <xdr:spPr>
        <a:xfrm>
          <a:off x="196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127907</xdr:rowOff>
    </xdr:from>
    <xdr:to>
      <xdr:col>15</xdr:col>
      <xdr:colOff>50800</xdr:colOff>
      <xdr:row>83</xdr:row>
      <xdr:rowOff>136071</xdr:rowOff>
    </xdr:to>
    <xdr:cxnSp macro="">
      <xdr:nvCxnSpPr>
        <xdr:cNvPr id="207" name="直線コネクタ 206">
          <a:extLst>
            <a:ext uri="{FF2B5EF4-FFF2-40B4-BE49-F238E27FC236}">
              <a16:creationId xmlns:a16="http://schemas.microsoft.com/office/drawing/2014/main" id="{EB8A1345-7F0A-49F5-85DF-8821972BF3DC}"/>
            </a:ext>
          </a:extLst>
        </xdr:cNvPr>
        <xdr:cNvCxnSpPr/>
      </xdr:nvCxnSpPr>
      <xdr:spPr>
        <a:xfrm>
          <a:off x="2019300" y="1435825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208" name="n_1aveValue【福祉施設】&#10;有形固定資産減価償却率">
          <a:extLst>
            <a:ext uri="{FF2B5EF4-FFF2-40B4-BE49-F238E27FC236}">
              <a16:creationId xmlns:a16="http://schemas.microsoft.com/office/drawing/2014/main" id="{9163F3F9-B671-46BA-827E-5C7AEE7C4FF8}"/>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09" name="n_2aveValue【福祉施設】&#10;有形固定資産減価償却率">
          <a:extLst>
            <a:ext uri="{FF2B5EF4-FFF2-40B4-BE49-F238E27FC236}">
              <a16:creationId xmlns:a16="http://schemas.microsoft.com/office/drawing/2014/main" id="{F4C078F6-7602-4CF9-BC8C-5F34BCBBB9E9}"/>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0" name="n_3aveValue【福祉施設】&#10;有形固定資産減価償却率">
          <a:extLst>
            <a:ext uri="{FF2B5EF4-FFF2-40B4-BE49-F238E27FC236}">
              <a16:creationId xmlns:a16="http://schemas.microsoft.com/office/drawing/2014/main" id="{3C9C9636-E990-4B17-A670-B46CF7F6146A}"/>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11" name="n_4aveValue【福祉施設】&#10;有形固定資産減価償却率">
          <a:extLst>
            <a:ext uri="{FF2B5EF4-FFF2-40B4-BE49-F238E27FC236}">
              <a16:creationId xmlns:a16="http://schemas.microsoft.com/office/drawing/2014/main" id="{E565FBA2-4D09-43E6-BF53-7AACFD73DE27}"/>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142983</xdr:rowOff>
    </xdr:from>
    <xdr:ext cx="405111" cy="259045"/>
    <xdr:sp macro="" textlink="">
      <xdr:nvSpPr>
        <xdr:cNvPr id="212" name="n_1mainValue【福祉施設】&#10;有形固定資産減価償却率">
          <a:extLst>
            <a:ext uri="{FF2B5EF4-FFF2-40B4-BE49-F238E27FC236}">
              <a16:creationId xmlns:a16="http://schemas.microsoft.com/office/drawing/2014/main" id="{41F00402-9E3A-48D6-A8B4-9B6CE039633F}"/>
            </a:ext>
          </a:extLst>
        </xdr:cNvPr>
        <xdr:cNvSpPr txBox="1"/>
      </xdr:nvSpPr>
      <xdr:spPr>
        <a:xfrm>
          <a:off x="35820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6548</xdr:rowOff>
    </xdr:from>
    <xdr:ext cx="405111" cy="259045"/>
    <xdr:sp macro="" textlink="">
      <xdr:nvSpPr>
        <xdr:cNvPr id="213" name="n_2mainValue【福祉施設】&#10;有形固定資産減価償却率">
          <a:extLst>
            <a:ext uri="{FF2B5EF4-FFF2-40B4-BE49-F238E27FC236}">
              <a16:creationId xmlns:a16="http://schemas.microsoft.com/office/drawing/2014/main" id="{4EF1F6D0-CEF3-4889-95C0-D76EB07E2ECB}"/>
            </a:ext>
          </a:extLst>
        </xdr:cNvPr>
        <xdr:cNvSpPr txBox="1"/>
      </xdr:nvSpPr>
      <xdr:spPr>
        <a:xfrm>
          <a:off x="2705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169834</xdr:rowOff>
    </xdr:from>
    <xdr:ext cx="405111" cy="259045"/>
    <xdr:sp macro="" textlink="">
      <xdr:nvSpPr>
        <xdr:cNvPr id="214" name="n_3mainValue【福祉施設】&#10;有形固定資産減価償却率">
          <a:extLst>
            <a:ext uri="{FF2B5EF4-FFF2-40B4-BE49-F238E27FC236}">
              <a16:creationId xmlns:a16="http://schemas.microsoft.com/office/drawing/2014/main" id="{AE5935E0-5E07-4911-BFFA-AA89B07196F2}"/>
            </a:ext>
          </a:extLst>
        </xdr:cNvPr>
        <xdr:cNvSpPr txBox="1"/>
      </xdr:nvSpPr>
      <xdr:spPr>
        <a:xfrm>
          <a:off x="1816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F1FD7021-9D9F-4596-869C-6A382FDA35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743D2F2C-68F8-4E99-9A48-D18C1525526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2ED8BB2F-3183-4F19-8D57-64E6440B46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0F0444C3-1A20-4CC7-A66B-CC6AFF88C4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7291A48C-0E94-49EC-AC16-28CD8A5FED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1D2B9168-415B-4ECE-8646-EA93A01A3E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3FD5C1A6-3918-42F2-96C9-223A9124BC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92256BED-6D0A-4A56-A82F-93242F712D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37B80C86-8172-4213-AED9-5DD1623D0B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097C3CF1-20F4-4A7B-AA98-9CAC19D256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5" name="直線コネクタ 224">
          <a:extLst>
            <a:ext uri="{FF2B5EF4-FFF2-40B4-BE49-F238E27FC236}">
              <a16:creationId xmlns:a16="http://schemas.microsoft.com/office/drawing/2014/main" id="{FED16236-DC05-4334-90CF-E7509408CA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EAF3318C-6D78-4D31-B98A-E5E651996A2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7" name="直線コネクタ 226">
          <a:extLst>
            <a:ext uri="{FF2B5EF4-FFF2-40B4-BE49-F238E27FC236}">
              <a16:creationId xmlns:a16="http://schemas.microsoft.com/office/drawing/2014/main" id="{637CD304-915D-4640-AB59-C1F3730995B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8" name="テキスト ボックス 227">
          <a:extLst>
            <a:ext uri="{FF2B5EF4-FFF2-40B4-BE49-F238E27FC236}">
              <a16:creationId xmlns:a16="http://schemas.microsoft.com/office/drawing/2014/main" id="{33523FF8-AAB8-44CE-AD52-A246CCC97F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9" name="直線コネクタ 228">
          <a:extLst>
            <a:ext uri="{FF2B5EF4-FFF2-40B4-BE49-F238E27FC236}">
              <a16:creationId xmlns:a16="http://schemas.microsoft.com/office/drawing/2014/main" id="{38976488-A175-4B29-9A9C-A92FFAFAE7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0" name="テキスト ボックス 229">
          <a:extLst>
            <a:ext uri="{FF2B5EF4-FFF2-40B4-BE49-F238E27FC236}">
              <a16:creationId xmlns:a16="http://schemas.microsoft.com/office/drawing/2014/main" id="{61271464-0D29-45D0-AC1C-A0F31AC8595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1" name="直線コネクタ 230">
          <a:extLst>
            <a:ext uri="{FF2B5EF4-FFF2-40B4-BE49-F238E27FC236}">
              <a16:creationId xmlns:a16="http://schemas.microsoft.com/office/drawing/2014/main" id="{294B3DA5-539B-456C-AC72-B1E3DA6B7F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2" name="テキスト ボックス 231">
          <a:extLst>
            <a:ext uri="{FF2B5EF4-FFF2-40B4-BE49-F238E27FC236}">
              <a16:creationId xmlns:a16="http://schemas.microsoft.com/office/drawing/2014/main" id="{90C6EFD2-D0C4-48C8-9C7D-A57CAE687C0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3" name="直線コネクタ 232">
          <a:extLst>
            <a:ext uri="{FF2B5EF4-FFF2-40B4-BE49-F238E27FC236}">
              <a16:creationId xmlns:a16="http://schemas.microsoft.com/office/drawing/2014/main" id="{C9E193F6-8D02-4CE0-AD15-C8680E3E2B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A29B6A66-C134-48D1-B417-BEC6C97EA4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a:extLst>
            <a:ext uri="{FF2B5EF4-FFF2-40B4-BE49-F238E27FC236}">
              <a16:creationId xmlns:a16="http://schemas.microsoft.com/office/drawing/2014/main" id="{D8E42321-6707-44A7-B36D-F22547E400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FA689309-7F81-4926-97E8-8E80A20891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a:extLst>
            <a:ext uri="{FF2B5EF4-FFF2-40B4-BE49-F238E27FC236}">
              <a16:creationId xmlns:a16="http://schemas.microsoft.com/office/drawing/2014/main" id="{3AD4E171-278F-4118-B7CD-4D403EFF3A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38" name="直線コネクタ 237">
          <a:extLst>
            <a:ext uri="{FF2B5EF4-FFF2-40B4-BE49-F238E27FC236}">
              <a16:creationId xmlns:a16="http://schemas.microsoft.com/office/drawing/2014/main" id="{A6740722-FE88-461B-A38A-B5238BA6C3DC}"/>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39" name="【福祉施設】&#10;一人当たり面積最小値テキスト">
          <a:extLst>
            <a:ext uri="{FF2B5EF4-FFF2-40B4-BE49-F238E27FC236}">
              <a16:creationId xmlns:a16="http://schemas.microsoft.com/office/drawing/2014/main" id="{2860CDD1-F5A5-4551-ABE6-D00D35E60F5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0" name="直線コネクタ 239">
          <a:extLst>
            <a:ext uri="{FF2B5EF4-FFF2-40B4-BE49-F238E27FC236}">
              <a16:creationId xmlns:a16="http://schemas.microsoft.com/office/drawing/2014/main" id="{00A5BFB0-3B75-4842-A35E-DC3915A3FF0E}"/>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41" name="【福祉施設】&#10;一人当たり面積最大値テキスト">
          <a:extLst>
            <a:ext uri="{FF2B5EF4-FFF2-40B4-BE49-F238E27FC236}">
              <a16:creationId xmlns:a16="http://schemas.microsoft.com/office/drawing/2014/main" id="{72D87DDB-5435-4EFD-A5B1-B46C850C68E3}"/>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42" name="直線コネクタ 241">
          <a:extLst>
            <a:ext uri="{FF2B5EF4-FFF2-40B4-BE49-F238E27FC236}">
              <a16:creationId xmlns:a16="http://schemas.microsoft.com/office/drawing/2014/main" id="{C5429301-93F5-4C64-84C1-23581D2CDECF}"/>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43" name="【福祉施設】&#10;一人当たり面積平均値テキスト">
          <a:extLst>
            <a:ext uri="{FF2B5EF4-FFF2-40B4-BE49-F238E27FC236}">
              <a16:creationId xmlns:a16="http://schemas.microsoft.com/office/drawing/2014/main" id="{16FD8259-8C17-4FA9-8C95-1898929C2601}"/>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44" name="フローチャート: 判断 243">
          <a:extLst>
            <a:ext uri="{FF2B5EF4-FFF2-40B4-BE49-F238E27FC236}">
              <a16:creationId xmlns:a16="http://schemas.microsoft.com/office/drawing/2014/main" id="{DBAEF6B7-4213-4949-9FD4-CBC19BE56343}"/>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45" name="フローチャート: 判断 244">
          <a:extLst>
            <a:ext uri="{FF2B5EF4-FFF2-40B4-BE49-F238E27FC236}">
              <a16:creationId xmlns:a16="http://schemas.microsoft.com/office/drawing/2014/main" id="{86E0C0CB-3CC3-4319-9EF8-C46C1E94F081}"/>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46" name="フローチャート: 判断 245">
          <a:extLst>
            <a:ext uri="{FF2B5EF4-FFF2-40B4-BE49-F238E27FC236}">
              <a16:creationId xmlns:a16="http://schemas.microsoft.com/office/drawing/2014/main" id="{18286A48-41F1-470B-BE62-63014541BA03}"/>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47" name="フローチャート: 判断 246">
          <a:extLst>
            <a:ext uri="{FF2B5EF4-FFF2-40B4-BE49-F238E27FC236}">
              <a16:creationId xmlns:a16="http://schemas.microsoft.com/office/drawing/2014/main" id="{A81C3C4D-379A-487C-9B22-00F6931425C1}"/>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48" name="フローチャート: 判断 247">
          <a:extLst>
            <a:ext uri="{FF2B5EF4-FFF2-40B4-BE49-F238E27FC236}">
              <a16:creationId xmlns:a16="http://schemas.microsoft.com/office/drawing/2014/main" id="{5064861A-F555-468D-B49E-B6AC0DD33BE4}"/>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A9A42857-47AD-4195-A931-8562E9B7FC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FAB358AA-1067-49AA-9407-2E1805FDC5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D842F6B-713A-4D5F-B3DC-E1B2709268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81C794F-941B-42DA-A002-4D26357159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D07C056-0719-4E9A-9ACF-19E99AD660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85089</xdr:rowOff>
    </xdr:from>
    <xdr:to>
      <xdr:col>55</xdr:col>
      <xdr:colOff>50800</xdr:colOff>
      <xdr:row>86</xdr:row>
      <xdr:rowOff>15239</xdr:rowOff>
    </xdr:to>
    <xdr:sp macro="" textlink="">
      <xdr:nvSpPr>
        <xdr:cNvPr id="254" name="楕円 253">
          <a:extLst>
            <a:ext uri="{FF2B5EF4-FFF2-40B4-BE49-F238E27FC236}">
              <a16:creationId xmlns:a16="http://schemas.microsoft.com/office/drawing/2014/main" id="{64879063-1D45-41ED-BCCE-F33251D9BEB8}"/>
            </a:ext>
          </a:extLst>
        </xdr:cNvPr>
        <xdr:cNvSpPr/>
      </xdr:nvSpPr>
      <xdr:spPr>
        <a:xfrm>
          <a:off x="10426700" y="14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63516</xdr:rowOff>
    </xdr:from>
    <xdr:ext cx="469744" cy="259045"/>
    <xdr:sp macro="" textlink="">
      <xdr:nvSpPr>
        <xdr:cNvPr id="255" name="【福祉施設】&#10;一人当たり面積該当値テキスト">
          <a:extLst>
            <a:ext uri="{FF2B5EF4-FFF2-40B4-BE49-F238E27FC236}">
              <a16:creationId xmlns:a16="http://schemas.microsoft.com/office/drawing/2014/main" id="{DA2FA300-FB88-4518-A5FF-934F2C854856}"/>
            </a:ext>
          </a:extLst>
        </xdr:cNvPr>
        <xdr:cNvSpPr txBox="1"/>
      </xdr:nvSpPr>
      <xdr:spPr>
        <a:xfrm>
          <a:off x="10515600"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87630</xdr:rowOff>
    </xdr:from>
    <xdr:to>
      <xdr:col>50</xdr:col>
      <xdr:colOff>165100</xdr:colOff>
      <xdr:row>86</xdr:row>
      <xdr:rowOff>17780</xdr:rowOff>
    </xdr:to>
    <xdr:sp macro="" textlink="">
      <xdr:nvSpPr>
        <xdr:cNvPr id="256" name="楕円 255">
          <a:extLst>
            <a:ext uri="{FF2B5EF4-FFF2-40B4-BE49-F238E27FC236}">
              <a16:creationId xmlns:a16="http://schemas.microsoft.com/office/drawing/2014/main" id="{2A18AF0B-CC8E-4AC5-8124-CA0006FA4127}"/>
            </a:ext>
          </a:extLst>
        </xdr:cNvPr>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135889</xdr:rowOff>
    </xdr:from>
    <xdr:to>
      <xdr:col>55</xdr:col>
      <xdr:colOff>0</xdr:colOff>
      <xdr:row>85</xdr:row>
      <xdr:rowOff>138430</xdr:rowOff>
    </xdr:to>
    <xdr:cxnSp macro="">
      <xdr:nvCxnSpPr>
        <xdr:cNvPr id="257" name="直線コネクタ 256">
          <a:extLst>
            <a:ext uri="{FF2B5EF4-FFF2-40B4-BE49-F238E27FC236}">
              <a16:creationId xmlns:a16="http://schemas.microsoft.com/office/drawing/2014/main" id="{E3E70852-F6B1-4098-BA29-6A0A5B9EEF8F}"/>
            </a:ext>
          </a:extLst>
        </xdr:cNvPr>
        <xdr:cNvCxnSpPr/>
      </xdr:nvCxnSpPr>
      <xdr:spPr>
        <a:xfrm flipV="1">
          <a:off x="9639300" y="147091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88900</xdr:rowOff>
    </xdr:from>
    <xdr:to>
      <xdr:col>46</xdr:col>
      <xdr:colOff>38100</xdr:colOff>
      <xdr:row>86</xdr:row>
      <xdr:rowOff>19050</xdr:rowOff>
    </xdr:to>
    <xdr:sp macro="" textlink="">
      <xdr:nvSpPr>
        <xdr:cNvPr id="258" name="楕円 257">
          <a:extLst>
            <a:ext uri="{FF2B5EF4-FFF2-40B4-BE49-F238E27FC236}">
              <a16:creationId xmlns:a16="http://schemas.microsoft.com/office/drawing/2014/main" id="{FEDF8807-BB45-429F-B502-F2AF1FEAC32F}"/>
            </a:ext>
          </a:extLst>
        </xdr:cNvPr>
        <xdr:cNvSpPr/>
      </xdr:nvSpPr>
      <xdr:spPr>
        <a:xfrm>
          <a:off x="8699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85</xdr:row>
      <xdr:rowOff>139700</xdr:rowOff>
    </xdr:to>
    <xdr:cxnSp macro="">
      <xdr:nvCxnSpPr>
        <xdr:cNvPr id="259" name="直線コネクタ 258">
          <a:extLst>
            <a:ext uri="{FF2B5EF4-FFF2-40B4-BE49-F238E27FC236}">
              <a16:creationId xmlns:a16="http://schemas.microsoft.com/office/drawing/2014/main" id="{7C2CAD9C-B8CF-4B33-ADAB-C04D8177694D}"/>
            </a:ext>
          </a:extLst>
        </xdr:cNvPr>
        <xdr:cNvCxnSpPr/>
      </xdr:nvCxnSpPr>
      <xdr:spPr>
        <a:xfrm flipV="1">
          <a:off x="8750300" y="147116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91439</xdr:rowOff>
    </xdr:from>
    <xdr:to>
      <xdr:col>41</xdr:col>
      <xdr:colOff>101600</xdr:colOff>
      <xdr:row>86</xdr:row>
      <xdr:rowOff>21589</xdr:rowOff>
    </xdr:to>
    <xdr:sp macro="" textlink="">
      <xdr:nvSpPr>
        <xdr:cNvPr id="260" name="楕円 259">
          <a:extLst>
            <a:ext uri="{FF2B5EF4-FFF2-40B4-BE49-F238E27FC236}">
              <a16:creationId xmlns:a16="http://schemas.microsoft.com/office/drawing/2014/main" id="{0266B2EC-2E27-4441-BD97-746730289326}"/>
            </a:ext>
          </a:extLst>
        </xdr:cNvPr>
        <xdr:cNvSpPr/>
      </xdr:nvSpPr>
      <xdr:spPr>
        <a:xfrm>
          <a:off x="7810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139700</xdr:rowOff>
    </xdr:from>
    <xdr:to>
      <xdr:col>45</xdr:col>
      <xdr:colOff>177800</xdr:colOff>
      <xdr:row>85</xdr:row>
      <xdr:rowOff>142239</xdr:rowOff>
    </xdr:to>
    <xdr:cxnSp macro="">
      <xdr:nvCxnSpPr>
        <xdr:cNvPr id="261" name="直線コネクタ 260">
          <a:extLst>
            <a:ext uri="{FF2B5EF4-FFF2-40B4-BE49-F238E27FC236}">
              <a16:creationId xmlns:a16="http://schemas.microsoft.com/office/drawing/2014/main" id="{133194D6-8F71-40DD-8A97-B96AC6CBB91B}"/>
            </a:ext>
          </a:extLst>
        </xdr:cNvPr>
        <xdr:cNvCxnSpPr/>
      </xdr:nvCxnSpPr>
      <xdr:spPr>
        <a:xfrm flipV="1">
          <a:off x="7861300" y="14712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62" name="n_1aveValue【福祉施設】&#10;一人当たり面積">
          <a:extLst>
            <a:ext uri="{FF2B5EF4-FFF2-40B4-BE49-F238E27FC236}">
              <a16:creationId xmlns:a16="http://schemas.microsoft.com/office/drawing/2014/main" id="{508790E9-3863-4491-A9D4-98AF947271CA}"/>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63" name="n_2aveValue【福祉施設】&#10;一人当たり面積">
          <a:extLst>
            <a:ext uri="{FF2B5EF4-FFF2-40B4-BE49-F238E27FC236}">
              <a16:creationId xmlns:a16="http://schemas.microsoft.com/office/drawing/2014/main" id="{3311C391-634A-483C-82FD-A1AE159A37D3}"/>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64" name="n_3aveValue【福祉施設】&#10;一人当たり面積">
          <a:extLst>
            <a:ext uri="{FF2B5EF4-FFF2-40B4-BE49-F238E27FC236}">
              <a16:creationId xmlns:a16="http://schemas.microsoft.com/office/drawing/2014/main" id="{0AEF55DF-A6F1-41D5-9EA7-3D5EADC489F9}"/>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65" name="n_4aveValue【福祉施設】&#10;一人当たり面積">
          <a:extLst>
            <a:ext uri="{FF2B5EF4-FFF2-40B4-BE49-F238E27FC236}">
              <a16:creationId xmlns:a16="http://schemas.microsoft.com/office/drawing/2014/main" id="{313592CF-D038-4A7B-BCD3-13061C4F568B}"/>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8907</xdr:rowOff>
    </xdr:from>
    <xdr:ext cx="469744" cy="259045"/>
    <xdr:sp macro="" textlink="">
      <xdr:nvSpPr>
        <xdr:cNvPr id="266" name="n_1mainValue【福祉施設】&#10;一人当たり面積">
          <a:extLst>
            <a:ext uri="{FF2B5EF4-FFF2-40B4-BE49-F238E27FC236}">
              <a16:creationId xmlns:a16="http://schemas.microsoft.com/office/drawing/2014/main" id="{41AA6247-4AD0-46FB-AAFA-65AE43541E39}"/>
            </a:ext>
          </a:extLst>
        </xdr:cNvPr>
        <xdr:cNvSpPr txBox="1"/>
      </xdr:nvSpPr>
      <xdr:spPr>
        <a:xfrm>
          <a:off x="9391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10177</xdr:rowOff>
    </xdr:from>
    <xdr:ext cx="469744" cy="259045"/>
    <xdr:sp macro="" textlink="">
      <xdr:nvSpPr>
        <xdr:cNvPr id="267" name="n_2mainValue【福祉施設】&#10;一人当たり面積">
          <a:extLst>
            <a:ext uri="{FF2B5EF4-FFF2-40B4-BE49-F238E27FC236}">
              <a16:creationId xmlns:a16="http://schemas.microsoft.com/office/drawing/2014/main" id="{6678C409-2BB7-45D4-8A2B-EA76AC86D968}"/>
            </a:ext>
          </a:extLst>
        </xdr:cNvPr>
        <xdr:cNvSpPr txBox="1"/>
      </xdr:nvSpPr>
      <xdr:spPr>
        <a:xfrm>
          <a:off x="8515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12716</xdr:rowOff>
    </xdr:from>
    <xdr:ext cx="469744" cy="259045"/>
    <xdr:sp macro="" textlink="">
      <xdr:nvSpPr>
        <xdr:cNvPr id="268" name="n_3mainValue【福祉施設】&#10;一人当たり面積">
          <a:extLst>
            <a:ext uri="{FF2B5EF4-FFF2-40B4-BE49-F238E27FC236}">
              <a16:creationId xmlns:a16="http://schemas.microsoft.com/office/drawing/2014/main" id="{12FA7C68-549A-46F4-BC87-CA1A7C270FF1}"/>
            </a:ext>
          </a:extLst>
        </xdr:cNvPr>
        <xdr:cNvSpPr txBox="1"/>
      </xdr:nvSpPr>
      <xdr:spPr>
        <a:xfrm>
          <a:off x="7626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911A8C91-D07B-447D-AED2-5E6A3A3972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96EAD213-4EF8-4A0B-A90D-5FDFA248E6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C64BCC77-17A9-4837-A0FE-2339DB7B08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007B7B99-A691-45B4-AEFD-4C8ABA00DD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A7925C17-9F0E-4DF3-BFBD-29EF8BB886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E2BA677E-D743-43FB-851E-F901831968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06599295-11A1-4A25-81FD-E6BA59EF12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58E52D81-6FED-436A-8AF3-86F5E86F2D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7" name="テキスト ボックス 276">
          <a:extLst>
            <a:ext uri="{FF2B5EF4-FFF2-40B4-BE49-F238E27FC236}">
              <a16:creationId xmlns:a16="http://schemas.microsoft.com/office/drawing/2014/main" id="{712580FA-9BB2-4806-A52F-12819C94FB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8" name="直線コネクタ 277">
          <a:extLst>
            <a:ext uri="{FF2B5EF4-FFF2-40B4-BE49-F238E27FC236}">
              <a16:creationId xmlns:a16="http://schemas.microsoft.com/office/drawing/2014/main" id="{CA29CD2B-7A46-4FEC-A387-0711B3E1E11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9" name="テキスト ボックス 278">
          <a:extLst>
            <a:ext uri="{FF2B5EF4-FFF2-40B4-BE49-F238E27FC236}">
              <a16:creationId xmlns:a16="http://schemas.microsoft.com/office/drawing/2014/main" id="{EDF8BCB9-CF46-4795-9E6F-A230A0C48E9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0" name="直線コネクタ 279">
          <a:extLst>
            <a:ext uri="{FF2B5EF4-FFF2-40B4-BE49-F238E27FC236}">
              <a16:creationId xmlns:a16="http://schemas.microsoft.com/office/drawing/2014/main" id="{D8031DDA-EAEB-4C78-98EE-9DEBA2EA46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1" name="テキスト ボックス 280">
          <a:extLst>
            <a:ext uri="{FF2B5EF4-FFF2-40B4-BE49-F238E27FC236}">
              <a16:creationId xmlns:a16="http://schemas.microsoft.com/office/drawing/2014/main" id="{1D70790F-52EF-4FCE-8F74-E2AA2217671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2" name="直線コネクタ 281">
          <a:extLst>
            <a:ext uri="{FF2B5EF4-FFF2-40B4-BE49-F238E27FC236}">
              <a16:creationId xmlns:a16="http://schemas.microsoft.com/office/drawing/2014/main" id="{5F0D5BC5-3E9C-4DA8-9265-8DBFE490D93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3" name="テキスト ボックス 282">
          <a:extLst>
            <a:ext uri="{FF2B5EF4-FFF2-40B4-BE49-F238E27FC236}">
              <a16:creationId xmlns:a16="http://schemas.microsoft.com/office/drawing/2014/main" id="{74F61671-08A0-4978-A73C-4D2C6841A1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4" name="直線コネクタ 283">
          <a:extLst>
            <a:ext uri="{FF2B5EF4-FFF2-40B4-BE49-F238E27FC236}">
              <a16:creationId xmlns:a16="http://schemas.microsoft.com/office/drawing/2014/main" id="{54770087-9A7E-4FD9-8746-3689316A57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5" name="テキスト ボックス 284">
          <a:extLst>
            <a:ext uri="{FF2B5EF4-FFF2-40B4-BE49-F238E27FC236}">
              <a16:creationId xmlns:a16="http://schemas.microsoft.com/office/drawing/2014/main" id="{0C463D33-B5B0-4AB2-B4E4-F593A06CC47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6" name="直線コネクタ 285">
          <a:extLst>
            <a:ext uri="{FF2B5EF4-FFF2-40B4-BE49-F238E27FC236}">
              <a16:creationId xmlns:a16="http://schemas.microsoft.com/office/drawing/2014/main" id="{046A8CA0-1C93-42F3-9D91-1C9E71BFF7E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7" name="テキスト ボックス 286">
          <a:extLst>
            <a:ext uri="{FF2B5EF4-FFF2-40B4-BE49-F238E27FC236}">
              <a16:creationId xmlns:a16="http://schemas.microsoft.com/office/drawing/2014/main" id="{CD45B13A-82A6-4BEF-B1FE-932AA557DD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8" name="直線コネクタ 287">
          <a:extLst>
            <a:ext uri="{FF2B5EF4-FFF2-40B4-BE49-F238E27FC236}">
              <a16:creationId xmlns:a16="http://schemas.microsoft.com/office/drawing/2014/main" id="{31428B66-1F9A-4D1E-B959-EE02D1BBE7C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9" name="テキスト ボックス 288">
          <a:extLst>
            <a:ext uri="{FF2B5EF4-FFF2-40B4-BE49-F238E27FC236}">
              <a16:creationId xmlns:a16="http://schemas.microsoft.com/office/drawing/2014/main" id="{90F2FB34-11E3-4A98-974F-008954455CB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0" name="直線コネクタ 289">
          <a:extLst>
            <a:ext uri="{FF2B5EF4-FFF2-40B4-BE49-F238E27FC236}">
              <a16:creationId xmlns:a16="http://schemas.microsoft.com/office/drawing/2014/main" id="{90957CE7-6A29-413C-9539-EBA7BAF6245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1" name="テキスト ボックス 290">
          <a:extLst>
            <a:ext uri="{FF2B5EF4-FFF2-40B4-BE49-F238E27FC236}">
              <a16:creationId xmlns:a16="http://schemas.microsoft.com/office/drawing/2014/main" id="{C5011B05-9F07-4EB7-BC05-B8DEB4C5ACF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2" name="直線コネクタ 291">
          <a:extLst>
            <a:ext uri="{FF2B5EF4-FFF2-40B4-BE49-F238E27FC236}">
              <a16:creationId xmlns:a16="http://schemas.microsoft.com/office/drawing/2014/main" id="{51A25B28-E4CE-4C7E-ABF2-49B7EE78A2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66C99B5A-702B-4E17-882E-F4F6B16B78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94" name="直線コネクタ 293">
          <a:extLst>
            <a:ext uri="{FF2B5EF4-FFF2-40B4-BE49-F238E27FC236}">
              <a16:creationId xmlns:a16="http://schemas.microsoft.com/office/drawing/2014/main" id="{F5B27D62-EF68-4F8A-81FA-4D434061343D}"/>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95" name="【市民会館】&#10;有形固定資産減価償却率最小値テキスト">
          <a:extLst>
            <a:ext uri="{FF2B5EF4-FFF2-40B4-BE49-F238E27FC236}">
              <a16:creationId xmlns:a16="http://schemas.microsoft.com/office/drawing/2014/main" id="{A3BB27FF-3FFE-4ADC-AE34-6DD01C981CC8}"/>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96" name="直線コネクタ 295">
          <a:extLst>
            <a:ext uri="{FF2B5EF4-FFF2-40B4-BE49-F238E27FC236}">
              <a16:creationId xmlns:a16="http://schemas.microsoft.com/office/drawing/2014/main" id="{C38A3842-4504-456D-B07D-FD5EA418DFB9}"/>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97" name="【市民会館】&#10;有形固定資産減価償却率最大値テキスト">
          <a:extLst>
            <a:ext uri="{FF2B5EF4-FFF2-40B4-BE49-F238E27FC236}">
              <a16:creationId xmlns:a16="http://schemas.microsoft.com/office/drawing/2014/main" id="{809C5BF3-234B-4468-8B86-D5870B603F75}"/>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98" name="直線コネクタ 297">
          <a:extLst>
            <a:ext uri="{FF2B5EF4-FFF2-40B4-BE49-F238E27FC236}">
              <a16:creationId xmlns:a16="http://schemas.microsoft.com/office/drawing/2014/main" id="{23075BE5-E6A8-42A5-9AF9-3CFA1C8A6F5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1C441960-8A6F-47EF-A263-98834AD104EF}"/>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00" name="フローチャート: 判断 299">
          <a:extLst>
            <a:ext uri="{FF2B5EF4-FFF2-40B4-BE49-F238E27FC236}">
              <a16:creationId xmlns:a16="http://schemas.microsoft.com/office/drawing/2014/main" id="{D02CBA9A-B405-4DE9-82D6-E7A5E172B4B2}"/>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01" name="フローチャート: 判断 300">
          <a:extLst>
            <a:ext uri="{FF2B5EF4-FFF2-40B4-BE49-F238E27FC236}">
              <a16:creationId xmlns:a16="http://schemas.microsoft.com/office/drawing/2014/main" id="{ED5CE98C-9542-4845-8DEE-59436B0DD3DF}"/>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02" name="フローチャート: 判断 301">
          <a:extLst>
            <a:ext uri="{FF2B5EF4-FFF2-40B4-BE49-F238E27FC236}">
              <a16:creationId xmlns:a16="http://schemas.microsoft.com/office/drawing/2014/main" id="{2B173060-4188-4FC4-8CF2-38892C526A88}"/>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03" name="フローチャート: 判断 302">
          <a:extLst>
            <a:ext uri="{FF2B5EF4-FFF2-40B4-BE49-F238E27FC236}">
              <a16:creationId xmlns:a16="http://schemas.microsoft.com/office/drawing/2014/main" id="{02EEA9BB-8CC1-418C-8F1F-A191F392C7E7}"/>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04" name="フローチャート: 判断 303">
          <a:extLst>
            <a:ext uri="{FF2B5EF4-FFF2-40B4-BE49-F238E27FC236}">
              <a16:creationId xmlns:a16="http://schemas.microsoft.com/office/drawing/2014/main" id="{2F743AF8-CAB4-4C4F-A62C-B6B0ACC66C2A}"/>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AE0D686C-6344-40D9-BBD9-22F0477F97A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D6E4E4B2-E822-40C1-9A27-C0F095C898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D1F135CD-4CD8-4812-B457-9727BDBD8A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38920E16-3B78-4391-AF1D-B09F23E590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F4665D14-BF7A-4FC3-B0AB-376D47C252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97245</xdr:rowOff>
    </xdr:from>
    <xdr:to>
      <xdr:col>24</xdr:col>
      <xdr:colOff>114300</xdr:colOff>
      <xdr:row>108</xdr:row>
      <xdr:rowOff>27395</xdr:rowOff>
    </xdr:to>
    <xdr:sp macro="" textlink="">
      <xdr:nvSpPr>
        <xdr:cNvPr id="310" name="楕円 309">
          <a:extLst>
            <a:ext uri="{FF2B5EF4-FFF2-40B4-BE49-F238E27FC236}">
              <a16:creationId xmlns:a16="http://schemas.microsoft.com/office/drawing/2014/main" id="{5344F650-0245-4D73-ABB5-1F6DA367B6B9}"/>
            </a:ext>
          </a:extLst>
        </xdr:cNvPr>
        <xdr:cNvSpPr/>
      </xdr:nvSpPr>
      <xdr:spPr>
        <a:xfrm>
          <a:off x="4584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75672</xdr:rowOff>
    </xdr:from>
    <xdr:ext cx="405111" cy="259045"/>
    <xdr:sp macro="" textlink="">
      <xdr:nvSpPr>
        <xdr:cNvPr id="311" name="【市民会館】&#10;有形固定資産減価償却率該当値テキスト">
          <a:extLst>
            <a:ext uri="{FF2B5EF4-FFF2-40B4-BE49-F238E27FC236}">
              <a16:creationId xmlns:a16="http://schemas.microsoft.com/office/drawing/2014/main" id="{93E6723F-1D8F-4491-AD6E-ECFA68B8C168}"/>
            </a:ext>
          </a:extLst>
        </xdr:cNvPr>
        <xdr:cNvSpPr txBox="1"/>
      </xdr:nvSpPr>
      <xdr:spPr>
        <a:xfrm>
          <a:off x="4673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58057</xdr:rowOff>
    </xdr:from>
    <xdr:to>
      <xdr:col>20</xdr:col>
      <xdr:colOff>38100</xdr:colOff>
      <xdr:row>107</xdr:row>
      <xdr:rowOff>159657</xdr:rowOff>
    </xdr:to>
    <xdr:sp macro="" textlink="">
      <xdr:nvSpPr>
        <xdr:cNvPr id="312" name="楕円 311">
          <a:extLst>
            <a:ext uri="{FF2B5EF4-FFF2-40B4-BE49-F238E27FC236}">
              <a16:creationId xmlns:a16="http://schemas.microsoft.com/office/drawing/2014/main" id="{AD839CDE-3EA9-460F-BF3E-7A2450DD33E1}"/>
            </a:ext>
          </a:extLst>
        </xdr:cNvPr>
        <xdr:cNvSpPr/>
      </xdr:nvSpPr>
      <xdr:spPr>
        <a:xfrm>
          <a:off x="3746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108857</xdr:rowOff>
    </xdr:from>
    <xdr:to>
      <xdr:col>24</xdr:col>
      <xdr:colOff>63500</xdr:colOff>
      <xdr:row>107</xdr:row>
      <xdr:rowOff>148045</xdr:rowOff>
    </xdr:to>
    <xdr:cxnSp macro="">
      <xdr:nvCxnSpPr>
        <xdr:cNvPr id="313" name="直線コネクタ 312">
          <a:extLst>
            <a:ext uri="{FF2B5EF4-FFF2-40B4-BE49-F238E27FC236}">
              <a16:creationId xmlns:a16="http://schemas.microsoft.com/office/drawing/2014/main" id="{5FF84D6E-0253-493E-9EC7-5057383774A7}"/>
            </a:ext>
          </a:extLst>
        </xdr:cNvPr>
        <xdr:cNvCxnSpPr/>
      </xdr:nvCxnSpPr>
      <xdr:spPr>
        <a:xfrm>
          <a:off x="3797300" y="1845400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20501</xdr:rowOff>
    </xdr:from>
    <xdr:to>
      <xdr:col>15</xdr:col>
      <xdr:colOff>101600</xdr:colOff>
      <xdr:row>107</xdr:row>
      <xdr:rowOff>122101</xdr:rowOff>
    </xdr:to>
    <xdr:sp macro="" textlink="">
      <xdr:nvSpPr>
        <xdr:cNvPr id="314" name="楕円 313">
          <a:extLst>
            <a:ext uri="{FF2B5EF4-FFF2-40B4-BE49-F238E27FC236}">
              <a16:creationId xmlns:a16="http://schemas.microsoft.com/office/drawing/2014/main" id="{57A89E14-C785-4109-85B8-3AEF7A3853B4}"/>
            </a:ext>
          </a:extLst>
        </xdr:cNvPr>
        <xdr:cNvSpPr/>
      </xdr:nvSpPr>
      <xdr:spPr>
        <a:xfrm>
          <a:off x="2857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71301</xdr:rowOff>
    </xdr:from>
    <xdr:to>
      <xdr:col>19</xdr:col>
      <xdr:colOff>177800</xdr:colOff>
      <xdr:row>107</xdr:row>
      <xdr:rowOff>108857</xdr:rowOff>
    </xdr:to>
    <xdr:cxnSp macro="">
      <xdr:nvCxnSpPr>
        <xdr:cNvPr id="315" name="直線コネクタ 314">
          <a:extLst>
            <a:ext uri="{FF2B5EF4-FFF2-40B4-BE49-F238E27FC236}">
              <a16:creationId xmlns:a16="http://schemas.microsoft.com/office/drawing/2014/main" id="{2DC85616-3ED3-4A4A-B8BC-87BDBC74AC33}"/>
            </a:ext>
          </a:extLst>
        </xdr:cNvPr>
        <xdr:cNvCxnSpPr/>
      </xdr:nvCxnSpPr>
      <xdr:spPr>
        <a:xfrm>
          <a:off x="2908300" y="18416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159294</xdr:rowOff>
    </xdr:from>
    <xdr:to>
      <xdr:col>10</xdr:col>
      <xdr:colOff>165100</xdr:colOff>
      <xdr:row>107</xdr:row>
      <xdr:rowOff>89444</xdr:rowOff>
    </xdr:to>
    <xdr:sp macro="" textlink="">
      <xdr:nvSpPr>
        <xdr:cNvPr id="316" name="楕円 315">
          <a:extLst>
            <a:ext uri="{FF2B5EF4-FFF2-40B4-BE49-F238E27FC236}">
              <a16:creationId xmlns:a16="http://schemas.microsoft.com/office/drawing/2014/main" id="{CAEA3100-BA8E-41D1-B99E-E956AD4B6ABB}"/>
            </a:ext>
          </a:extLst>
        </xdr:cNvPr>
        <xdr:cNvSpPr/>
      </xdr:nvSpPr>
      <xdr:spPr>
        <a:xfrm>
          <a:off x="1968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38644</xdr:rowOff>
    </xdr:from>
    <xdr:to>
      <xdr:col>15</xdr:col>
      <xdr:colOff>50800</xdr:colOff>
      <xdr:row>107</xdr:row>
      <xdr:rowOff>71301</xdr:rowOff>
    </xdr:to>
    <xdr:cxnSp macro="">
      <xdr:nvCxnSpPr>
        <xdr:cNvPr id="317" name="直線コネクタ 316">
          <a:extLst>
            <a:ext uri="{FF2B5EF4-FFF2-40B4-BE49-F238E27FC236}">
              <a16:creationId xmlns:a16="http://schemas.microsoft.com/office/drawing/2014/main" id="{635235E0-F452-43F0-91B5-F998C2985D27}"/>
            </a:ext>
          </a:extLst>
        </xdr:cNvPr>
        <xdr:cNvCxnSpPr/>
      </xdr:nvCxnSpPr>
      <xdr:spPr>
        <a:xfrm>
          <a:off x="2019300" y="183837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18" name="n_1aveValue【市民会館】&#10;有形固定資産減価償却率">
          <a:extLst>
            <a:ext uri="{FF2B5EF4-FFF2-40B4-BE49-F238E27FC236}">
              <a16:creationId xmlns:a16="http://schemas.microsoft.com/office/drawing/2014/main" id="{85E55DF8-3C27-48EB-BAEF-64BC17F4DB27}"/>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19" name="n_2aveValue【市民会館】&#10;有形固定資産減価償却率">
          <a:extLst>
            <a:ext uri="{FF2B5EF4-FFF2-40B4-BE49-F238E27FC236}">
              <a16:creationId xmlns:a16="http://schemas.microsoft.com/office/drawing/2014/main" id="{E54B9852-B47C-43B7-8E76-EC69C9E6C295}"/>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20" name="n_3aveValue【市民会館】&#10;有形固定資産減価償却率">
          <a:extLst>
            <a:ext uri="{FF2B5EF4-FFF2-40B4-BE49-F238E27FC236}">
              <a16:creationId xmlns:a16="http://schemas.microsoft.com/office/drawing/2014/main" id="{F61C4FC3-0E44-4722-BE53-F920FAA7A2C2}"/>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321" name="n_4aveValue【市民会館】&#10;有形固定資産減価償却率">
          <a:extLst>
            <a:ext uri="{FF2B5EF4-FFF2-40B4-BE49-F238E27FC236}">
              <a16:creationId xmlns:a16="http://schemas.microsoft.com/office/drawing/2014/main" id="{0096FB67-4DFF-4A3A-8562-7F9DFA2589F6}"/>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150784</xdr:rowOff>
    </xdr:from>
    <xdr:ext cx="405111" cy="259045"/>
    <xdr:sp macro="" textlink="">
      <xdr:nvSpPr>
        <xdr:cNvPr id="322" name="n_1mainValue【市民会館】&#10;有形固定資産減価償却率">
          <a:extLst>
            <a:ext uri="{FF2B5EF4-FFF2-40B4-BE49-F238E27FC236}">
              <a16:creationId xmlns:a16="http://schemas.microsoft.com/office/drawing/2014/main" id="{F9667E9D-A368-44D2-8941-464A163CE6A1}"/>
            </a:ext>
          </a:extLst>
        </xdr:cNvPr>
        <xdr:cNvSpPr txBox="1"/>
      </xdr:nvSpPr>
      <xdr:spPr>
        <a:xfrm>
          <a:off x="3582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113228</xdr:rowOff>
    </xdr:from>
    <xdr:ext cx="405111" cy="259045"/>
    <xdr:sp macro="" textlink="">
      <xdr:nvSpPr>
        <xdr:cNvPr id="323" name="n_2mainValue【市民会館】&#10;有形固定資産減価償却率">
          <a:extLst>
            <a:ext uri="{FF2B5EF4-FFF2-40B4-BE49-F238E27FC236}">
              <a16:creationId xmlns:a16="http://schemas.microsoft.com/office/drawing/2014/main" id="{D549D7C2-1869-44B9-8E4A-298691B91B0B}"/>
            </a:ext>
          </a:extLst>
        </xdr:cNvPr>
        <xdr:cNvSpPr txBox="1"/>
      </xdr:nvSpPr>
      <xdr:spPr>
        <a:xfrm>
          <a:off x="2705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80571</xdr:rowOff>
    </xdr:from>
    <xdr:ext cx="405111" cy="259045"/>
    <xdr:sp macro="" textlink="">
      <xdr:nvSpPr>
        <xdr:cNvPr id="324" name="n_3mainValue【市民会館】&#10;有形固定資産減価償却率">
          <a:extLst>
            <a:ext uri="{FF2B5EF4-FFF2-40B4-BE49-F238E27FC236}">
              <a16:creationId xmlns:a16="http://schemas.microsoft.com/office/drawing/2014/main" id="{4E80215C-6463-41EF-8769-795C5DA3A880}"/>
            </a:ext>
          </a:extLst>
        </xdr:cNvPr>
        <xdr:cNvSpPr txBox="1"/>
      </xdr:nvSpPr>
      <xdr:spPr>
        <a:xfrm>
          <a:off x="1816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4E30D52F-7220-43E4-949D-C96A22335E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D7265BF0-B080-4A77-AD29-8961906930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BD555872-F3D8-4309-B8A9-1EE73585CA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C770CE97-FB6D-453F-9A7A-B66779D863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45500D27-E744-4368-98CA-B2F2A51DA7D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EF5CCF4B-ADD9-4293-B3C2-18309A0BEC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F2B6BDFE-6093-437B-8F53-593D1B39BE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0343D6D5-D4DF-4C0B-A0B8-86F1AB11B5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8DF5B5FE-C007-4700-B94A-BB75ADB976D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9AB4961C-BFF3-4694-A151-0E4E77E21A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a:extLst>
            <a:ext uri="{FF2B5EF4-FFF2-40B4-BE49-F238E27FC236}">
              <a16:creationId xmlns:a16="http://schemas.microsoft.com/office/drawing/2014/main" id="{58D07FDB-899E-4195-9ADC-19597A05BD2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614C753B-5495-43F3-B3A9-EDCF090F7BE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a:extLst>
            <a:ext uri="{FF2B5EF4-FFF2-40B4-BE49-F238E27FC236}">
              <a16:creationId xmlns:a16="http://schemas.microsoft.com/office/drawing/2014/main" id="{4BB89F72-1241-4EE2-9CED-15B4CD20A4E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a:extLst>
            <a:ext uri="{FF2B5EF4-FFF2-40B4-BE49-F238E27FC236}">
              <a16:creationId xmlns:a16="http://schemas.microsoft.com/office/drawing/2014/main" id="{DE0F9FCA-26B7-4FC9-9DE9-428523367F0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a:extLst>
            <a:ext uri="{FF2B5EF4-FFF2-40B4-BE49-F238E27FC236}">
              <a16:creationId xmlns:a16="http://schemas.microsoft.com/office/drawing/2014/main" id="{4BC77C8F-BA99-484F-935D-B8CAC1EF732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a:extLst>
            <a:ext uri="{FF2B5EF4-FFF2-40B4-BE49-F238E27FC236}">
              <a16:creationId xmlns:a16="http://schemas.microsoft.com/office/drawing/2014/main" id="{355145F8-9388-423F-B994-DC597098DFE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a:extLst>
            <a:ext uri="{FF2B5EF4-FFF2-40B4-BE49-F238E27FC236}">
              <a16:creationId xmlns:a16="http://schemas.microsoft.com/office/drawing/2014/main" id="{7D820B99-E8C6-452B-B037-6D7558DB3B8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a:extLst>
            <a:ext uri="{FF2B5EF4-FFF2-40B4-BE49-F238E27FC236}">
              <a16:creationId xmlns:a16="http://schemas.microsoft.com/office/drawing/2014/main" id="{55C33E4C-D0AA-4476-8A8D-B36014D12EC1}"/>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a:extLst>
            <a:ext uri="{FF2B5EF4-FFF2-40B4-BE49-F238E27FC236}">
              <a16:creationId xmlns:a16="http://schemas.microsoft.com/office/drawing/2014/main" id="{CC132C26-7224-4E9A-8BDB-96DF0D005F7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a:extLst>
            <a:ext uri="{FF2B5EF4-FFF2-40B4-BE49-F238E27FC236}">
              <a16:creationId xmlns:a16="http://schemas.microsoft.com/office/drawing/2014/main" id="{B1E7EE07-F9BF-44F6-A388-F9A690D4103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a:extLst>
            <a:ext uri="{FF2B5EF4-FFF2-40B4-BE49-F238E27FC236}">
              <a16:creationId xmlns:a16="http://schemas.microsoft.com/office/drawing/2014/main" id="{4B82BEEC-3F4F-4CD2-8ADD-FC228DDBBFA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id="{E2402723-CCC6-4AE1-800E-C14D529F8B63}"/>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0B15DF25-F1C3-42E6-8F03-73521DD0184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9EEE0960-C30A-4D89-8A93-3048DD4F8EC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9EBFD772-DD39-485E-A6A6-4207B669D2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50" name="直線コネクタ 349">
          <a:extLst>
            <a:ext uri="{FF2B5EF4-FFF2-40B4-BE49-F238E27FC236}">
              <a16:creationId xmlns:a16="http://schemas.microsoft.com/office/drawing/2014/main" id="{E6C7E013-3478-46E4-AC0F-5C49472F3290}"/>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51" name="【市民会館】&#10;一人当たり面積最小値テキスト">
          <a:extLst>
            <a:ext uri="{FF2B5EF4-FFF2-40B4-BE49-F238E27FC236}">
              <a16:creationId xmlns:a16="http://schemas.microsoft.com/office/drawing/2014/main" id="{FDB5D725-09F1-4852-83F0-41BFA8C1B71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52" name="直線コネクタ 351">
          <a:extLst>
            <a:ext uri="{FF2B5EF4-FFF2-40B4-BE49-F238E27FC236}">
              <a16:creationId xmlns:a16="http://schemas.microsoft.com/office/drawing/2014/main" id="{BA5EF42E-79D9-48E5-94F8-FCA5C94A6BCA}"/>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53" name="【市民会館】&#10;一人当たり面積最大値テキスト">
          <a:extLst>
            <a:ext uri="{FF2B5EF4-FFF2-40B4-BE49-F238E27FC236}">
              <a16:creationId xmlns:a16="http://schemas.microsoft.com/office/drawing/2014/main" id="{738466B5-E48A-40CF-A15D-0265D83BD96E}"/>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54" name="直線コネクタ 353">
          <a:extLst>
            <a:ext uri="{FF2B5EF4-FFF2-40B4-BE49-F238E27FC236}">
              <a16:creationId xmlns:a16="http://schemas.microsoft.com/office/drawing/2014/main" id="{D35907A6-40BC-49D3-B3A5-B97B72E2203D}"/>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55" name="【市民会館】&#10;一人当たり面積平均値テキスト">
          <a:extLst>
            <a:ext uri="{FF2B5EF4-FFF2-40B4-BE49-F238E27FC236}">
              <a16:creationId xmlns:a16="http://schemas.microsoft.com/office/drawing/2014/main" id="{A409414E-54EC-4010-AD81-456F31D5AF21}"/>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56" name="フローチャート: 判断 355">
          <a:extLst>
            <a:ext uri="{FF2B5EF4-FFF2-40B4-BE49-F238E27FC236}">
              <a16:creationId xmlns:a16="http://schemas.microsoft.com/office/drawing/2014/main" id="{FB72F8B0-5EEC-41A8-9926-7031AB940518}"/>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57" name="フローチャート: 判断 356">
          <a:extLst>
            <a:ext uri="{FF2B5EF4-FFF2-40B4-BE49-F238E27FC236}">
              <a16:creationId xmlns:a16="http://schemas.microsoft.com/office/drawing/2014/main" id="{3845225E-44C0-4799-99FB-AF4825A533FF}"/>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58" name="フローチャート: 判断 357">
          <a:extLst>
            <a:ext uri="{FF2B5EF4-FFF2-40B4-BE49-F238E27FC236}">
              <a16:creationId xmlns:a16="http://schemas.microsoft.com/office/drawing/2014/main" id="{BA57C7D1-3269-4FE1-BBF6-2B2987CC4971}"/>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59" name="フローチャート: 判断 358">
          <a:extLst>
            <a:ext uri="{FF2B5EF4-FFF2-40B4-BE49-F238E27FC236}">
              <a16:creationId xmlns:a16="http://schemas.microsoft.com/office/drawing/2014/main" id="{08A98974-8A71-47F9-BD5D-27863634D4F7}"/>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60" name="フローチャート: 判断 359">
          <a:extLst>
            <a:ext uri="{FF2B5EF4-FFF2-40B4-BE49-F238E27FC236}">
              <a16:creationId xmlns:a16="http://schemas.microsoft.com/office/drawing/2014/main" id="{D34F010A-F572-4593-90EA-66A5C1097E67}"/>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D38EE411-32F5-4E8C-9817-49649810D9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9BBA8B67-238C-4D15-BA9F-A1CD2FA1AA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3BAEEA3D-A7C8-4F07-997A-CDF097984D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266FB3AA-6371-4B60-AFB5-23BD40147E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E57472D-500D-48A9-9DF8-6A09A51411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66" name="楕円 365">
          <a:extLst>
            <a:ext uri="{FF2B5EF4-FFF2-40B4-BE49-F238E27FC236}">
              <a16:creationId xmlns:a16="http://schemas.microsoft.com/office/drawing/2014/main" id="{B12EE7C7-8D08-41C8-A7F0-10C1C4C1BA7D}"/>
            </a:ext>
          </a:extLst>
        </xdr:cNvPr>
        <xdr:cNvSpPr/>
      </xdr:nvSpPr>
      <xdr:spPr>
        <a:xfrm>
          <a:off x="104267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23421</xdr:rowOff>
    </xdr:from>
    <xdr:ext cx="469744" cy="259045"/>
    <xdr:sp macro="" textlink="">
      <xdr:nvSpPr>
        <xdr:cNvPr id="367" name="【市民会館】&#10;一人当たり面積該当値テキスト">
          <a:extLst>
            <a:ext uri="{FF2B5EF4-FFF2-40B4-BE49-F238E27FC236}">
              <a16:creationId xmlns:a16="http://schemas.microsoft.com/office/drawing/2014/main" id="{0754EC0D-CBE0-4493-9959-CDA7FBEE299A}"/>
            </a:ext>
          </a:extLst>
        </xdr:cNvPr>
        <xdr:cNvSpPr txBox="1"/>
      </xdr:nvSpPr>
      <xdr:spPr>
        <a:xfrm>
          <a:off x="10515600"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48261</xdr:rowOff>
    </xdr:from>
    <xdr:to>
      <xdr:col>50</xdr:col>
      <xdr:colOff>165100</xdr:colOff>
      <xdr:row>107</xdr:row>
      <xdr:rowOff>149861</xdr:rowOff>
    </xdr:to>
    <xdr:sp macro="" textlink="">
      <xdr:nvSpPr>
        <xdr:cNvPr id="368" name="楕円 367">
          <a:extLst>
            <a:ext uri="{FF2B5EF4-FFF2-40B4-BE49-F238E27FC236}">
              <a16:creationId xmlns:a16="http://schemas.microsoft.com/office/drawing/2014/main" id="{D7D21BC4-11B6-48DB-AD8D-F0E8EAF0A564}"/>
            </a:ext>
          </a:extLst>
        </xdr:cNvPr>
        <xdr:cNvSpPr/>
      </xdr:nvSpPr>
      <xdr:spPr>
        <a:xfrm>
          <a:off x="958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95794</xdr:rowOff>
    </xdr:from>
    <xdr:to>
      <xdr:col>55</xdr:col>
      <xdr:colOff>0</xdr:colOff>
      <xdr:row>107</xdr:row>
      <xdr:rowOff>99061</xdr:rowOff>
    </xdr:to>
    <xdr:cxnSp macro="">
      <xdr:nvCxnSpPr>
        <xdr:cNvPr id="369" name="直線コネクタ 368">
          <a:extLst>
            <a:ext uri="{FF2B5EF4-FFF2-40B4-BE49-F238E27FC236}">
              <a16:creationId xmlns:a16="http://schemas.microsoft.com/office/drawing/2014/main" id="{014B5958-BB76-476A-80D9-1C403736DBCE}"/>
            </a:ext>
          </a:extLst>
        </xdr:cNvPr>
        <xdr:cNvCxnSpPr/>
      </xdr:nvCxnSpPr>
      <xdr:spPr>
        <a:xfrm flipV="1">
          <a:off x="9639300" y="1844094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51526</xdr:rowOff>
    </xdr:from>
    <xdr:to>
      <xdr:col>46</xdr:col>
      <xdr:colOff>38100</xdr:colOff>
      <xdr:row>107</xdr:row>
      <xdr:rowOff>153126</xdr:rowOff>
    </xdr:to>
    <xdr:sp macro="" textlink="">
      <xdr:nvSpPr>
        <xdr:cNvPr id="370" name="楕円 369">
          <a:extLst>
            <a:ext uri="{FF2B5EF4-FFF2-40B4-BE49-F238E27FC236}">
              <a16:creationId xmlns:a16="http://schemas.microsoft.com/office/drawing/2014/main" id="{8DE57425-D89F-4046-8AF9-CFFD1BB86D9D}"/>
            </a:ext>
          </a:extLst>
        </xdr:cNvPr>
        <xdr:cNvSpPr/>
      </xdr:nvSpPr>
      <xdr:spPr>
        <a:xfrm>
          <a:off x="8699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99061</xdr:rowOff>
    </xdr:from>
    <xdr:to>
      <xdr:col>50</xdr:col>
      <xdr:colOff>114300</xdr:colOff>
      <xdr:row>107</xdr:row>
      <xdr:rowOff>102326</xdr:rowOff>
    </xdr:to>
    <xdr:cxnSp macro="">
      <xdr:nvCxnSpPr>
        <xdr:cNvPr id="371" name="直線コネクタ 370">
          <a:extLst>
            <a:ext uri="{FF2B5EF4-FFF2-40B4-BE49-F238E27FC236}">
              <a16:creationId xmlns:a16="http://schemas.microsoft.com/office/drawing/2014/main" id="{532AB088-7DC5-4C96-B4D2-8072578D174A}"/>
            </a:ext>
          </a:extLst>
        </xdr:cNvPr>
        <xdr:cNvCxnSpPr/>
      </xdr:nvCxnSpPr>
      <xdr:spPr>
        <a:xfrm flipV="1">
          <a:off x="8750300" y="184442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56424</xdr:rowOff>
    </xdr:from>
    <xdr:to>
      <xdr:col>41</xdr:col>
      <xdr:colOff>101600</xdr:colOff>
      <xdr:row>107</xdr:row>
      <xdr:rowOff>158024</xdr:rowOff>
    </xdr:to>
    <xdr:sp macro="" textlink="">
      <xdr:nvSpPr>
        <xdr:cNvPr id="372" name="楕円 371">
          <a:extLst>
            <a:ext uri="{FF2B5EF4-FFF2-40B4-BE49-F238E27FC236}">
              <a16:creationId xmlns:a16="http://schemas.microsoft.com/office/drawing/2014/main" id="{7500875C-7263-494B-8314-24147AF79284}"/>
            </a:ext>
          </a:extLst>
        </xdr:cNvPr>
        <xdr:cNvSpPr/>
      </xdr:nvSpPr>
      <xdr:spPr>
        <a:xfrm>
          <a:off x="781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102326</xdr:rowOff>
    </xdr:from>
    <xdr:to>
      <xdr:col>45</xdr:col>
      <xdr:colOff>177800</xdr:colOff>
      <xdr:row>107</xdr:row>
      <xdr:rowOff>107224</xdr:rowOff>
    </xdr:to>
    <xdr:cxnSp macro="">
      <xdr:nvCxnSpPr>
        <xdr:cNvPr id="373" name="直線コネクタ 372">
          <a:extLst>
            <a:ext uri="{FF2B5EF4-FFF2-40B4-BE49-F238E27FC236}">
              <a16:creationId xmlns:a16="http://schemas.microsoft.com/office/drawing/2014/main" id="{5ABA68EF-8816-4F50-93AB-A877712347C3}"/>
            </a:ext>
          </a:extLst>
        </xdr:cNvPr>
        <xdr:cNvCxnSpPr/>
      </xdr:nvCxnSpPr>
      <xdr:spPr>
        <a:xfrm flipV="1">
          <a:off x="7861300" y="184474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74" name="n_1aveValue【市民会館】&#10;一人当たり面積">
          <a:extLst>
            <a:ext uri="{FF2B5EF4-FFF2-40B4-BE49-F238E27FC236}">
              <a16:creationId xmlns:a16="http://schemas.microsoft.com/office/drawing/2014/main" id="{5435E797-90C0-4F5A-9A8E-47D5F5919B39}"/>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75" name="n_2aveValue【市民会館】&#10;一人当たり面積">
          <a:extLst>
            <a:ext uri="{FF2B5EF4-FFF2-40B4-BE49-F238E27FC236}">
              <a16:creationId xmlns:a16="http://schemas.microsoft.com/office/drawing/2014/main" id="{6BB47B03-1E11-4786-8A2F-01674275E695}"/>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76" name="n_3aveValue【市民会館】&#10;一人当たり面積">
          <a:extLst>
            <a:ext uri="{FF2B5EF4-FFF2-40B4-BE49-F238E27FC236}">
              <a16:creationId xmlns:a16="http://schemas.microsoft.com/office/drawing/2014/main" id="{3BC7AB0E-CF00-4473-A277-A4DFE6B98406}"/>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77" name="n_4aveValue【市民会館】&#10;一人当たり面積">
          <a:extLst>
            <a:ext uri="{FF2B5EF4-FFF2-40B4-BE49-F238E27FC236}">
              <a16:creationId xmlns:a16="http://schemas.microsoft.com/office/drawing/2014/main" id="{6EF4DD79-C19B-48B5-AFAB-A805048AD394}"/>
            </a:ext>
          </a:extLst>
        </xdr:cNvPr>
        <xdr:cNvSpPr txBox="1"/>
      </xdr:nvSpPr>
      <xdr:spPr>
        <a:xfrm>
          <a:off x="6737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140988</xdr:rowOff>
    </xdr:from>
    <xdr:ext cx="469744" cy="259045"/>
    <xdr:sp macro="" textlink="">
      <xdr:nvSpPr>
        <xdr:cNvPr id="378" name="n_1mainValue【市民会館】&#10;一人当たり面積">
          <a:extLst>
            <a:ext uri="{FF2B5EF4-FFF2-40B4-BE49-F238E27FC236}">
              <a16:creationId xmlns:a16="http://schemas.microsoft.com/office/drawing/2014/main" id="{3B46BEA7-CE61-4838-9257-EB88434440FA}"/>
            </a:ext>
          </a:extLst>
        </xdr:cNvPr>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144253</xdr:rowOff>
    </xdr:from>
    <xdr:ext cx="469744" cy="259045"/>
    <xdr:sp macro="" textlink="">
      <xdr:nvSpPr>
        <xdr:cNvPr id="379" name="n_2mainValue【市民会館】&#10;一人当たり面積">
          <a:extLst>
            <a:ext uri="{FF2B5EF4-FFF2-40B4-BE49-F238E27FC236}">
              <a16:creationId xmlns:a16="http://schemas.microsoft.com/office/drawing/2014/main" id="{B2C4C43A-EE5B-43E9-806E-5B823C8F75E4}"/>
            </a:ext>
          </a:extLst>
        </xdr:cNvPr>
        <xdr:cNvSpPr txBox="1"/>
      </xdr:nvSpPr>
      <xdr:spPr>
        <a:xfrm>
          <a:off x="8515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149151</xdr:rowOff>
    </xdr:from>
    <xdr:ext cx="469744" cy="259045"/>
    <xdr:sp macro="" textlink="">
      <xdr:nvSpPr>
        <xdr:cNvPr id="380" name="n_3mainValue【市民会館】&#10;一人当たり面積">
          <a:extLst>
            <a:ext uri="{FF2B5EF4-FFF2-40B4-BE49-F238E27FC236}">
              <a16:creationId xmlns:a16="http://schemas.microsoft.com/office/drawing/2014/main" id="{6ECC04BB-0D6D-4C32-8B7D-B481759FFF36}"/>
            </a:ext>
          </a:extLst>
        </xdr:cNvPr>
        <xdr:cNvSpPr txBox="1"/>
      </xdr:nvSpPr>
      <xdr:spPr>
        <a:xfrm>
          <a:off x="7626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C924BDB9-08C5-49E5-8C2F-8ADDD8CBF4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C18511A3-85DC-434B-B139-7394FC6F49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3A7EE2BF-82C5-47B3-9219-A2F02544D1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E6CFC9A0-0B1E-4C79-8193-8F3CEF1948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F91A5355-78A0-4CB4-98F4-BF1C4CFA2F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6F7AA44A-240B-46AE-98E1-D49DD03827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916D782F-3409-46C7-B479-973C5DB1F4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3E058A8C-CAEC-41FC-B944-551AEE870F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BAFB2DAF-2E4A-4776-827E-3D0E434560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4661A104-8A9E-4A02-BDE5-9592E57E5E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A4779785-3866-4580-8F02-EFE9AFD655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E51D0F46-C8E5-440F-A3AA-691D9F52198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EC14EAE5-B40A-421D-B91F-BE71D2E903A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9C0AF9FA-F657-45B5-B466-7C2D8455B62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36DA375D-1EE9-4F4D-9F6D-9F61DE725A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FFC0717E-8598-4496-B9EB-0D1AC53089A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6527D11C-D3C1-4D7B-9371-92368FBC934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B8A8595F-942D-4E57-BDA9-37C8E34D6A7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98F1E2E0-1D5A-421A-8B04-7535162BD6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87518DE1-3CC3-4DE9-B1F6-757DACB7EAF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A0EA80B3-6559-49F6-8986-1971E6C2856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31740509-ACFE-495D-8764-A662192DA3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6D8AC5CF-C4B8-4A99-B863-782EEBFBCB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a:extLst>
            <a:ext uri="{FF2B5EF4-FFF2-40B4-BE49-F238E27FC236}">
              <a16:creationId xmlns:a16="http://schemas.microsoft.com/office/drawing/2014/main" id="{E1F66EE1-AFDD-4E80-85F1-9F742F85F1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472F927B-4040-4904-B425-84FEEE3630CB}"/>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a:extLst>
            <a:ext uri="{FF2B5EF4-FFF2-40B4-BE49-F238E27FC236}">
              <a16:creationId xmlns:a16="http://schemas.microsoft.com/office/drawing/2014/main" id="{7358499A-FF7F-4713-BBC9-08A99D9F604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16101DD6-F752-4BB3-8968-081D55CB0DA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08" name="【一般廃棄物処理施設】&#10;有形固定資産減価償却率最大値テキスト">
          <a:extLst>
            <a:ext uri="{FF2B5EF4-FFF2-40B4-BE49-F238E27FC236}">
              <a16:creationId xmlns:a16="http://schemas.microsoft.com/office/drawing/2014/main" id="{D132A6FF-F88D-48A5-A5D1-C64ED52342FA}"/>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09" name="直線コネクタ 408">
          <a:extLst>
            <a:ext uri="{FF2B5EF4-FFF2-40B4-BE49-F238E27FC236}">
              <a16:creationId xmlns:a16="http://schemas.microsoft.com/office/drawing/2014/main" id="{8F7F615A-CAC1-46F0-A122-8BDA4CBACE4F}"/>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10" name="【一般廃棄物処理施設】&#10;有形固定資産減価償却率平均値テキスト">
          <a:extLst>
            <a:ext uri="{FF2B5EF4-FFF2-40B4-BE49-F238E27FC236}">
              <a16:creationId xmlns:a16="http://schemas.microsoft.com/office/drawing/2014/main" id="{BA685048-A384-4500-9EA5-502ABE452C8D}"/>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11" name="フローチャート: 判断 410">
          <a:extLst>
            <a:ext uri="{FF2B5EF4-FFF2-40B4-BE49-F238E27FC236}">
              <a16:creationId xmlns:a16="http://schemas.microsoft.com/office/drawing/2014/main" id="{35EF2323-5107-41E9-B965-31899008B094}"/>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12" name="フローチャート: 判断 411">
          <a:extLst>
            <a:ext uri="{FF2B5EF4-FFF2-40B4-BE49-F238E27FC236}">
              <a16:creationId xmlns:a16="http://schemas.microsoft.com/office/drawing/2014/main" id="{9C246A83-294C-41A0-912B-C7198B36849E}"/>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13" name="フローチャート: 判断 412">
          <a:extLst>
            <a:ext uri="{FF2B5EF4-FFF2-40B4-BE49-F238E27FC236}">
              <a16:creationId xmlns:a16="http://schemas.microsoft.com/office/drawing/2014/main" id="{89F9463D-88E9-423F-A56B-6EA32C5C4F55}"/>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14" name="フローチャート: 判断 413">
          <a:extLst>
            <a:ext uri="{FF2B5EF4-FFF2-40B4-BE49-F238E27FC236}">
              <a16:creationId xmlns:a16="http://schemas.microsoft.com/office/drawing/2014/main" id="{59382ED8-CB7F-4DC6-B1CE-002896910C64}"/>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15" name="フローチャート: 判断 414">
          <a:extLst>
            <a:ext uri="{FF2B5EF4-FFF2-40B4-BE49-F238E27FC236}">
              <a16:creationId xmlns:a16="http://schemas.microsoft.com/office/drawing/2014/main" id="{B55D0C70-0C9E-4A15-8057-952DFA41B1D5}"/>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339D7F6D-EF6E-4BA3-98D4-E9D6F81E26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BD2244B-ECF0-473C-AC50-63DDBA5962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B7B13AE-BB76-492E-8B67-2E4126F745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94622A5-CC39-4692-B593-34378FA5EA1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3FE3CED-FD02-4707-A2AB-5746171951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61595</xdr:rowOff>
    </xdr:from>
    <xdr:to>
      <xdr:col>85</xdr:col>
      <xdr:colOff>177800</xdr:colOff>
      <xdr:row>36</xdr:row>
      <xdr:rowOff>163195</xdr:rowOff>
    </xdr:to>
    <xdr:sp macro="" textlink="">
      <xdr:nvSpPr>
        <xdr:cNvPr id="421" name="楕円 420">
          <a:extLst>
            <a:ext uri="{FF2B5EF4-FFF2-40B4-BE49-F238E27FC236}">
              <a16:creationId xmlns:a16="http://schemas.microsoft.com/office/drawing/2014/main" id="{C54509A8-2044-4977-9C5B-7A4664BDBED3}"/>
            </a:ext>
          </a:extLst>
        </xdr:cNvPr>
        <xdr:cNvSpPr/>
      </xdr:nvSpPr>
      <xdr:spPr>
        <a:xfrm>
          <a:off x="16268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84472</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8158B5C3-7EA1-4414-91A1-A0FCA061B008}"/>
            </a:ext>
          </a:extLst>
        </xdr:cNvPr>
        <xdr:cNvSpPr txBox="1"/>
      </xdr:nvSpPr>
      <xdr:spPr>
        <a:xfrm>
          <a:off x="163576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423" name="楕円 422">
          <a:extLst>
            <a:ext uri="{FF2B5EF4-FFF2-40B4-BE49-F238E27FC236}">
              <a16:creationId xmlns:a16="http://schemas.microsoft.com/office/drawing/2014/main" id="{CBF17BEC-07CF-4F64-AB40-2441DA06AA31}"/>
            </a:ext>
          </a:extLst>
        </xdr:cNvPr>
        <xdr:cNvSpPr/>
      </xdr:nvSpPr>
      <xdr:spPr>
        <a:xfrm>
          <a:off x="15430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72390</xdr:rowOff>
    </xdr:from>
    <xdr:to>
      <xdr:col>85</xdr:col>
      <xdr:colOff>127000</xdr:colOff>
      <xdr:row>36</xdr:row>
      <xdr:rowOff>112395</xdr:rowOff>
    </xdr:to>
    <xdr:cxnSp macro="">
      <xdr:nvCxnSpPr>
        <xdr:cNvPr id="424" name="直線コネクタ 423">
          <a:extLst>
            <a:ext uri="{FF2B5EF4-FFF2-40B4-BE49-F238E27FC236}">
              <a16:creationId xmlns:a16="http://schemas.microsoft.com/office/drawing/2014/main" id="{661A1478-3EA0-4488-B76E-27864DB05436}"/>
            </a:ext>
          </a:extLst>
        </xdr:cNvPr>
        <xdr:cNvCxnSpPr/>
      </xdr:nvCxnSpPr>
      <xdr:spPr>
        <a:xfrm>
          <a:off x="15481300" y="62445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425" name="楕円 424">
          <a:extLst>
            <a:ext uri="{FF2B5EF4-FFF2-40B4-BE49-F238E27FC236}">
              <a16:creationId xmlns:a16="http://schemas.microsoft.com/office/drawing/2014/main" id="{39E91A04-1FFD-4DD8-937D-07AA77DFF530}"/>
            </a:ext>
          </a:extLst>
        </xdr:cNvPr>
        <xdr:cNvSpPr/>
      </xdr:nvSpPr>
      <xdr:spPr>
        <a:xfrm>
          <a:off x="1454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72390</xdr:rowOff>
    </xdr:to>
    <xdr:cxnSp macro="">
      <xdr:nvCxnSpPr>
        <xdr:cNvPr id="426" name="直線コネクタ 425">
          <a:extLst>
            <a:ext uri="{FF2B5EF4-FFF2-40B4-BE49-F238E27FC236}">
              <a16:creationId xmlns:a16="http://schemas.microsoft.com/office/drawing/2014/main" id="{DB083D20-824D-4932-826C-256A901589C3}"/>
            </a:ext>
          </a:extLst>
        </xdr:cNvPr>
        <xdr:cNvCxnSpPr/>
      </xdr:nvCxnSpPr>
      <xdr:spPr>
        <a:xfrm>
          <a:off x="14592300" y="6202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27" name="楕円 426">
          <a:extLst>
            <a:ext uri="{FF2B5EF4-FFF2-40B4-BE49-F238E27FC236}">
              <a16:creationId xmlns:a16="http://schemas.microsoft.com/office/drawing/2014/main" id="{B26DDAE1-0107-443F-88D8-5A7B039B39CD}"/>
            </a:ext>
          </a:extLst>
        </xdr:cNvPr>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36</xdr:row>
      <xdr:rowOff>30480</xdr:rowOff>
    </xdr:to>
    <xdr:cxnSp macro="">
      <xdr:nvCxnSpPr>
        <xdr:cNvPr id="428" name="直線コネクタ 427">
          <a:extLst>
            <a:ext uri="{FF2B5EF4-FFF2-40B4-BE49-F238E27FC236}">
              <a16:creationId xmlns:a16="http://schemas.microsoft.com/office/drawing/2014/main" id="{93BE33D3-8569-4819-8555-D9C4A56C293E}"/>
            </a:ext>
          </a:extLst>
        </xdr:cNvPr>
        <xdr:cNvCxnSpPr/>
      </xdr:nvCxnSpPr>
      <xdr:spPr>
        <a:xfrm>
          <a:off x="13703300" y="60998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5D533A8B-9EA3-4A0A-AFAB-D1998319714B}"/>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04B4E06A-7132-4CC7-BAFC-BEA449323970}"/>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9B198B56-96C5-4A88-8A08-020146E84199}"/>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32" name="n_4aveValue【一般廃棄物処理施設】&#10;有形固定資産減価償却率">
          <a:extLst>
            <a:ext uri="{FF2B5EF4-FFF2-40B4-BE49-F238E27FC236}">
              <a16:creationId xmlns:a16="http://schemas.microsoft.com/office/drawing/2014/main" id="{1BA85C64-926D-45A9-85FF-3F50BCF5DD9A}"/>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139717</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956E8CAC-79AA-4CB7-BEF0-3CA6A2EFFDCD}"/>
            </a:ext>
          </a:extLst>
        </xdr:cNvPr>
        <xdr:cNvSpPr txBox="1"/>
      </xdr:nvSpPr>
      <xdr:spPr>
        <a:xfrm>
          <a:off x="15266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C5F67756-DE27-4D8B-A8CC-E66B0756851F}"/>
            </a:ext>
          </a:extLst>
        </xdr:cNvPr>
        <xdr:cNvSpPr txBox="1"/>
      </xdr:nvSpPr>
      <xdr:spPr>
        <a:xfrm>
          <a:off x="14389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35" name="n_3mainValue【一般廃棄物処理施設】&#10;有形固定資産減価償却率">
          <a:extLst>
            <a:ext uri="{FF2B5EF4-FFF2-40B4-BE49-F238E27FC236}">
              <a16:creationId xmlns:a16="http://schemas.microsoft.com/office/drawing/2014/main" id="{4EBC6EA9-9646-43E2-B6F9-16BDD73A1268}"/>
            </a:ext>
          </a:extLst>
        </xdr:cNvPr>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D9AEF7EC-07A0-48D7-B258-B4DEC187B7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A9D01CC4-04E3-4322-AFFF-3ABA475F48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4AD57573-A5F7-4D58-9EE3-7B1084C79BA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FEEC62C2-7ACC-44A5-9F4B-0E2ADCE63A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5988D739-9498-4A56-B496-957BB1BDAD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03FB2CD0-8753-4C62-B98E-267AD40CBA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10BE35D3-D01E-4CC8-9CFB-DC3BEA5FB8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3F911A79-6A61-40AD-BE48-54D32C729D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31CF95A2-2711-4F4B-B1E5-9C184C25A8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12F6225E-FA9D-4209-A067-7032D63A4D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a:extLst>
            <a:ext uri="{FF2B5EF4-FFF2-40B4-BE49-F238E27FC236}">
              <a16:creationId xmlns:a16="http://schemas.microsoft.com/office/drawing/2014/main" id="{11EB2985-C569-4798-B25B-4AE09890850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a:extLst>
            <a:ext uri="{FF2B5EF4-FFF2-40B4-BE49-F238E27FC236}">
              <a16:creationId xmlns:a16="http://schemas.microsoft.com/office/drawing/2014/main" id="{7395DE88-423B-452D-9392-64C54F9C154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a:extLst>
            <a:ext uri="{FF2B5EF4-FFF2-40B4-BE49-F238E27FC236}">
              <a16:creationId xmlns:a16="http://schemas.microsoft.com/office/drawing/2014/main" id="{1662E106-A324-48D3-8D11-CF5CE289548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a:extLst>
            <a:ext uri="{FF2B5EF4-FFF2-40B4-BE49-F238E27FC236}">
              <a16:creationId xmlns:a16="http://schemas.microsoft.com/office/drawing/2014/main" id="{4F494768-FB26-4694-8D39-7A9E52367E8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a:extLst>
            <a:ext uri="{FF2B5EF4-FFF2-40B4-BE49-F238E27FC236}">
              <a16:creationId xmlns:a16="http://schemas.microsoft.com/office/drawing/2014/main" id="{E127BE19-C912-44BC-9E2F-FE7EE09C158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a:extLst>
            <a:ext uri="{FF2B5EF4-FFF2-40B4-BE49-F238E27FC236}">
              <a16:creationId xmlns:a16="http://schemas.microsoft.com/office/drawing/2014/main" id="{CB3B002F-93FA-415F-943E-DD390797E44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a:extLst>
            <a:ext uri="{FF2B5EF4-FFF2-40B4-BE49-F238E27FC236}">
              <a16:creationId xmlns:a16="http://schemas.microsoft.com/office/drawing/2014/main" id="{4C240CC3-57EF-40C2-BF69-054C38E0747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a:extLst>
            <a:ext uri="{FF2B5EF4-FFF2-40B4-BE49-F238E27FC236}">
              <a16:creationId xmlns:a16="http://schemas.microsoft.com/office/drawing/2014/main" id="{DB5D6011-0998-4505-B1A1-0EC561A3932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4EE4C990-5383-4D05-BC5C-0939D2B7CB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91B334C3-7573-4473-B63C-96B7C6C13E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445DF917-EAB4-463C-9471-85C7957896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57" name="直線コネクタ 456">
          <a:extLst>
            <a:ext uri="{FF2B5EF4-FFF2-40B4-BE49-F238E27FC236}">
              <a16:creationId xmlns:a16="http://schemas.microsoft.com/office/drawing/2014/main" id="{3B7D51F7-C2D1-47E4-8270-B07519D9E0CD}"/>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67A849BC-7BFF-4F6A-813E-3E256C153A44}"/>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59" name="直線コネクタ 458">
          <a:extLst>
            <a:ext uri="{FF2B5EF4-FFF2-40B4-BE49-F238E27FC236}">
              <a16:creationId xmlns:a16="http://schemas.microsoft.com/office/drawing/2014/main" id="{F53345EB-3710-4B85-A7DD-44299F6064DC}"/>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2067F7E1-61C7-4087-A59C-79E620BC1C6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61" name="直線コネクタ 460">
          <a:extLst>
            <a:ext uri="{FF2B5EF4-FFF2-40B4-BE49-F238E27FC236}">
              <a16:creationId xmlns:a16="http://schemas.microsoft.com/office/drawing/2014/main" id="{00B73CE0-B428-42C5-8F37-5C24019DF1F2}"/>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D37BC7B6-DCB8-4554-8123-974767D130D2}"/>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63" name="フローチャート: 判断 462">
          <a:extLst>
            <a:ext uri="{FF2B5EF4-FFF2-40B4-BE49-F238E27FC236}">
              <a16:creationId xmlns:a16="http://schemas.microsoft.com/office/drawing/2014/main" id="{0BEFD77C-1CF7-4397-A6CB-6057B9C3AFE8}"/>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64" name="フローチャート: 判断 463">
          <a:extLst>
            <a:ext uri="{FF2B5EF4-FFF2-40B4-BE49-F238E27FC236}">
              <a16:creationId xmlns:a16="http://schemas.microsoft.com/office/drawing/2014/main" id="{B8FA13FF-294E-4983-BE1C-C24988C89177}"/>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65" name="フローチャート: 判断 464">
          <a:extLst>
            <a:ext uri="{FF2B5EF4-FFF2-40B4-BE49-F238E27FC236}">
              <a16:creationId xmlns:a16="http://schemas.microsoft.com/office/drawing/2014/main" id="{B61E6CE2-D481-45E9-B14C-8AEEA424D763}"/>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66" name="フローチャート: 判断 465">
          <a:extLst>
            <a:ext uri="{FF2B5EF4-FFF2-40B4-BE49-F238E27FC236}">
              <a16:creationId xmlns:a16="http://schemas.microsoft.com/office/drawing/2014/main" id="{5492DB04-9F4B-4144-9BFD-86D1F3FD6F2F}"/>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67" name="フローチャート: 判断 466">
          <a:extLst>
            <a:ext uri="{FF2B5EF4-FFF2-40B4-BE49-F238E27FC236}">
              <a16:creationId xmlns:a16="http://schemas.microsoft.com/office/drawing/2014/main" id="{1F6983FA-2F0F-41BC-AF0D-E55232D9DAB5}"/>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3A4ECB5B-A420-471D-944C-BF45848E04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59782CA-33C2-408E-81B6-B95284AB87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D9E41F0D-4694-48A0-A75A-3C2EF5660C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D30EC515-A439-4C9B-ACBC-79109E01E4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7A722B8E-C230-48AB-9BA9-03ACD5128E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63254</xdr:rowOff>
    </xdr:from>
    <xdr:to>
      <xdr:col>116</xdr:col>
      <xdr:colOff>114300</xdr:colOff>
      <xdr:row>40</xdr:row>
      <xdr:rowOff>164854</xdr:rowOff>
    </xdr:to>
    <xdr:sp macro="" textlink="">
      <xdr:nvSpPr>
        <xdr:cNvPr id="473" name="楕円 472">
          <a:extLst>
            <a:ext uri="{FF2B5EF4-FFF2-40B4-BE49-F238E27FC236}">
              <a16:creationId xmlns:a16="http://schemas.microsoft.com/office/drawing/2014/main" id="{E458E74B-8FC6-4FD5-ADC6-3611472B75AF}"/>
            </a:ext>
          </a:extLst>
        </xdr:cNvPr>
        <xdr:cNvSpPr/>
      </xdr:nvSpPr>
      <xdr:spPr>
        <a:xfrm>
          <a:off x="22110700" y="69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41681</xdr:rowOff>
    </xdr:from>
    <xdr:ext cx="534377" cy="259045"/>
    <xdr:sp macro="" textlink="">
      <xdr:nvSpPr>
        <xdr:cNvPr id="474" name="【一般廃棄物処理施設】&#10;一人当たり有形固定資産（償却資産）額該当値テキスト">
          <a:extLst>
            <a:ext uri="{FF2B5EF4-FFF2-40B4-BE49-F238E27FC236}">
              <a16:creationId xmlns:a16="http://schemas.microsoft.com/office/drawing/2014/main" id="{FBCA23B5-0B76-4C96-B0F1-E49C80777397}"/>
            </a:ext>
          </a:extLst>
        </xdr:cNvPr>
        <xdr:cNvSpPr txBox="1"/>
      </xdr:nvSpPr>
      <xdr:spPr>
        <a:xfrm>
          <a:off x="22199600" y="689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66215</xdr:rowOff>
    </xdr:from>
    <xdr:to>
      <xdr:col>112</xdr:col>
      <xdr:colOff>38100</xdr:colOff>
      <xdr:row>40</xdr:row>
      <xdr:rowOff>167815</xdr:rowOff>
    </xdr:to>
    <xdr:sp macro="" textlink="">
      <xdr:nvSpPr>
        <xdr:cNvPr id="475" name="楕円 474">
          <a:extLst>
            <a:ext uri="{FF2B5EF4-FFF2-40B4-BE49-F238E27FC236}">
              <a16:creationId xmlns:a16="http://schemas.microsoft.com/office/drawing/2014/main" id="{1473A5C9-80A9-4249-B39D-D3F2416FC8A7}"/>
            </a:ext>
          </a:extLst>
        </xdr:cNvPr>
        <xdr:cNvSpPr/>
      </xdr:nvSpPr>
      <xdr:spPr>
        <a:xfrm>
          <a:off x="21272500" y="69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114054</xdr:rowOff>
    </xdr:from>
    <xdr:to>
      <xdr:col>116</xdr:col>
      <xdr:colOff>63500</xdr:colOff>
      <xdr:row>40</xdr:row>
      <xdr:rowOff>117015</xdr:rowOff>
    </xdr:to>
    <xdr:cxnSp macro="">
      <xdr:nvCxnSpPr>
        <xdr:cNvPr id="476" name="直線コネクタ 475">
          <a:extLst>
            <a:ext uri="{FF2B5EF4-FFF2-40B4-BE49-F238E27FC236}">
              <a16:creationId xmlns:a16="http://schemas.microsoft.com/office/drawing/2014/main" id="{D2109FCB-8FE0-4D30-B58D-22F8164ED313}"/>
            </a:ext>
          </a:extLst>
        </xdr:cNvPr>
        <xdr:cNvCxnSpPr/>
      </xdr:nvCxnSpPr>
      <xdr:spPr>
        <a:xfrm flipV="1">
          <a:off x="21323300" y="6972054"/>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68718</xdr:rowOff>
    </xdr:from>
    <xdr:to>
      <xdr:col>107</xdr:col>
      <xdr:colOff>101600</xdr:colOff>
      <xdr:row>40</xdr:row>
      <xdr:rowOff>170318</xdr:rowOff>
    </xdr:to>
    <xdr:sp macro="" textlink="">
      <xdr:nvSpPr>
        <xdr:cNvPr id="477" name="楕円 476">
          <a:extLst>
            <a:ext uri="{FF2B5EF4-FFF2-40B4-BE49-F238E27FC236}">
              <a16:creationId xmlns:a16="http://schemas.microsoft.com/office/drawing/2014/main" id="{279FB6C9-9472-405F-83D0-36045EBA6F32}"/>
            </a:ext>
          </a:extLst>
        </xdr:cNvPr>
        <xdr:cNvSpPr/>
      </xdr:nvSpPr>
      <xdr:spPr>
        <a:xfrm>
          <a:off x="20383500" y="692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117015</xdr:rowOff>
    </xdr:from>
    <xdr:to>
      <xdr:col>111</xdr:col>
      <xdr:colOff>177800</xdr:colOff>
      <xdr:row>40</xdr:row>
      <xdr:rowOff>119518</xdr:rowOff>
    </xdr:to>
    <xdr:cxnSp macro="">
      <xdr:nvCxnSpPr>
        <xdr:cNvPr id="478" name="直線コネクタ 477">
          <a:extLst>
            <a:ext uri="{FF2B5EF4-FFF2-40B4-BE49-F238E27FC236}">
              <a16:creationId xmlns:a16="http://schemas.microsoft.com/office/drawing/2014/main" id="{B87EB5C3-5C69-49D8-9AA6-6F583622AF54}"/>
            </a:ext>
          </a:extLst>
        </xdr:cNvPr>
        <xdr:cNvCxnSpPr/>
      </xdr:nvCxnSpPr>
      <xdr:spPr>
        <a:xfrm flipV="1">
          <a:off x="20434300" y="6975015"/>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107641</xdr:rowOff>
    </xdr:from>
    <xdr:to>
      <xdr:col>102</xdr:col>
      <xdr:colOff>165100</xdr:colOff>
      <xdr:row>41</xdr:row>
      <xdr:rowOff>37791</xdr:rowOff>
    </xdr:to>
    <xdr:sp macro="" textlink="">
      <xdr:nvSpPr>
        <xdr:cNvPr id="479" name="楕円 478">
          <a:extLst>
            <a:ext uri="{FF2B5EF4-FFF2-40B4-BE49-F238E27FC236}">
              <a16:creationId xmlns:a16="http://schemas.microsoft.com/office/drawing/2014/main" id="{4F14A157-B896-4603-94AA-9842541055E5}"/>
            </a:ext>
          </a:extLst>
        </xdr:cNvPr>
        <xdr:cNvSpPr/>
      </xdr:nvSpPr>
      <xdr:spPr>
        <a:xfrm>
          <a:off x="19494500" y="69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119518</xdr:rowOff>
    </xdr:from>
    <xdr:to>
      <xdr:col>107</xdr:col>
      <xdr:colOff>50800</xdr:colOff>
      <xdr:row>40</xdr:row>
      <xdr:rowOff>158441</xdr:rowOff>
    </xdr:to>
    <xdr:cxnSp macro="">
      <xdr:nvCxnSpPr>
        <xdr:cNvPr id="480" name="直線コネクタ 479">
          <a:extLst>
            <a:ext uri="{FF2B5EF4-FFF2-40B4-BE49-F238E27FC236}">
              <a16:creationId xmlns:a16="http://schemas.microsoft.com/office/drawing/2014/main" id="{2A32E056-D61D-4925-B111-918C1BB3A673}"/>
            </a:ext>
          </a:extLst>
        </xdr:cNvPr>
        <xdr:cNvCxnSpPr/>
      </xdr:nvCxnSpPr>
      <xdr:spPr>
        <a:xfrm flipV="1">
          <a:off x="19545300" y="6977518"/>
          <a:ext cx="889000" cy="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F29DBCB1-06CD-446C-9722-6EC1C21EC731}"/>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82" name="n_2aveValue【一般廃棄物処理施設】&#10;一人当たり有形固定資産（償却資産）額">
          <a:extLst>
            <a:ext uri="{FF2B5EF4-FFF2-40B4-BE49-F238E27FC236}">
              <a16:creationId xmlns:a16="http://schemas.microsoft.com/office/drawing/2014/main" id="{3016F674-BF83-43A8-9B6B-49270CCD6CED}"/>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C34553CD-171B-453A-8A3A-0FB1958D8798}"/>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84" name="n_4aveValue【一般廃棄物処理施設】&#10;一人当たり有形固定資産（償却資産）額">
          <a:extLst>
            <a:ext uri="{FF2B5EF4-FFF2-40B4-BE49-F238E27FC236}">
              <a16:creationId xmlns:a16="http://schemas.microsoft.com/office/drawing/2014/main" id="{FDB3F23D-55DE-4B9C-A929-F264E329E729}"/>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158942</xdr:rowOff>
    </xdr:from>
    <xdr:ext cx="534377" cy="259045"/>
    <xdr:sp macro="" textlink="">
      <xdr:nvSpPr>
        <xdr:cNvPr id="485" name="n_1mainValue【一般廃棄物処理施設】&#10;一人当たり有形固定資産（償却資産）額">
          <a:extLst>
            <a:ext uri="{FF2B5EF4-FFF2-40B4-BE49-F238E27FC236}">
              <a16:creationId xmlns:a16="http://schemas.microsoft.com/office/drawing/2014/main" id="{50B1E2CF-0976-43DD-B0F9-18038E449D69}"/>
            </a:ext>
          </a:extLst>
        </xdr:cNvPr>
        <xdr:cNvSpPr txBox="1"/>
      </xdr:nvSpPr>
      <xdr:spPr>
        <a:xfrm>
          <a:off x="21043411" y="701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161445</xdr:rowOff>
    </xdr:from>
    <xdr:ext cx="534377" cy="259045"/>
    <xdr:sp macro="" textlink="">
      <xdr:nvSpPr>
        <xdr:cNvPr id="486" name="n_2mainValue【一般廃棄物処理施設】&#10;一人当たり有形固定資産（償却資産）額">
          <a:extLst>
            <a:ext uri="{FF2B5EF4-FFF2-40B4-BE49-F238E27FC236}">
              <a16:creationId xmlns:a16="http://schemas.microsoft.com/office/drawing/2014/main" id="{AA65AC33-A480-4D1B-A7FA-2BB963E43719}"/>
            </a:ext>
          </a:extLst>
        </xdr:cNvPr>
        <xdr:cNvSpPr txBox="1"/>
      </xdr:nvSpPr>
      <xdr:spPr>
        <a:xfrm>
          <a:off x="20167111" y="70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28918</xdr:rowOff>
    </xdr:from>
    <xdr:ext cx="534377" cy="259045"/>
    <xdr:sp macro="" textlink="">
      <xdr:nvSpPr>
        <xdr:cNvPr id="487" name="n_3mainValue【一般廃棄物処理施設】&#10;一人当たり有形固定資産（償却資産）額">
          <a:extLst>
            <a:ext uri="{FF2B5EF4-FFF2-40B4-BE49-F238E27FC236}">
              <a16:creationId xmlns:a16="http://schemas.microsoft.com/office/drawing/2014/main" id="{2F96A00B-1AD6-423C-BB81-C50DA9528D13}"/>
            </a:ext>
          </a:extLst>
        </xdr:cNvPr>
        <xdr:cNvSpPr txBox="1"/>
      </xdr:nvSpPr>
      <xdr:spPr>
        <a:xfrm>
          <a:off x="19278111" y="70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28D9F55B-67DC-4288-8C5C-1ED764E03E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B27E5CB7-38D8-4D8D-BBEC-CFA5300790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E483E0CD-B058-49E8-80B5-62B82B7549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AC177E9C-E1F9-4079-A6BD-7E219C7A47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30998D2A-92AD-4D1B-BE4F-2F003C6DBF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FACF096E-2C7B-4EFF-822D-62E6D4B096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499F2EB6-C595-4CCA-86CF-EDC0F2B109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1292FF1A-0A3B-4BE6-B54B-D0334775357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84B3738C-9816-4A33-A6CC-1EE1475680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FEAD5792-9BFC-4711-B6BF-DFDE53BAD9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E235C623-E569-4932-80ED-56640C803E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180BE6F8-4A67-4631-BEEE-4960247266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545128BF-E488-4718-8681-2F7B8BEA28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7C8875A2-4D41-49E0-9985-C9F8E370DD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127E66C1-CF53-4F57-A814-701CFA8861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0DA92038-C0E7-4128-ACE0-05DCE6A7F08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B3B01899-349E-4FFA-8955-3AFE025C34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4B71A8F1-9B1A-4120-B9B1-1297E6F655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1E583E59-17E4-47E1-91F6-B1200C9D95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E6D8C624-84E5-4A49-ADEC-CD6FCF6220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95C8C489-B841-4CD8-9511-8DAD778141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69889DC0-8EE2-4FDB-9653-1EBD74A265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14C2942A-13E1-41A2-B3BE-CBB1A5B019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A43089EF-2FD3-4A74-AD78-3EA711E68DC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CDE9DC20-1FF5-44F3-A8B0-4A0364FE4A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FF5A9910-C6D5-4482-BA73-A92CF89BD3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22CFF400-23D8-423B-B806-D030857A72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0C28A858-AA01-4586-AEAD-064D421AA5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2193B29C-5A09-4C1F-BD9E-B9AC4571BE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96DE74CE-B7A7-4B5A-ABAA-DCC256932C1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B16FBF27-519F-4DED-A335-EE119DFD9ED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0AD55C97-AB5B-4051-B272-5754DAA571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53B9959A-88B3-40F1-8611-F2D25231F12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955EA998-0D6D-4233-97AA-D426A2DE75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F4B323C7-1D23-4430-9AA6-E8FA32ADE9D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259768F0-90CB-4648-92E9-2028241CA88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B3A24C66-37EC-487A-9B21-D8B88580E3B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D9CDA8FC-A235-465F-BB9A-7DAA16CD6C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56FC0BEC-8473-412B-B95B-0B8F03D0B5C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2FFFA43F-05CC-4FA5-A02D-F70706DA48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28" name="直線コネクタ 527">
          <a:extLst>
            <a:ext uri="{FF2B5EF4-FFF2-40B4-BE49-F238E27FC236}">
              <a16:creationId xmlns:a16="http://schemas.microsoft.com/office/drawing/2014/main" id="{B4DD6860-B00E-4DF5-BFDB-9D02E3816CBC}"/>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29" name="【消防施設】&#10;有形固定資産減価償却率最小値テキスト">
          <a:extLst>
            <a:ext uri="{FF2B5EF4-FFF2-40B4-BE49-F238E27FC236}">
              <a16:creationId xmlns:a16="http://schemas.microsoft.com/office/drawing/2014/main" id="{794D7DFA-4CF3-4E01-9BFF-C75E0720A949}"/>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30" name="直線コネクタ 529">
          <a:extLst>
            <a:ext uri="{FF2B5EF4-FFF2-40B4-BE49-F238E27FC236}">
              <a16:creationId xmlns:a16="http://schemas.microsoft.com/office/drawing/2014/main" id="{68C4A37D-7CF8-4DDA-8ECB-A70E49A636EF}"/>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6DDEC5BB-13FA-4B25-BF68-83A16FB3BCFC}"/>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32" name="直線コネクタ 531">
          <a:extLst>
            <a:ext uri="{FF2B5EF4-FFF2-40B4-BE49-F238E27FC236}">
              <a16:creationId xmlns:a16="http://schemas.microsoft.com/office/drawing/2014/main" id="{BE58DA7F-44BB-4A84-88CB-EE02EB5645B8}"/>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CCFD3ABC-1AED-4082-BE91-EC66D8700E9A}"/>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34" name="フローチャート: 判断 533">
          <a:extLst>
            <a:ext uri="{FF2B5EF4-FFF2-40B4-BE49-F238E27FC236}">
              <a16:creationId xmlns:a16="http://schemas.microsoft.com/office/drawing/2014/main" id="{CBF60916-2049-422B-9800-6B2DACCCA48A}"/>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35" name="フローチャート: 判断 534">
          <a:extLst>
            <a:ext uri="{FF2B5EF4-FFF2-40B4-BE49-F238E27FC236}">
              <a16:creationId xmlns:a16="http://schemas.microsoft.com/office/drawing/2014/main" id="{7D8AA4E2-DEB6-4ADF-BC38-D08666FF177E}"/>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36" name="フローチャート: 判断 535">
          <a:extLst>
            <a:ext uri="{FF2B5EF4-FFF2-40B4-BE49-F238E27FC236}">
              <a16:creationId xmlns:a16="http://schemas.microsoft.com/office/drawing/2014/main" id="{3F4E5037-ED21-46D3-8AEA-1E765DA0F92D}"/>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37" name="フローチャート: 判断 536">
          <a:extLst>
            <a:ext uri="{FF2B5EF4-FFF2-40B4-BE49-F238E27FC236}">
              <a16:creationId xmlns:a16="http://schemas.microsoft.com/office/drawing/2014/main" id="{A11DE725-2EB0-46B0-9BBD-D20D5158BA51}"/>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38" name="フローチャート: 判断 537">
          <a:extLst>
            <a:ext uri="{FF2B5EF4-FFF2-40B4-BE49-F238E27FC236}">
              <a16:creationId xmlns:a16="http://schemas.microsoft.com/office/drawing/2014/main" id="{2C013563-4F26-49B2-B714-E628868B693E}"/>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2D9BC4FF-7BA8-44C8-851B-D68E99AD12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D550953-0F12-4036-8E26-0369DF23B9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A5A42BEA-4C5E-49F3-B9BB-AC9D55973D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473845E6-48AF-4888-9AC0-6588B42AD4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185307C2-F605-40A9-BD17-69D275178A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544" name="楕円 543">
          <a:extLst>
            <a:ext uri="{FF2B5EF4-FFF2-40B4-BE49-F238E27FC236}">
              <a16:creationId xmlns:a16="http://schemas.microsoft.com/office/drawing/2014/main" id="{46BC380F-495A-4A8B-BA95-DAD2B094937F}"/>
            </a:ext>
          </a:extLst>
        </xdr:cNvPr>
        <xdr:cNvSpPr/>
      </xdr:nvSpPr>
      <xdr:spPr>
        <a:xfrm>
          <a:off x="16268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167657</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2D17BF31-5D06-423B-857E-46E0A6084CAC}"/>
            </a:ext>
          </a:extLst>
        </xdr:cNvPr>
        <xdr:cNvSpPr txBox="1"/>
      </xdr:nvSpPr>
      <xdr:spPr>
        <a:xfrm>
          <a:off x="16357600"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546" name="楕円 545">
          <a:extLst>
            <a:ext uri="{FF2B5EF4-FFF2-40B4-BE49-F238E27FC236}">
              <a16:creationId xmlns:a16="http://schemas.microsoft.com/office/drawing/2014/main" id="{D09DD7A2-1718-47C4-9AA1-D8FEFB06FC66}"/>
            </a:ext>
          </a:extLst>
        </xdr:cNvPr>
        <xdr:cNvSpPr/>
      </xdr:nvSpPr>
      <xdr:spPr>
        <a:xfrm>
          <a:off x="15430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68580</xdr:rowOff>
    </xdr:to>
    <xdr:cxnSp macro="">
      <xdr:nvCxnSpPr>
        <xdr:cNvPr id="547" name="直線コネクタ 546">
          <a:extLst>
            <a:ext uri="{FF2B5EF4-FFF2-40B4-BE49-F238E27FC236}">
              <a16:creationId xmlns:a16="http://schemas.microsoft.com/office/drawing/2014/main" id="{DB8A8770-B06C-4AF0-973C-3A74B98675BD}"/>
            </a:ext>
          </a:extLst>
        </xdr:cNvPr>
        <xdr:cNvCxnSpPr/>
      </xdr:nvCxnSpPr>
      <xdr:spPr>
        <a:xfrm>
          <a:off x="15481300" y="140779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548" name="楕円 547">
          <a:extLst>
            <a:ext uri="{FF2B5EF4-FFF2-40B4-BE49-F238E27FC236}">
              <a16:creationId xmlns:a16="http://schemas.microsoft.com/office/drawing/2014/main" id="{CCB12AAE-42AC-4BF0-8157-64AE278F2D68}"/>
            </a:ext>
          </a:extLst>
        </xdr:cNvPr>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148589</xdr:rowOff>
    </xdr:from>
    <xdr:to>
      <xdr:col>81</xdr:col>
      <xdr:colOff>50800</xdr:colOff>
      <xdr:row>82</xdr:row>
      <xdr:rowOff>19050</xdr:rowOff>
    </xdr:to>
    <xdr:cxnSp macro="">
      <xdr:nvCxnSpPr>
        <xdr:cNvPr id="549" name="直線コネクタ 548">
          <a:extLst>
            <a:ext uri="{FF2B5EF4-FFF2-40B4-BE49-F238E27FC236}">
              <a16:creationId xmlns:a16="http://schemas.microsoft.com/office/drawing/2014/main" id="{2948F39D-969C-48FB-A69D-2E2473422377}"/>
            </a:ext>
          </a:extLst>
        </xdr:cNvPr>
        <xdr:cNvCxnSpPr/>
      </xdr:nvCxnSpPr>
      <xdr:spPr>
        <a:xfrm>
          <a:off x="14592300" y="14036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50164</xdr:rowOff>
    </xdr:from>
    <xdr:to>
      <xdr:col>72</xdr:col>
      <xdr:colOff>38100</xdr:colOff>
      <xdr:row>81</xdr:row>
      <xdr:rowOff>151764</xdr:rowOff>
    </xdr:to>
    <xdr:sp macro="" textlink="">
      <xdr:nvSpPr>
        <xdr:cNvPr id="550" name="楕円 549">
          <a:extLst>
            <a:ext uri="{FF2B5EF4-FFF2-40B4-BE49-F238E27FC236}">
              <a16:creationId xmlns:a16="http://schemas.microsoft.com/office/drawing/2014/main" id="{16913E48-A252-4CCD-BCFF-75D7E687425A}"/>
            </a:ext>
          </a:extLst>
        </xdr:cNvPr>
        <xdr:cNvSpPr/>
      </xdr:nvSpPr>
      <xdr:spPr>
        <a:xfrm>
          <a:off x="13652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100964</xdr:rowOff>
    </xdr:from>
    <xdr:to>
      <xdr:col>76</xdr:col>
      <xdr:colOff>114300</xdr:colOff>
      <xdr:row>81</xdr:row>
      <xdr:rowOff>148589</xdr:rowOff>
    </xdr:to>
    <xdr:cxnSp macro="">
      <xdr:nvCxnSpPr>
        <xdr:cNvPr id="551" name="直線コネクタ 550">
          <a:extLst>
            <a:ext uri="{FF2B5EF4-FFF2-40B4-BE49-F238E27FC236}">
              <a16:creationId xmlns:a16="http://schemas.microsoft.com/office/drawing/2014/main" id="{18FE70AF-3844-40FA-89E4-7910899B64EC}"/>
            </a:ext>
          </a:extLst>
        </xdr:cNvPr>
        <xdr:cNvCxnSpPr/>
      </xdr:nvCxnSpPr>
      <xdr:spPr>
        <a:xfrm>
          <a:off x="13703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52" name="n_1aveValue【消防施設】&#10;有形固定資産減価償却率">
          <a:extLst>
            <a:ext uri="{FF2B5EF4-FFF2-40B4-BE49-F238E27FC236}">
              <a16:creationId xmlns:a16="http://schemas.microsoft.com/office/drawing/2014/main" id="{A54EB985-10B4-493B-9D11-47D71E5A1EB2}"/>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53" name="n_2aveValue【消防施設】&#10;有形固定資産減価償却率">
          <a:extLst>
            <a:ext uri="{FF2B5EF4-FFF2-40B4-BE49-F238E27FC236}">
              <a16:creationId xmlns:a16="http://schemas.microsoft.com/office/drawing/2014/main" id="{F22B1CAC-3A83-4BD5-8B3E-8C4FB7A46F48}"/>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54" name="n_3aveValue【消防施設】&#10;有形固定資産減価償却率">
          <a:extLst>
            <a:ext uri="{FF2B5EF4-FFF2-40B4-BE49-F238E27FC236}">
              <a16:creationId xmlns:a16="http://schemas.microsoft.com/office/drawing/2014/main" id="{33C8EBE8-F42C-449C-A29B-8B7A96020FFA}"/>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55" name="n_4aveValue【消防施設】&#10;有形固定資産減価償却率">
          <a:extLst>
            <a:ext uri="{FF2B5EF4-FFF2-40B4-BE49-F238E27FC236}">
              <a16:creationId xmlns:a16="http://schemas.microsoft.com/office/drawing/2014/main" id="{F5EC6704-803E-4CBB-AE17-0F1DC03187DB}"/>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60977</xdr:rowOff>
    </xdr:from>
    <xdr:ext cx="405111" cy="259045"/>
    <xdr:sp macro="" textlink="">
      <xdr:nvSpPr>
        <xdr:cNvPr id="556" name="n_1mainValue【消防施設】&#10;有形固定資産減価償却率">
          <a:extLst>
            <a:ext uri="{FF2B5EF4-FFF2-40B4-BE49-F238E27FC236}">
              <a16:creationId xmlns:a16="http://schemas.microsoft.com/office/drawing/2014/main" id="{6E8D6B57-8027-4592-9493-6D75BFAAF199}"/>
            </a:ext>
          </a:extLst>
        </xdr:cNvPr>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57" name="n_2mainValue【消防施設】&#10;有形固定資産減価償却率">
          <a:extLst>
            <a:ext uri="{FF2B5EF4-FFF2-40B4-BE49-F238E27FC236}">
              <a16:creationId xmlns:a16="http://schemas.microsoft.com/office/drawing/2014/main" id="{443C9043-89A7-49F5-8CC7-47422A7BE0D1}"/>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168291</xdr:rowOff>
    </xdr:from>
    <xdr:ext cx="405111" cy="259045"/>
    <xdr:sp macro="" textlink="">
      <xdr:nvSpPr>
        <xdr:cNvPr id="558" name="n_3mainValue【消防施設】&#10;有形固定資産減価償却率">
          <a:extLst>
            <a:ext uri="{FF2B5EF4-FFF2-40B4-BE49-F238E27FC236}">
              <a16:creationId xmlns:a16="http://schemas.microsoft.com/office/drawing/2014/main" id="{4A8305FC-5A2A-4E40-A8A2-CBB200B13E19}"/>
            </a:ext>
          </a:extLst>
        </xdr:cNvPr>
        <xdr:cNvSpPr txBox="1"/>
      </xdr:nvSpPr>
      <xdr:spPr>
        <a:xfrm>
          <a:off x="13500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10A2F862-2E2E-4742-9AB9-8FF156AF32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7BDCAF2B-59E8-4492-AC2A-A10F573785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54417B68-5869-473A-B3AA-B9B998CECD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559CF3A6-20C4-4B81-A8CB-F8DCE32574C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06ADA7A0-0FEC-4493-8D8C-B68B7C4AC6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7F50A654-6617-4F1E-8DC7-84140C1726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14A28E2E-F50E-4378-B786-89F6689A1C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228EDBF6-C94D-4856-9FC0-FF4A5A6D71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1BC21B9F-768A-498A-80D7-34D411B251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392485DA-D070-4EE6-BC7D-BD6243F6721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FB32401B-FA7A-422F-95BA-1E7B4AD99A9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D35A3882-E595-4227-B9EA-337CDD70857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CE45649D-0624-48F2-9AD0-D67B56CECE7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B3A7ABA8-C1F0-4D21-84E4-1BA3B33114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8414B9D4-FF6F-42CB-A6CD-DDC73017E4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55B32B94-30FD-4E12-894F-72EA816D3D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CAEC8C1E-4127-41A8-B96C-F2BDC12E33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B7395E5A-02A8-4B5F-BAB6-507EC9A7956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AEEBBABB-9E56-47AA-9A0C-890465B580B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E8EDECC6-701D-44BD-9C1A-A835007FC6C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DD208648-DDC1-41AF-B57B-1385B40F29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1CF6F573-D9D0-46DA-A86D-CD3D0CB2C4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FF4FC008-F118-4080-AC7B-C161BA41A8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82" name="直線コネクタ 581">
          <a:extLst>
            <a:ext uri="{FF2B5EF4-FFF2-40B4-BE49-F238E27FC236}">
              <a16:creationId xmlns:a16="http://schemas.microsoft.com/office/drawing/2014/main" id="{50EC315A-A481-4D89-8450-08E068DFCC3C}"/>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3" name="【消防施設】&#10;一人当たり面積最小値テキスト">
          <a:extLst>
            <a:ext uri="{FF2B5EF4-FFF2-40B4-BE49-F238E27FC236}">
              <a16:creationId xmlns:a16="http://schemas.microsoft.com/office/drawing/2014/main" id="{DEDE612C-1554-40FB-B8AB-1711522FA56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4" name="直線コネクタ 583">
          <a:extLst>
            <a:ext uri="{FF2B5EF4-FFF2-40B4-BE49-F238E27FC236}">
              <a16:creationId xmlns:a16="http://schemas.microsoft.com/office/drawing/2014/main" id="{3CABF2E3-C13A-462A-9DDE-A2D8F2441AC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85" name="【消防施設】&#10;一人当たり面積最大値テキスト">
          <a:extLst>
            <a:ext uri="{FF2B5EF4-FFF2-40B4-BE49-F238E27FC236}">
              <a16:creationId xmlns:a16="http://schemas.microsoft.com/office/drawing/2014/main" id="{6B5635B4-A0F8-418E-9285-7568ED963E88}"/>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86" name="直線コネクタ 585">
          <a:extLst>
            <a:ext uri="{FF2B5EF4-FFF2-40B4-BE49-F238E27FC236}">
              <a16:creationId xmlns:a16="http://schemas.microsoft.com/office/drawing/2014/main" id="{41A816EE-C737-4B73-8FAA-EA47E5DDD21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87" name="【消防施設】&#10;一人当たり面積平均値テキスト">
          <a:extLst>
            <a:ext uri="{FF2B5EF4-FFF2-40B4-BE49-F238E27FC236}">
              <a16:creationId xmlns:a16="http://schemas.microsoft.com/office/drawing/2014/main" id="{032814DE-076A-4C76-B050-365CA8573021}"/>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88" name="フローチャート: 判断 587">
          <a:extLst>
            <a:ext uri="{FF2B5EF4-FFF2-40B4-BE49-F238E27FC236}">
              <a16:creationId xmlns:a16="http://schemas.microsoft.com/office/drawing/2014/main" id="{13BE606B-62B6-405E-9C10-37C7B945DC5D}"/>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89" name="フローチャート: 判断 588">
          <a:extLst>
            <a:ext uri="{FF2B5EF4-FFF2-40B4-BE49-F238E27FC236}">
              <a16:creationId xmlns:a16="http://schemas.microsoft.com/office/drawing/2014/main" id="{EA4E3B1E-8F30-4260-AAC9-B5C048BE6495}"/>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90" name="フローチャート: 判断 589">
          <a:extLst>
            <a:ext uri="{FF2B5EF4-FFF2-40B4-BE49-F238E27FC236}">
              <a16:creationId xmlns:a16="http://schemas.microsoft.com/office/drawing/2014/main" id="{DCBA68B3-88F2-4654-84CB-16AE7447717D}"/>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91" name="フローチャート: 判断 590">
          <a:extLst>
            <a:ext uri="{FF2B5EF4-FFF2-40B4-BE49-F238E27FC236}">
              <a16:creationId xmlns:a16="http://schemas.microsoft.com/office/drawing/2014/main" id="{68F46E2A-EF23-418E-87D1-0309A376054B}"/>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92" name="フローチャート: 判断 591">
          <a:extLst>
            <a:ext uri="{FF2B5EF4-FFF2-40B4-BE49-F238E27FC236}">
              <a16:creationId xmlns:a16="http://schemas.microsoft.com/office/drawing/2014/main" id="{544A91B9-3A65-4FC6-86A0-69126DAE0EE1}"/>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8DEE00E0-C5B2-4696-9EDC-C270A20AEC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A3EB82F-C9FA-4E9A-A22A-6EA12B1CB0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E8260F9A-C2A5-4A77-A982-73813BE576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F7ADAAD1-5E17-4BB0-9BFF-2CAD3A1CB9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F20EF2F7-650D-4B3D-AF27-7D4DCE98772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95886</xdr:rowOff>
    </xdr:from>
    <xdr:to>
      <xdr:col>116</xdr:col>
      <xdr:colOff>114300</xdr:colOff>
      <xdr:row>86</xdr:row>
      <xdr:rowOff>26036</xdr:rowOff>
    </xdr:to>
    <xdr:sp macro="" textlink="">
      <xdr:nvSpPr>
        <xdr:cNvPr id="598" name="楕円 597">
          <a:extLst>
            <a:ext uri="{FF2B5EF4-FFF2-40B4-BE49-F238E27FC236}">
              <a16:creationId xmlns:a16="http://schemas.microsoft.com/office/drawing/2014/main" id="{A930BAAB-598B-4F2B-B095-C301E7F7F535}"/>
            </a:ext>
          </a:extLst>
        </xdr:cNvPr>
        <xdr:cNvSpPr/>
      </xdr:nvSpPr>
      <xdr:spPr>
        <a:xfrm>
          <a:off x="22110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10813</xdr:rowOff>
    </xdr:from>
    <xdr:ext cx="469744" cy="259045"/>
    <xdr:sp macro="" textlink="">
      <xdr:nvSpPr>
        <xdr:cNvPr id="599" name="【消防施設】&#10;一人当たり面積該当値テキスト">
          <a:extLst>
            <a:ext uri="{FF2B5EF4-FFF2-40B4-BE49-F238E27FC236}">
              <a16:creationId xmlns:a16="http://schemas.microsoft.com/office/drawing/2014/main" id="{7F5FA818-EAC9-4F52-8831-6EE9AF7AFAF1}"/>
            </a:ext>
          </a:extLst>
        </xdr:cNvPr>
        <xdr:cNvSpPr txBox="1"/>
      </xdr:nvSpPr>
      <xdr:spPr>
        <a:xfrm>
          <a:off x="22199600" y="145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99695</xdr:rowOff>
    </xdr:from>
    <xdr:to>
      <xdr:col>112</xdr:col>
      <xdr:colOff>38100</xdr:colOff>
      <xdr:row>86</xdr:row>
      <xdr:rowOff>29845</xdr:rowOff>
    </xdr:to>
    <xdr:sp macro="" textlink="">
      <xdr:nvSpPr>
        <xdr:cNvPr id="600" name="楕円 599">
          <a:extLst>
            <a:ext uri="{FF2B5EF4-FFF2-40B4-BE49-F238E27FC236}">
              <a16:creationId xmlns:a16="http://schemas.microsoft.com/office/drawing/2014/main" id="{FD21BF34-8BE3-4030-A80E-E202F25FE739}"/>
            </a:ext>
          </a:extLst>
        </xdr:cNvPr>
        <xdr:cNvSpPr/>
      </xdr:nvSpPr>
      <xdr:spPr>
        <a:xfrm>
          <a:off x="2127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146686</xdr:rowOff>
    </xdr:from>
    <xdr:to>
      <xdr:col>116</xdr:col>
      <xdr:colOff>63500</xdr:colOff>
      <xdr:row>85</xdr:row>
      <xdr:rowOff>150495</xdr:rowOff>
    </xdr:to>
    <xdr:cxnSp macro="">
      <xdr:nvCxnSpPr>
        <xdr:cNvPr id="601" name="直線コネクタ 600">
          <a:extLst>
            <a:ext uri="{FF2B5EF4-FFF2-40B4-BE49-F238E27FC236}">
              <a16:creationId xmlns:a16="http://schemas.microsoft.com/office/drawing/2014/main" id="{46D9FAAD-0D47-4E73-A19B-4C1C2BCA6019}"/>
            </a:ext>
          </a:extLst>
        </xdr:cNvPr>
        <xdr:cNvCxnSpPr/>
      </xdr:nvCxnSpPr>
      <xdr:spPr>
        <a:xfrm flipV="1">
          <a:off x="21323300" y="147199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99695</xdr:rowOff>
    </xdr:from>
    <xdr:to>
      <xdr:col>107</xdr:col>
      <xdr:colOff>101600</xdr:colOff>
      <xdr:row>86</xdr:row>
      <xdr:rowOff>29845</xdr:rowOff>
    </xdr:to>
    <xdr:sp macro="" textlink="">
      <xdr:nvSpPr>
        <xdr:cNvPr id="602" name="楕円 601">
          <a:extLst>
            <a:ext uri="{FF2B5EF4-FFF2-40B4-BE49-F238E27FC236}">
              <a16:creationId xmlns:a16="http://schemas.microsoft.com/office/drawing/2014/main" id="{F047EEB1-3D85-4C99-9784-22D46E2FE881}"/>
            </a:ext>
          </a:extLst>
        </xdr:cNvPr>
        <xdr:cNvSpPr/>
      </xdr:nvSpPr>
      <xdr:spPr>
        <a:xfrm>
          <a:off x="20383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150495</xdr:rowOff>
    </xdr:from>
    <xdr:to>
      <xdr:col>111</xdr:col>
      <xdr:colOff>177800</xdr:colOff>
      <xdr:row>85</xdr:row>
      <xdr:rowOff>150495</xdr:rowOff>
    </xdr:to>
    <xdr:cxnSp macro="">
      <xdr:nvCxnSpPr>
        <xdr:cNvPr id="603" name="直線コネクタ 602">
          <a:extLst>
            <a:ext uri="{FF2B5EF4-FFF2-40B4-BE49-F238E27FC236}">
              <a16:creationId xmlns:a16="http://schemas.microsoft.com/office/drawing/2014/main" id="{E08E0591-1092-4E7D-98F2-59232500902A}"/>
            </a:ext>
          </a:extLst>
        </xdr:cNvPr>
        <xdr:cNvCxnSpPr/>
      </xdr:nvCxnSpPr>
      <xdr:spPr>
        <a:xfrm>
          <a:off x="20434300" y="1472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04" name="楕円 603">
          <a:extLst>
            <a:ext uri="{FF2B5EF4-FFF2-40B4-BE49-F238E27FC236}">
              <a16:creationId xmlns:a16="http://schemas.microsoft.com/office/drawing/2014/main" id="{47C53698-B063-45B6-A189-192761B9A864}"/>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150495</xdr:rowOff>
    </xdr:from>
    <xdr:to>
      <xdr:col>107</xdr:col>
      <xdr:colOff>50800</xdr:colOff>
      <xdr:row>85</xdr:row>
      <xdr:rowOff>152400</xdr:rowOff>
    </xdr:to>
    <xdr:cxnSp macro="">
      <xdr:nvCxnSpPr>
        <xdr:cNvPr id="605" name="直線コネクタ 604">
          <a:extLst>
            <a:ext uri="{FF2B5EF4-FFF2-40B4-BE49-F238E27FC236}">
              <a16:creationId xmlns:a16="http://schemas.microsoft.com/office/drawing/2014/main" id="{1033622B-500F-4D6D-8265-93F5C2545C49}"/>
            </a:ext>
          </a:extLst>
        </xdr:cNvPr>
        <xdr:cNvCxnSpPr/>
      </xdr:nvCxnSpPr>
      <xdr:spPr>
        <a:xfrm flipV="1">
          <a:off x="19545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06" name="n_1aveValue【消防施設】&#10;一人当たり面積">
          <a:extLst>
            <a:ext uri="{FF2B5EF4-FFF2-40B4-BE49-F238E27FC236}">
              <a16:creationId xmlns:a16="http://schemas.microsoft.com/office/drawing/2014/main" id="{617D3133-D052-4E30-8A08-D4BA5239421B}"/>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07" name="n_2aveValue【消防施設】&#10;一人当たり面積">
          <a:extLst>
            <a:ext uri="{FF2B5EF4-FFF2-40B4-BE49-F238E27FC236}">
              <a16:creationId xmlns:a16="http://schemas.microsoft.com/office/drawing/2014/main" id="{C131ACE7-186C-4CBC-89AE-3BB8CCD76127}"/>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08" name="n_3aveValue【消防施設】&#10;一人当たり面積">
          <a:extLst>
            <a:ext uri="{FF2B5EF4-FFF2-40B4-BE49-F238E27FC236}">
              <a16:creationId xmlns:a16="http://schemas.microsoft.com/office/drawing/2014/main" id="{F3CCA621-C7A5-4C0D-B4FB-D3EDBCA56330}"/>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09" name="n_4aveValue【消防施設】&#10;一人当たり面積">
          <a:extLst>
            <a:ext uri="{FF2B5EF4-FFF2-40B4-BE49-F238E27FC236}">
              <a16:creationId xmlns:a16="http://schemas.microsoft.com/office/drawing/2014/main" id="{F518F66C-37FA-4873-954F-89AB8219219E}"/>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20972</xdr:rowOff>
    </xdr:from>
    <xdr:ext cx="469744" cy="259045"/>
    <xdr:sp macro="" textlink="">
      <xdr:nvSpPr>
        <xdr:cNvPr id="610" name="n_1mainValue【消防施設】&#10;一人当たり面積">
          <a:extLst>
            <a:ext uri="{FF2B5EF4-FFF2-40B4-BE49-F238E27FC236}">
              <a16:creationId xmlns:a16="http://schemas.microsoft.com/office/drawing/2014/main" id="{D294FA42-AB0B-4A0D-8521-3E9BD8ACB8F9}"/>
            </a:ext>
          </a:extLst>
        </xdr:cNvPr>
        <xdr:cNvSpPr txBox="1"/>
      </xdr:nvSpPr>
      <xdr:spPr>
        <a:xfrm>
          <a:off x="210757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20972</xdr:rowOff>
    </xdr:from>
    <xdr:ext cx="469744" cy="259045"/>
    <xdr:sp macro="" textlink="">
      <xdr:nvSpPr>
        <xdr:cNvPr id="611" name="n_2mainValue【消防施設】&#10;一人当たり面積">
          <a:extLst>
            <a:ext uri="{FF2B5EF4-FFF2-40B4-BE49-F238E27FC236}">
              <a16:creationId xmlns:a16="http://schemas.microsoft.com/office/drawing/2014/main" id="{578565B8-7765-484E-BAEE-2D1E308266CE}"/>
            </a:ext>
          </a:extLst>
        </xdr:cNvPr>
        <xdr:cNvSpPr txBox="1"/>
      </xdr:nvSpPr>
      <xdr:spPr>
        <a:xfrm>
          <a:off x="20199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12" name="n_3mainValue【消防施設】&#10;一人当たり面積">
          <a:extLst>
            <a:ext uri="{FF2B5EF4-FFF2-40B4-BE49-F238E27FC236}">
              <a16:creationId xmlns:a16="http://schemas.microsoft.com/office/drawing/2014/main" id="{FC760F1D-8655-4427-8BF6-4273927384FB}"/>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D960B1CA-D00C-432B-849A-83356F60E8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BA973B10-94BC-4E60-B746-305C87956D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34C0F83C-72E6-400A-9998-270E8B8E1E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EA4827B2-2846-4975-93B0-2EEE1E44A1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4A8A1BC5-6F78-472D-BDED-6E3D8F99C9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5B93AD3E-B374-4C05-B4BE-7FC12B6C27E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40A1E575-8AB8-487F-AC79-7379C15E30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55F2D9AF-CB26-4D58-9FE4-DF27732D5D8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2B90936B-6F4F-4D73-A528-09F5F27FB9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30F5D48E-7F93-4688-A273-26BACAD05C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3" name="テキスト ボックス 622">
          <a:extLst>
            <a:ext uri="{FF2B5EF4-FFF2-40B4-BE49-F238E27FC236}">
              <a16:creationId xmlns:a16="http://schemas.microsoft.com/office/drawing/2014/main" id="{BA50C432-FC46-4D15-A462-9BD6A18A05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a:extLst>
            <a:ext uri="{FF2B5EF4-FFF2-40B4-BE49-F238E27FC236}">
              <a16:creationId xmlns:a16="http://schemas.microsoft.com/office/drawing/2014/main" id="{C8486803-2E73-41D9-A1CD-0F1D1AAA7DC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5" name="テキスト ボックス 624">
          <a:extLst>
            <a:ext uri="{FF2B5EF4-FFF2-40B4-BE49-F238E27FC236}">
              <a16:creationId xmlns:a16="http://schemas.microsoft.com/office/drawing/2014/main" id="{D9AC6434-4F89-4403-B84A-75D5EE9E556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a:extLst>
            <a:ext uri="{FF2B5EF4-FFF2-40B4-BE49-F238E27FC236}">
              <a16:creationId xmlns:a16="http://schemas.microsoft.com/office/drawing/2014/main" id="{6E5DFA9E-7F5A-4333-9A86-41D5377052B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a:extLst>
            <a:ext uri="{FF2B5EF4-FFF2-40B4-BE49-F238E27FC236}">
              <a16:creationId xmlns:a16="http://schemas.microsoft.com/office/drawing/2014/main" id="{568B2AF3-C5C6-4014-BD02-CF0A1027FE6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a:extLst>
            <a:ext uri="{FF2B5EF4-FFF2-40B4-BE49-F238E27FC236}">
              <a16:creationId xmlns:a16="http://schemas.microsoft.com/office/drawing/2014/main" id="{9D249D39-0539-4D03-A4CB-914982A51A5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a:extLst>
            <a:ext uri="{FF2B5EF4-FFF2-40B4-BE49-F238E27FC236}">
              <a16:creationId xmlns:a16="http://schemas.microsoft.com/office/drawing/2014/main" id="{C7F98BBA-06D0-4E69-9A6D-72D2FA31320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a:extLst>
            <a:ext uri="{FF2B5EF4-FFF2-40B4-BE49-F238E27FC236}">
              <a16:creationId xmlns:a16="http://schemas.microsoft.com/office/drawing/2014/main" id="{BAE94BF0-7521-401A-8DC0-6397AAB692F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a:extLst>
            <a:ext uri="{FF2B5EF4-FFF2-40B4-BE49-F238E27FC236}">
              <a16:creationId xmlns:a16="http://schemas.microsoft.com/office/drawing/2014/main" id="{2C7A455C-3198-4F1D-8FC2-9AA508385C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a:extLst>
            <a:ext uri="{FF2B5EF4-FFF2-40B4-BE49-F238E27FC236}">
              <a16:creationId xmlns:a16="http://schemas.microsoft.com/office/drawing/2014/main" id="{0E6B5190-9E3E-40E6-9B04-51122ABF0D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a:extLst>
            <a:ext uri="{FF2B5EF4-FFF2-40B4-BE49-F238E27FC236}">
              <a16:creationId xmlns:a16="http://schemas.microsoft.com/office/drawing/2014/main" id="{E7D00E91-6828-44C4-8788-2FB54056B6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a:extLst>
            <a:ext uri="{FF2B5EF4-FFF2-40B4-BE49-F238E27FC236}">
              <a16:creationId xmlns:a16="http://schemas.microsoft.com/office/drawing/2014/main" id="{2ABF6713-D7C3-454C-9E53-22429EA230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5" name="テキスト ボックス 634">
          <a:extLst>
            <a:ext uri="{FF2B5EF4-FFF2-40B4-BE49-F238E27FC236}">
              <a16:creationId xmlns:a16="http://schemas.microsoft.com/office/drawing/2014/main" id="{6ABB5B3B-91AE-446E-B544-C847415C87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7E6F9D86-33D3-41F8-9195-216AF36E9F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F9476A5D-1EE0-4136-B1AD-4ADEC55F14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38" name="直線コネクタ 637">
          <a:extLst>
            <a:ext uri="{FF2B5EF4-FFF2-40B4-BE49-F238E27FC236}">
              <a16:creationId xmlns:a16="http://schemas.microsoft.com/office/drawing/2014/main" id="{365DA166-2838-4169-939D-421D4943F573}"/>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39" name="【庁舎】&#10;有形固定資産減価償却率最小値テキスト">
          <a:extLst>
            <a:ext uri="{FF2B5EF4-FFF2-40B4-BE49-F238E27FC236}">
              <a16:creationId xmlns:a16="http://schemas.microsoft.com/office/drawing/2014/main" id="{0C4DF169-F8EC-4AA5-BECC-B0325ED5417F}"/>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40" name="直線コネクタ 639">
          <a:extLst>
            <a:ext uri="{FF2B5EF4-FFF2-40B4-BE49-F238E27FC236}">
              <a16:creationId xmlns:a16="http://schemas.microsoft.com/office/drawing/2014/main" id="{DEF08962-9ED0-4E84-AC09-C0FF3BC34C7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41" name="【庁舎】&#10;有形固定資産減価償却率最大値テキスト">
          <a:extLst>
            <a:ext uri="{FF2B5EF4-FFF2-40B4-BE49-F238E27FC236}">
              <a16:creationId xmlns:a16="http://schemas.microsoft.com/office/drawing/2014/main" id="{41EF58EA-651C-4177-BB42-6220851E83B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42" name="直線コネクタ 641">
          <a:extLst>
            <a:ext uri="{FF2B5EF4-FFF2-40B4-BE49-F238E27FC236}">
              <a16:creationId xmlns:a16="http://schemas.microsoft.com/office/drawing/2014/main" id="{4A0CCD6F-7C11-4FD4-A7DF-B43240E9A4F5}"/>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43" name="【庁舎】&#10;有形固定資産減価償却率平均値テキスト">
          <a:extLst>
            <a:ext uri="{FF2B5EF4-FFF2-40B4-BE49-F238E27FC236}">
              <a16:creationId xmlns:a16="http://schemas.microsoft.com/office/drawing/2014/main" id="{E5D32B6B-20D4-43B0-827E-3BDD9217062C}"/>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44" name="フローチャート: 判断 643">
          <a:extLst>
            <a:ext uri="{FF2B5EF4-FFF2-40B4-BE49-F238E27FC236}">
              <a16:creationId xmlns:a16="http://schemas.microsoft.com/office/drawing/2014/main" id="{B100763D-27B7-446E-8C50-DC0F6984A4CB}"/>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45" name="フローチャート: 判断 644">
          <a:extLst>
            <a:ext uri="{FF2B5EF4-FFF2-40B4-BE49-F238E27FC236}">
              <a16:creationId xmlns:a16="http://schemas.microsoft.com/office/drawing/2014/main" id="{57FE9981-70C2-423B-90FB-A1B0D7449AAF}"/>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46" name="フローチャート: 判断 645">
          <a:extLst>
            <a:ext uri="{FF2B5EF4-FFF2-40B4-BE49-F238E27FC236}">
              <a16:creationId xmlns:a16="http://schemas.microsoft.com/office/drawing/2014/main" id="{462474CF-7BAC-4548-B28C-F9D0D667FCE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47" name="フローチャート: 判断 646">
          <a:extLst>
            <a:ext uri="{FF2B5EF4-FFF2-40B4-BE49-F238E27FC236}">
              <a16:creationId xmlns:a16="http://schemas.microsoft.com/office/drawing/2014/main" id="{59CCB863-57EC-46DE-B2F4-2834772366DB}"/>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48" name="フローチャート: 判断 647">
          <a:extLst>
            <a:ext uri="{FF2B5EF4-FFF2-40B4-BE49-F238E27FC236}">
              <a16:creationId xmlns:a16="http://schemas.microsoft.com/office/drawing/2014/main" id="{1A7BD992-3423-4A17-8B89-5AB0B851CE73}"/>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4748ACBD-D066-4727-A6A3-F2213A25F7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13B051B2-0084-471D-A9E5-15F2556F0F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305EA309-0DF4-465E-9640-7BF4B54A61C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9BEE4232-DDC9-4B4E-9104-8AB271B121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1F399B1A-35E4-4E94-B7E2-8DBE85CF81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xdr:rowOff>
    </xdr:from>
    <xdr:to>
      <xdr:col>85</xdr:col>
      <xdr:colOff>177800</xdr:colOff>
      <xdr:row>100</xdr:row>
      <xdr:rowOff>110671</xdr:rowOff>
    </xdr:to>
    <xdr:sp macro="" textlink="">
      <xdr:nvSpPr>
        <xdr:cNvPr id="654" name="楕円 653">
          <a:extLst>
            <a:ext uri="{FF2B5EF4-FFF2-40B4-BE49-F238E27FC236}">
              <a16:creationId xmlns:a16="http://schemas.microsoft.com/office/drawing/2014/main" id="{CD33D870-F43A-4794-8B60-D102BBC294D0}"/>
            </a:ext>
          </a:extLst>
        </xdr:cNvPr>
        <xdr:cNvSpPr/>
      </xdr:nvSpPr>
      <xdr:spPr>
        <a:xfrm>
          <a:off x="16268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95448</xdr:rowOff>
    </xdr:from>
    <xdr:ext cx="340478" cy="259045"/>
    <xdr:sp macro="" textlink="">
      <xdr:nvSpPr>
        <xdr:cNvPr id="655" name="【庁舎】&#10;有形固定資産減価償却率該当値テキスト">
          <a:extLst>
            <a:ext uri="{FF2B5EF4-FFF2-40B4-BE49-F238E27FC236}">
              <a16:creationId xmlns:a16="http://schemas.microsoft.com/office/drawing/2014/main" id="{467EA1A8-37D4-459D-88D6-4AB02EDD7AA7}"/>
            </a:ext>
          </a:extLst>
        </xdr:cNvPr>
        <xdr:cNvSpPr txBox="1"/>
      </xdr:nvSpPr>
      <xdr:spPr>
        <a:xfrm>
          <a:off x="16357600" y="17068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125005</xdr:rowOff>
    </xdr:from>
    <xdr:to>
      <xdr:col>81</xdr:col>
      <xdr:colOff>101600</xdr:colOff>
      <xdr:row>100</xdr:row>
      <xdr:rowOff>55155</xdr:rowOff>
    </xdr:to>
    <xdr:sp macro="" textlink="">
      <xdr:nvSpPr>
        <xdr:cNvPr id="656" name="楕円 655">
          <a:extLst>
            <a:ext uri="{FF2B5EF4-FFF2-40B4-BE49-F238E27FC236}">
              <a16:creationId xmlns:a16="http://schemas.microsoft.com/office/drawing/2014/main" id="{6C4165F5-A659-428C-91E5-73BA7CD67A13}"/>
            </a:ext>
          </a:extLst>
        </xdr:cNvPr>
        <xdr:cNvSpPr/>
      </xdr:nvSpPr>
      <xdr:spPr>
        <a:xfrm>
          <a:off x="154305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4355</xdr:rowOff>
    </xdr:from>
    <xdr:to>
      <xdr:col>85</xdr:col>
      <xdr:colOff>127000</xdr:colOff>
      <xdr:row>100</xdr:row>
      <xdr:rowOff>59871</xdr:rowOff>
    </xdr:to>
    <xdr:cxnSp macro="">
      <xdr:nvCxnSpPr>
        <xdr:cNvPr id="657" name="直線コネクタ 656">
          <a:extLst>
            <a:ext uri="{FF2B5EF4-FFF2-40B4-BE49-F238E27FC236}">
              <a16:creationId xmlns:a16="http://schemas.microsoft.com/office/drawing/2014/main" id="{EAADAE4E-0BF2-4294-9250-FEBA043D4F7E}"/>
            </a:ext>
          </a:extLst>
        </xdr:cNvPr>
        <xdr:cNvCxnSpPr/>
      </xdr:nvCxnSpPr>
      <xdr:spPr>
        <a:xfrm>
          <a:off x="15481300" y="17149355"/>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69487</xdr:rowOff>
    </xdr:from>
    <xdr:to>
      <xdr:col>76</xdr:col>
      <xdr:colOff>165100</xdr:colOff>
      <xdr:row>99</xdr:row>
      <xdr:rowOff>171087</xdr:rowOff>
    </xdr:to>
    <xdr:sp macro="" textlink="">
      <xdr:nvSpPr>
        <xdr:cNvPr id="658" name="楕円 657">
          <a:extLst>
            <a:ext uri="{FF2B5EF4-FFF2-40B4-BE49-F238E27FC236}">
              <a16:creationId xmlns:a16="http://schemas.microsoft.com/office/drawing/2014/main" id="{0DBEE806-D7E7-49EA-B5AC-A467771720B9}"/>
            </a:ext>
          </a:extLst>
        </xdr:cNvPr>
        <xdr:cNvSpPr/>
      </xdr:nvSpPr>
      <xdr:spPr>
        <a:xfrm>
          <a:off x="14541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120287</xdr:rowOff>
    </xdr:from>
    <xdr:to>
      <xdr:col>81</xdr:col>
      <xdr:colOff>50800</xdr:colOff>
      <xdr:row>100</xdr:row>
      <xdr:rowOff>4355</xdr:rowOff>
    </xdr:to>
    <xdr:cxnSp macro="">
      <xdr:nvCxnSpPr>
        <xdr:cNvPr id="659" name="直線コネクタ 658">
          <a:extLst>
            <a:ext uri="{FF2B5EF4-FFF2-40B4-BE49-F238E27FC236}">
              <a16:creationId xmlns:a16="http://schemas.microsoft.com/office/drawing/2014/main" id="{2B4A14C8-971B-47B2-AF9B-8A326987B393}"/>
            </a:ext>
          </a:extLst>
        </xdr:cNvPr>
        <xdr:cNvCxnSpPr/>
      </xdr:nvCxnSpPr>
      <xdr:spPr>
        <a:xfrm>
          <a:off x="14592300" y="170938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71120</xdr:rowOff>
    </xdr:from>
    <xdr:to>
      <xdr:col>72</xdr:col>
      <xdr:colOff>38100</xdr:colOff>
      <xdr:row>100</xdr:row>
      <xdr:rowOff>1270</xdr:rowOff>
    </xdr:to>
    <xdr:sp macro="" textlink="">
      <xdr:nvSpPr>
        <xdr:cNvPr id="660" name="楕円 659">
          <a:extLst>
            <a:ext uri="{FF2B5EF4-FFF2-40B4-BE49-F238E27FC236}">
              <a16:creationId xmlns:a16="http://schemas.microsoft.com/office/drawing/2014/main" id="{CC37CC0E-0887-499E-99B2-75014DDC0211}"/>
            </a:ext>
          </a:extLst>
        </xdr:cNvPr>
        <xdr:cNvSpPr/>
      </xdr:nvSpPr>
      <xdr:spPr>
        <a:xfrm>
          <a:off x="13652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120287</xdr:rowOff>
    </xdr:from>
    <xdr:to>
      <xdr:col>76</xdr:col>
      <xdr:colOff>114300</xdr:colOff>
      <xdr:row>99</xdr:row>
      <xdr:rowOff>121920</xdr:rowOff>
    </xdr:to>
    <xdr:cxnSp macro="">
      <xdr:nvCxnSpPr>
        <xdr:cNvPr id="661" name="直線コネクタ 660">
          <a:extLst>
            <a:ext uri="{FF2B5EF4-FFF2-40B4-BE49-F238E27FC236}">
              <a16:creationId xmlns:a16="http://schemas.microsoft.com/office/drawing/2014/main" id="{692EACEA-EAEB-4B28-AE0E-E9DB460241F4}"/>
            </a:ext>
          </a:extLst>
        </xdr:cNvPr>
        <xdr:cNvCxnSpPr/>
      </xdr:nvCxnSpPr>
      <xdr:spPr>
        <a:xfrm flipV="1">
          <a:off x="13703300" y="170938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62" name="n_1aveValue【庁舎】&#10;有形固定資産減価償却率">
          <a:extLst>
            <a:ext uri="{FF2B5EF4-FFF2-40B4-BE49-F238E27FC236}">
              <a16:creationId xmlns:a16="http://schemas.microsoft.com/office/drawing/2014/main" id="{5DFD08E5-1ACD-4FBA-86C9-AA59F6660E99}"/>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63" name="n_2aveValue【庁舎】&#10;有形固定資産減価償却率">
          <a:extLst>
            <a:ext uri="{FF2B5EF4-FFF2-40B4-BE49-F238E27FC236}">
              <a16:creationId xmlns:a16="http://schemas.microsoft.com/office/drawing/2014/main" id="{E3A190FC-3038-4F65-89E6-E77D0D1B3FB3}"/>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64" name="n_3aveValue【庁舎】&#10;有形固定資産減価償却率">
          <a:extLst>
            <a:ext uri="{FF2B5EF4-FFF2-40B4-BE49-F238E27FC236}">
              <a16:creationId xmlns:a16="http://schemas.microsoft.com/office/drawing/2014/main" id="{82D3C418-D55A-4EB8-AAC3-0B639175BE13}"/>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65" name="n_4aveValue【庁舎】&#10;有形固定資産減価償却率">
          <a:extLst>
            <a:ext uri="{FF2B5EF4-FFF2-40B4-BE49-F238E27FC236}">
              <a16:creationId xmlns:a16="http://schemas.microsoft.com/office/drawing/2014/main" id="{4CDD7511-9CC2-4B1B-969C-9920706715EA}"/>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71682</xdr:rowOff>
    </xdr:from>
    <xdr:ext cx="340478" cy="259045"/>
    <xdr:sp macro="" textlink="">
      <xdr:nvSpPr>
        <xdr:cNvPr id="666" name="n_1mainValue【庁舎】&#10;有形固定資産減価償却率">
          <a:extLst>
            <a:ext uri="{FF2B5EF4-FFF2-40B4-BE49-F238E27FC236}">
              <a16:creationId xmlns:a16="http://schemas.microsoft.com/office/drawing/2014/main" id="{91B8E869-7955-4A1F-91EA-2C614D14B07E}"/>
            </a:ext>
          </a:extLst>
        </xdr:cNvPr>
        <xdr:cNvSpPr txBox="1"/>
      </xdr:nvSpPr>
      <xdr:spPr>
        <a:xfrm>
          <a:off x="15298361" y="1687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16164</xdr:rowOff>
    </xdr:from>
    <xdr:ext cx="340478" cy="259045"/>
    <xdr:sp macro="" textlink="">
      <xdr:nvSpPr>
        <xdr:cNvPr id="667" name="n_2mainValue【庁舎】&#10;有形固定資産減価償却率">
          <a:extLst>
            <a:ext uri="{FF2B5EF4-FFF2-40B4-BE49-F238E27FC236}">
              <a16:creationId xmlns:a16="http://schemas.microsoft.com/office/drawing/2014/main" id="{B7CEDA00-0A55-444E-97A4-79632329FEEB}"/>
            </a:ext>
          </a:extLst>
        </xdr:cNvPr>
        <xdr:cNvSpPr txBox="1"/>
      </xdr:nvSpPr>
      <xdr:spPr>
        <a:xfrm>
          <a:off x="144220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17797</xdr:rowOff>
    </xdr:from>
    <xdr:ext cx="340478" cy="259045"/>
    <xdr:sp macro="" textlink="">
      <xdr:nvSpPr>
        <xdr:cNvPr id="668" name="n_3mainValue【庁舎】&#10;有形固定資産減価償却率">
          <a:extLst>
            <a:ext uri="{FF2B5EF4-FFF2-40B4-BE49-F238E27FC236}">
              <a16:creationId xmlns:a16="http://schemas.microsoft.com/office/drawing/2014/main" id="{F7A0A244-974D-4C57-915A-40F98A798A87}"/>
            </a:ext>
          </a:extLst>
        </xdr:cNvPr>
        <xdr:cNvSpPr txBox="1"/>
      </xdr:nvSpPr>
      <xdr:spPr>
        <a:xfrm>
          <a:off x="13533061" y="16819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AE02E6E6-9027-4E81-8618-7F388F3CCD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C2304D5E-0B07-465F-9584-1C933675FE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6D205B84-A6B9-49FE-8156-2E3BA4878F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6C7C4A8C-2B2B-4440-84E8-FB9E960DD5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F8486B4A-A11E-40A2-B2F6-7B7C935DD9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0B933B4A-6A2A-465D-91FA-5D3B2758B9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2FE42F1D-F6E6-4ED7-AB92-C92D94D77B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2DC51643-5041-42C8-A4EA-8D2BC92DC7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087F9F2D-A8B2-46F2-BC35-AA478EB437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A9FC6F62-FAE9-4AFB-A554-C2A03B666C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a:extLst>
            <a:ext uri="{FF2B5EF4-FFF2-40B4-BE49-F238E27FC236}">
              <a16:creationId xmlns:a16="http://schemas.microsoft.com/office/drawing/2014/main" id="{243EE499-7D75-442D-BB04-B4B0CD64D8C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a:extLst>
            <a:ext uri="{FF2B5EF4-FFF2-40B4-BE49-F238E27FC236}">
              <a16:creationId xmlns:a16="http://schemas.microsoft.com/office/drawing/2014/main" id="{BF3FB190-AF57-4B41-9860-56876BBFF85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a:extLst>
            <a:ext uri="{FF2B5EF4-FFF2-40B4-BE49-F238E27FC236}">
              <a16:creationId xmlns:a16="http://schemas.microsoft.com/office/drawing/2014/main" id="{3EB929F1-8BE5-41D5-982C-066BF3696F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a:extLst>
            <a:ext uri="{FF2B5EF4-FFF2-40B4-BE49-F238E27FC236}">
              <a16:creationId xmlns:a16="http://schemas.microsoft.com/office/drawing/2014/main" id="{E4B1A094-C9E4-4064-A524-B92DB62267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a:extLst>
            <a:ext uri="{FF2B5EF4-FFF2-40B4-BE49-F238E27FC236}">
              <a16:creationId xmlns:a16="http://schemas.microsoft.com/office/drawing/2014/main" id="{4FA532C1-3055-4621-98F1-390E3EF520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a:extLst>
            <a:ext uri="{FF2B5EF4-FFF2-40B4-BE49-F238E27FC236}">
              <a16:creationId xmlns:a16="http://schemas.microsoft.com/office/drawing/2014/main" id="{A3879B23-FAA0-491C-AE11-C4C108BDF86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a:extLst>
            <a:ext uri="{FF2B5EF4-FFF2-40B4-BE49-F238E27FC236}">
              <a16:creationId xmlns:a16="http://schemas.microsoft.com/office/drawing/2014/main" id="{2E65F10F-61DA-413B-88B7-BB6C8469DE6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a:extLst>
            <a:ext uri="{FF2B5EF4-FFF2-40B4-BE49-F238E27FC236}">
              <a16:creationId xmlns:a16="http://schemas.microsoft.com/office/drawing/2014/main" id="{88931EE6-D652-4585-AFD8-1ADE3DDC979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a:extLst>
            <a:ext uri="{FF2B5EF4-FFF2-40B4-BE49-F238E27FC236}">
              <a16:creationId xmlns:a16="http://schemas.microsoft.com/office/drawing/2014/main" id="{B6234E40-F1F4-4DA1-87C0-70C046E383D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a:extLst>
            <a:ext uri="{FF2B5EF4-FFF2-40B4-BE49-F238E27FC236}">
              <a16:creationId xmlns:a16="http://schemas.microsoft.com/office/drawing/2014/main" id="{DE1C6385-2A7C-46A2-998C-5E233BDB407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a:extLst>
            <a:ext uri="{FF2B5EF4-FFF2-40B4-BE49-F238E27FC236}">
              <a16:creationId xmlns:a16="http://schemas.microsoft.com/office/drawing/2014/main" id="{A69C1519-801F-46E8-B55C-BF17EC27D6F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a:extLst>
            <a:ext uri="{FF2B5EF4-FFF2-40B4-BE49-F238E27FC236}">
              <a16:creationId xmlns:a16="http://schemas.microsoft.com/office/drawing/2014/main" id="{022DE954-1F31-48E9-A0D8-5A26F031871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id="{4DD79499-EFC2-43D9-8906-D0E8EB93C71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a:extLst>
            <a:ext uri="{FF2B5EF4-FFF2-40B4-BE49-F238E27FC236}">
              <a16:creationId xmlns:a16="http://schemas.microsoft.com/office/drawing/2014/main" id="{CEFFD5D9-192E-425E-B04E-48548FBC47A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庁舎】&#10;一人当たり面積グラフ枠">
          <a:extLst>
            <a:ext uri="{FF2B5EF4-FFF2-40B4-BE49-F238E27FC236}">
              <a16:creationId xmlns:a16="http://schemas.microsoft.com/office/drawing/2014/main" id="{E9EDF024-4B84-4576-8E24-A0B2AA4834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94" name="直線コネクタ 693">
          <a:extLst>
            <a:ext uri="{FF2B5EF4-FFF2-40B4-BE49-F238E27FC236}">
              <a16:creationId xmlns:a16="http://schemas.microsoft.com/office/drawing/2014/main" id="{EBD86C78-7751-4C7F-92FE-E530217D1AA9}"/>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95" name="【庁舎】&#10;一人当たり面積最小値テキスト">
          <a:extLst>
            <a:ext uri="{FF2B5EF4-FFF2-40B4-BE49-F238E27FC236}">
              <a16:creationId xmlns:a16="http://schemas.microsoft.com/office/drawing/2014/main" id="{C920D581-AA28-4D41-B810-4511AF1F4549}"/>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96" name="直線コネクタ 695">
          <a:extLst>
            <a:ext uri="{FF2B5EF4-FFF2-40B4-BE49-F238E27FC236}">
              <a16:creationId xmlns:a16="http://schemas.microsoft.com/office/drawing/2014/main" id="{A42152A7-E1C3-4B7C-9025-351522EDB8E9}"/>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97" name="【庁舎】&#10;一人当たり面積最大値テキスト">
          <a:extLst>
            <a:ext uri="{FF2B5EF4-FFF2-40B4-BE49-F238E27FC236}">
              <a16:creationId xmlns:a16="http://schemas.microsoft.com/office/drawing/2014/main" id="{6811BD71-E961-4C7B-8B4F-2870ABC79FF3}"/>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98" name="直線コネクタ 697">
          <a:extLst>
            <a:ext uri="{FF2B5EF4-FFF2-40B4-BE49-F238E27FC236}">
              <a16:creationId xmlns:a16="http://schemas.microsoft.com/office/drawing/2014/main" id="{C9287CFE-8811-429C-BE9A-91A431D5FAAB}"/>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99" name="【庁舎】&#10;一人当たり面積平均値テキスト">
          <a:extLst>
            <a:ext uri="{FF2B5EF4-FFF2-40B4-BE49-F238E27FC236}">
              <a16:creationId xmlns:a16="http://schemas.microsoft.com/office/drawing/2014/main" id="{35495D25-CE17-4409-8472-ACD4957718B6}"/>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00" name="フローチャート: 判断 699">
          <a:extLst>
            <a:ext uri="{FF2B5EF4-FFF2-40B4-BE49-F238E27FC236}">
              <a16:creationId xmlns:a16="http://schemas.microsoft.com/office/drawing/2014/main" id="{283E976E-6BF9-4470-AF9B-ED79E4EDC47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01" name="フローチャート: 判断 700">
          <a:extLst>
            <a:ext uri="{FF2B5EF4-FFF2-40B4-BE49-F238E27FC236}">
              <a16:creationId xmlns:a16="http://schemas.microsoft.com/office/drawing/2014/main" id="{6EFF15F0-02E2-40CC-BB7A-39D32253A99A}"/>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02" name="フローチャート: 判断 701">
          <a:extLst>
            <a:ext uri="{FF2B5EF4-FFF2-40B4-BE49-F238E27FC236}">
              <a16:creationId xmlns:a16="http://schemas.microsoft.com/office/drawing/2014/main" id="{D813A888-0168-4637-AA71-37522F07B3CB}"/>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03" name="フローチャート: 判断 702">
          <a:extLst>
            <a:ext uri="{FF2B5EF4-FFF2-40B4-BE49-F238E27FC236}">
              <a16:creationId xmlns:a16="http://schemas.microsoft.com/office/drawing/2014/main" id="{F53FA9BC-306C-429C-A42D-4D5FA6D54377}"/>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04" name="フローチャート: 判断 703">
          <a:extLst>
            <a:ext uri="{FF2B5EF4-FFF2-40B4-BE49-F238E27FC236}">
              <a16:creationId xmlns:a16="http://schemas.microsoft.com/office/drawing/2014/main" id="{583D12D9-784A-42CA-A627-007F1A28D59E}"/>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67A8E954-C7C3-46AC-8439-F84397D5FA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8B6C2414-DBDA-4035-9F52-E234C1324B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56F549A7-861F-41A5-ABF7-ABC24C81D4F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F1489EB6-42C4-4906-B611-A29DC8FBCB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21710CAE-F774-455B-AB68-5B103490C9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10" name="楕円 709">
          <a:extLst>
            <a:ext uri="{FF2B5EF4-FFF2-40B4-BE49-F238E27FC236}">
              <a16:creationId xmlns:a16="http://schemas.microsoft.com/office/drawing/2014/main" id="{295E1196-1505-4766-B462-B5318CB7180D}"/>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711" name="【庁舎】&#10;一人当たり面積該当値テキスト">
          <a:extLst>
            <a:ext uri="{FF2B5EF4-FFF2-40B4-BE49-F238E27FC236}">
              <a16:creationId xmlns:a16="http://schemas.microsoft.com/office/drawing/2014/main" id="{E915FB3E-F9CD-4ABC-9C6D-AE17D78786DB}"/>
            </a:ext>
          </a:extLst>
        </xdr:cNvPr>
        <xdr:cNvSpPr txBox="1"/>
      </xdr:nvSpPr>
      <xdr:spPr>
        <a:xfrm>
          <a:off x="22199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34652</xdr:rowOff>
    </xdr:from>
    <xdr:to>
      <xdr:col>112</xdr:col>
      <xdr:colOff>38100</xdr:colOff>
      <xdr:row>107</xdr:row>
      <xdr:rowOff>136252</xdr:rowOff>
    </xdr:to>
    <xdr:sp macro="" textlink="">
      <xdr:nvSpPr>
        <xdr:cNvPr id="712" name="楕円 711">
          <a:extLst>
            <a:ext uri="{FF2B5EF4-FFF2-40B4-BE49-F238E27FC236}">
              <a16:creationId xmlns:a16="http://schemas.microsoft.com/office/drawing/2014/main" id="{8F86B7D7-067A-4988-940B-46F04A4FD965}"/>
            </a:ext>
          </a:extLst>
        </xdr:cNvPr>
        <xdr:cNvSpPr/>
      </xdr:nvSpPr>
      <xdr:spPr>
        <a:xfrm>
          <a:off x="21272500" y="183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85452</xdr:rowOff>
    </xdr:to>
    <xdr:cxnSp macro="">
      <xdr:nvCxnSpPr>
        <xdr:cNvPr id="713" name="直線コネクタ 712">
          <a:extLst>
            <a:ext uri="{FF2B5EF4-FFF2-40B4-BE49-F238E27FC236}">
              <a16:creationId xmlns:a16="http://schemas.microsoft.com/office/drawing/2014/main" id="{02DA67F7-F688-4791-942C-E18E99B79F0F}"/>
            </a:ext>
          </a:extLst>
        </xdr:cNvPr>
        <xdr:cNvCxnSpPr/>
      </xdr:nvCxnSpPr>
      <xdr:spPr>
        <a:xfrm flipV="1">
          <a:off x="21323300" y="18426249"/>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37919</xdr:rowOff>
    </xdr:from>
    <xdr:to>
      <xdr:col>107</xdr:col>
      <xdr:colOff>101600</xdr:colOff>
      <xdr:row>107</xdr:row>
      <xdr:rowOff>139519</xdr:rowOff>
    </xdr:to>
    <xdr:sp macro="" textlink="">
      <xdr:nvSpPr>
        <xdr:cNvPr id="714" name="楕円 713">
          <a:extLst>
            <a:ext uri="{FF2B5EF4-FFF2-40B4-BE49-F238E27FC236}">
              <a16:creationId xmlns:a16="http://schemas.microsoft.com/office/drawing/2014/main" id="{D8821BF1-A730-4D29-88D7-C62080302B33}"/>
            </a:ext>
          </a:extLst>
        </xdr:cNvPr>
        <xdr:cNvSpPr/>
      </xdr:nvSpPr>
      <xdr:spPr>
        <a:xfrm>
          <a:off x="20383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85452</xdr:rowOff>
    </xdr:from>
    <xdr:to>
      <xdr:col>111</xdr:col>
      <xdr:colOff>177800</xdr:colOff>
      <xdr:row>107</xdr:row>
      <xdr:rowOff>88719</xdr:rowOff>
    </xdr:to>
    <xdr:cxnSp macro="">
      <xdr:nvCxnSpPr>
        <xdr:cNvPr id="715" name="直線コネクタ 714">
          <a:extLst>
            <a:ext uri="{FF2B5EF4-FFF2-40B4-BE49-F238E27FC236}">
              <a16:creationId xmlns:a16="http://schemas.microsoft.com/office/drawing/2014/main" id="{3271CCB6-75F9-4F20-B492-109B58F837A6}"/>
            </a:ext>
          </a:extLst>
        </xdr:cNvPr>
        <xdr:cNvCxnSpPr/>
      </xdr:nvCxnSpPr>
      <xdr:spPr>
        <a:xfrm flipV="1">
          <a:off x="20434300" y="184306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148952</xdr:rowOff>
    </xdr:from>
    <xdr:to>
      <xdr:col>102</xdr:col>
      <xdr:colOff>165100</xdr:colOff>
      <xdr:row>108</xdr:row>
      <xdr:rowOff>79102</xdr:rowOff>
    </xdr:to>
    <xdr:sp macro="" textlink="">
      <xdr:nvSpPr>
        <xdr:cNvPr id="716" name="楕円 715">
          <a:extLst>
            <a:ext uri="{FF2B5EF4-FFF2-40B4-BE49-F238E27FC236}">
              <a16:creationId xmlns:a16="http://schemas.microsoft.com/office/drawing/2014/main" id="{67ABA10E-70FD-4C77-A8D3-090A663BC19A}"/>
            </a:ext>
          </a:extLst>
        </xdr:cNvPr>
        <xdr:cNvSpPr/>
      </xdr:nvSpPr>
      <xdr:spPr>
        <a:xfrm>
          <a:off x="19494500" y="184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88719</xdr:rowOff>
    </xdr:from>
    <xdr:to>
      <xdr:col>107</xdr:col>
      <xdr:colOff>50800</xdr:colOff>
      <xdr:row>108</xdr:row>
      <xdr:rowOff>28302</xdr:rowOff>
    </xdr:to>
    <xdr:cxnSp macro="">
      <xdr:nvCxnSpPr>
        <xdr:cNvPr id="717" name="直線コネクタ 716">
          <a:extLst>
            <a:ext uri="{FF2B5EF4-FFF2-40B4-BE49-F238E27FC236}">
              <a16:creationId xmlns:a16="http://schemas.microsoft.com/office/drawing/2014/main" id="{E8F2CCE6-9509-45B4-9F1F-121BF3AA41CC}"/>
            </a:ext>
          </a:extLst>
        </xdr:cNvPr>
        <xdr:cNvCxnSpPr/>
      </xdr:nvCxnSpPr>
      <xdr:spPr>
        <a:xfrm flipV="1">
          <a:off x="19545300" y="18433869"/>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18" name="n_1aveValue【庁舎】&#10;一人当たり面積">
          <a:extLst>
            <a:ext uri="{FF2B5EF4-FFF2-40B4-BE49-F238E27FC236}">
              <a16:creationId xmlns:a16="http://schemas.microsoft.com/office/drawing/2014/main" id="{8B3A8BAB-F3E9-4917-BD98-76A6EA355C4E}"/>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19" name="n_2aveValue【庁舎】&#10;一人当たり面積">
          <a:extLst>
            <a:ext uri="{FF2B5EF4-FFF2-40B4-BE49-F238E27FC236}">
              <a16:creationId xmlns:a16="http://schemas.microsoft.com/office/drawing/2014/main" id="{6949E1D6-E071-4054-9367-97D8959B0E6E}"/>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20" name="n_3aveValue【庁舎】&#10;一人当たり面積">
          <a:extLst>
            <a:ext uri="{FF2B5EF4-FFF2-40B4-BE49-F238E27FC236}">
              <a16:creationId xmlns:a16="http://schemas.microsoft.com/office/drawing/2014/main" id="{D2F9E551-EE45-4D03-A4B5-E2A6724E99E1}"/>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21" name="n_4aveValue【庁舎】&#10;一人当たり面積">
          <a:extLst>
            <a:ext uri="{FF2B5EF4-FFF2-40B4-BE49-F238E27FC236}">
              <a16:creationId xmlns:a16="http://schemas.microsoft.com/office/drawing/2014/main" id="{9635F899-F7B8-4A34-AB6B-D6F112F329A3}"/>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127379</xdr:rowOff>
    </xdr:from>
    <xdr:ext cx="469744" cy="259045"/>
    <xdr:sp macro="" textlink="">
      <xdr:nvSpPr>
        <xdr:cNvPr id="722" name="n_1mainValue【庁舎】&#10;一人当たり面積">
          <a:extLst>
            <a:ext uri="{FF2B5EF4-FFF2-40B4-BE49-F238E27FC236}">
              <a16:creationId xmlns:a16="http://schemas.microsoft.com/office/drawing/2014/main" id="{69523B61-F250-4857-932C-7EE2AFABFDFF}"/>
            </a:ext>
          </a:extLst>
        </xdr:cNvPr>
        <xdr:cNvSpPr txBox="1"/>
      </xdr:nvSpPr>
      <xdr:spPr>
        <a:xfrm>
          <a:off x="21075727" y="184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130646</xdr:rowOff>
    </xdr:from>
    <xdr:ext cx="469744" cy="259045"/>
    <xdr:sp macro="" textlink="">
      <xdr:nvSpPr>
        <xdr:cNvPr id="723" name="n_2mainValue【庁舎】&#10;一人当たり面積">
          <a:extLst>
            <a:ext uri="{FF2B5EF4-FFF2-40B4-BE49-F238E27FC236}">
              <a16:creationId xmlns:a16="http://schemas.microsoft.com/office/drawing/2014/main" id="{0110458E-9D18-4D96-A6FC-FEF5A4A812C9}"/>
            </a:ext>
          </a:extLst>
        </xdr:cNvPr>
        <xdr:cNvSpPr txBox="1"/>
      </xdr:nvSpPr>
      <xdr:spPr>
        <a:xfrm>
          <a:off x="20199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70229</xdr:rowOff>
    </xdr:from>
    <xdr:ext cx="469744" cy="259045"/>
    <xdr:sp macro="" textlink="">
      <xdr:nvSpPr>
        <xdr:cNvPr id="724" name="n_3mainValue【庁舎】&#10;一人当たり面積">
          <a:extLst>
            <a:ext uri="{FF2B5EF4-FFF2-40B4-BE49-F238E27FC236}">
              <a16:creationId xmlns:a16="http://schemas.microsoft.com/office/drawing/2014/main" id="{DC6C7719-EEEA-43E4-9193-90639B293168}"/>
            </a:ext>
          </a:extLst>
        </xdr:cNvPr>
        <xdr:cNvSpPr txBox="1"/>
      </xdr:nvSpPr>
      <xdr:spPr>
        <a:xfrm>
          <a:off x="19310427" y="185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D6AE0170-8CF9-4E91-89E5-65C11A1256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585ABA8B-4439-48B7-B7AE-77009B3210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7F08C9C5-E5CB-4776-A17E-71A2A51DE8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年度にかけて新庁舎建設を行ったことで、有形資産減価償却率が大幅に減少した。</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年度に清掃工場の更新を行ったことで、有形資産減価償却率が減少した。</a:t>
          </a:r>
        </a:p>
        <a:p>
          <a:r>
            <a:rPr kumimoji="1" lang="ja-JP" altLang="en-US" sz="1300">
              <a:latin typeface="ＭＳ Ｐゴシック" panose="020B0600070205080204" pitchFamily="50" charset="-128"/>
              <a:ea typeface="ＭＳ Ｐゴシック" panose="020B0600070205080204" pitchFamily="50" charset="-128"/>
            </a:rPr>
            <a:t>・福祉施設については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年度に高齢者福祉施設の屋根や空調を改修したことで有形資産減価償却率がやや減少した。</a:t>
          </a:r>
        </a:p>
        <a:p>
          <a:r>
            <a:rPr kumimoji="1" lang="ja-JP" altLang="en-US" sz="1300">
              <a:latin typeface="ＭＳ Ｐゴシック" panose="020B0600070205080204" pitchFamily="50" charset="-128"/>
              <a:ea typeface="ＭＳ Ｐゴシック" panose="020B0600070205080204" pitchFamily="50" charset="-128"/>
            </a:rPr>
            <a:t>・その他の施設は減価償却が進んでおり、計画的な長寿命化を実施する必要がある。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近年、大きな変動がない状況ではあるが、自主財源が乏しく財政基盤が脆弱であるため、類似団体平均を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年度においては、町税（たばこ税）の減収が若干あるものの、ふるさと応援寄付金が前年度比</a:t>
          </a:r>
          <a:r>
            <a:rPr kumimoji="1" lang="en-US" altLang="ja-JP" sz="1300">
              <a:latin typeface="ＭＳ Ｐゴシック" panose="020B0600070205080204" pitchFamily="50" charset="-128"/>
              <a:ea typeface="ＭＳ Ｐゴシック" panose="020B0600070205080204" pitchFamily="50" charset="-128"/>
            </a:rPr>
            <a:t>31.3</a:t>
          </a:r>
          <a:r>
            <a:rPr kumimoji="1" lang="ja-JP" altLang="en-US" sz="1300">
              <a:latin typeface="ＭＳ Ｐゴシック" panose="020B0600070205080204" pitchFamily="50" charset="-128"/>
              <a:ea typeface="ＭＳ Ｐゴシック" panose="020B0600070205080204" pitchFamily="50" charset="-128"/>
            </a:rPr>
            <a:t>％増となっており、一定水準の自主財源は確保できた。今後は、さらなる歳出の徹底的な見直しを実施し、財政基盤の強化に努める。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効率的で効果的な質の高い行財政運営の実現を図るため、事務事業評価を行っているが、令和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事業の評価を行い、経常経費の削減等を図ったことにより、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今後も事事業評価を継続して行い、優先度を厳しく点検し、優先度の低い事業については計画的に廃止・縮小を進め、経常経費の削減を図る。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08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335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335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27432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9848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人件費が職員数の減少によるもの、物件費が新型コロナウイルス感染症関連費用が減少したため前年度と比較して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円の減少となり、類似団体平均と比較して大きく下回っている。要因としては、養護老人保護措置費や塵芥処理・し尿処理業務等を一部事務組合で行っていることがあげられる。しかしながら、一部事務組合の人件費・物件費等に充てる負担金や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人当たりの金額は増加することとなる。　よって、今後もこれらを含めた経費について、構成団体と協議調整しながら抑制していく必要がある。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93185</xdr:rowOff>
    </xdr:from>
    <xdr:to>
      <xdr:col>23</xdr:col>
      <xdr:colOff>133350</xdr:colOff>
      <xdr:row>80</xdr:row>
      <xdr:rowOff>96591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809185"/>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96591</xdr:rowOff>
    </xdr:from>
    <xdr:to>
      <xdr:col>19</xdr:col>
      <xdr:colOff>133350</xdr:colOff>
      <xdr:row>80</xdr:row>
      <xdr:rowOff>98433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812591"/>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53626</xdr:rowOff>
    </xdr:from>
    <xdr:to>
      <xdr:col>15</xdr:col>
      <xdr:colOff>82550</xdr:colOff>
      <xdr:row>80</xdr:row>
      <xdr:rowOff>98433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69626"/>
          <a:ext cx="8890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13005</xdr:rowOff>
    </xdr:from>
    <xdr:to>
      <xdr:col>11</xdr:col>
      <xdr:colOff>31750</xdr:colOff>
      <xdr:row>80</xdr:row>
      <xdr:rowOff>53626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29005"/>
          <a:ext cx="8890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42385</xdr:rowOff>
    </xdr:from>
    <xdr:to>
      <xdr:col>23</xdr:col>
      <xdr:colOff>184150</xdr:colOff>
      <xdr:row>80</xdr:row>
      <xdr:rowOff>143985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135112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67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45791</xdr:rowOff>
    </xdr:from>
    <xdr:to>
      <xdr:col>19</xdr:col>
      <xdr:colOff>184150</xdr:colOff>
      <xdr:row>80</xdr:row>
      <xdr:rowOff>147391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157568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30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47633</xdr:rowOff>
    </xdr:from>
    <xdr:to>
      <xdr:col>15</xdr:col>
      <xdr:colOff>133350</xdr:colOff>
      <xdr:row>80</xdr:row>
      <xdr:rowOff>149233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6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159410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32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2826</xdr:rowOff>
    </xdr:from>
    <xdr:to>
      <xdr:col>11</xdr:col>
      <xdr:colOff>82550</xdr:colOff>
      <xdr:row>80</xdr:row>
      <xdr:rowOff>104426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114603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8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133655</xdr:rowOff>
    </xdr:from>
    <xdr:to>
      <xdr:col>7</xdr:col>
      <xdr:colOff>31750</xdr:colOff>
      <xdr:row>80</xdr:row>
      <xdr:rowOff>63805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6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73982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定員適正化計画に基づき、民間委託等の推進、職員の定数減を図った結果、職員の経験年数階層の変動により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ポイント前後で推移している。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ポイントを下回っており、今後も地域の民間企業の平均給与の状況を踏まえ、給与の適正化に努める。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165805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類似団体より大幅に少ない状況にある。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人事管理の適正化を図るため、職員の削減を行ってきたが、住民ニーズの多種・多様化により正規職員の人材不足が懸念される。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86690</xdr:rowOff>
    </xdr:from>
    <xdr:to>
      <xdr:col>81</xdr:col>
      <xdr:colOff>44450</xdr:colOff>
      <xdr:row>60</xdr:row>
      <xdr:rowOff>87655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73690"/>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86690</xdr:rowOff>
    </xdr:from>
    <xdr:to>
      <xdr:col>77</xdr:col>
      <xdr:colOff>44450</xdr:colOff>
      <xdr:row>60</xdr:row>
      <xdr:rowOff>104063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7369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99238</xdr:rowOff>
    </xdr:from>
    <xdr:to>
      <xdr:col>72</xdr:col>
      <xdr:colOff>203200</xdr:colOff>
      <xdr:row>60</xdr:row>
      <xdr:rowOff>104063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6238"/>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93446</xdr:rowOff>
    </xdr:from>
    <xdr:to>
      <xdr:col>68</xdr:col>
      <xdr:colOff>152400</xdr:colOff>
      <xdr:row>60</xdr:row>
      <xdr:rowOff>99238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80446"/>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36855</xdr:rowOff>
    </xdr:from>
    <xdr:to>
      <xdr:col>81</xdr:col>
      <xdr:colOff>95250</xdr:colOff>
      <xdr:row>60</xdr:row>
      <xdr:rowOff>138455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129582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35890</xdr:rowOff>
    </xdr:from>
    <xdr:to>
      <xdr:col>77</xdr:col>
      <xdr:colOff>95250</xdr:colOff>
      <xdr:row>60</xdr:row>
      <xdr:rowOff>137490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147667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91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53263</xdr:rowOff>
    </xdr:from>
    <xdr:to>
      <xdr:col>73</xdr:col>
      <xdr:colOff>44450</xdr:colOff>
      <xdr:row>60</xdr:row>
      <xdr:rowOff>154863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165040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48438</xdr:rowOff>
    </xdr:from>
    <xdr:to>
      <xdr:col>68</xdr:col>
      <xdr:colOff>203200</xdr:colOff>
      <xdr:row>60</xdr:row>
      <xdr:rowOff>150038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160215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42646</xdr:rowOff>
    </xdr:from>
    <xdr:to>
      <xdr:col>64</xdr:col>
      <xdr:colOff>152400</xdr:colOff>
      <xdr:row>60</xdr:row>
      <xdr:rowOff>144246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154423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9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新庁舎建設関連及び県営事業負担金に係る起債の償還が始まったことにより、元利償還金が増加したことで前年度比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依然として自主財源に乏しい状況であり、財政構造の大きな転換は難しい状況にあるため、新規事業の実施等については、費用対効果等の精査・点検を徹底し歳出の縮減と財政の健全化を図る。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98044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4022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3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3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41</xdr:row>
      <xdr:rowOff>13462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4022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63771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一部事務組合及び退職手当組合への負担見込が減少となったことなどにより前年度比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今後、基金や起債を必要とする大型事業は予定していないため、引き続き減少すると推測しているが、新規事業の実施等については、費用対効果等の精査・点検を徹底し歳出の縮減と財政の健全化を図る。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156512</xdr:rowOff>
    </xdr:from>
    <xdr:to>
      <xdr:col>81</xdr:col>
      <xdr:colOff>44450</xdr:colOff>
      <xdr:row>15</xdr:row>
      <xdr:rowOff>11490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56812"/>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96520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83240"/>
          <a:ext cx="8890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153065</xdr:rowOff>
    </xdr:from>
    <xdr:to>
      <xdr:col>72</xdr:col>
      <xdr:colOff>203200</xdr:colOff>
      <xdr:row>15</xdr:row>
      <xdr:rowOff>96520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5336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153065</xdr:rowOff>
    </xdr:from>
    <xdr:to>
      <xdr:col>68</xdr:col>
      <xdr:colOff>152400</xdr:colOff>
      <xdr:row>16</xdr:row>
      <xdr:rowOff>54912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53365"/>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105712</xdr:rowOff>
    </xdr:from>
    <xdr:to>
      <xdr:col>81</xdr:col>
      <xdr:colOff>95250</xdr:colOff>
      <xdr:row>15</xdr:row>
      <xdr:rowOff>35862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77789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45720</xdr:rowOff>
    </xdr:from>
    <xdr:to>
      <xdr:col>73</xdr:col>
      <xdr:colOff>44450</xdr:colOff>
      <xdr:row>15</xdr:row>
      <xdr:rowOff>147320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132097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17192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4112</xdr:rowOff>
    </xdr:from>
    <xdr:to>
      <xdr:col>64</xdr:col>
      <xdr:colOff>152400</xdr:colOff>
      <xdr:row>16</xdr:row>
      <xdr:rowOff>105712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90489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3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類似団体平均と比較して人件費に係る経常収支比率は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％下回っている。なお、本町の対前年度比が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％増加した。これは、給与改定が主な要因である。</a:t>
          </a:r>
        </a:p>
        <a:p>
          <a:r>
            <a:rPr kumimoji="1" lang="ja-JP" altLang="en-US" sz="1300">
              <a:latin typeface="ＭＳ Ｐゴシック" panose="020B0600070205080204" pitchFamily="50" charset="-128"/>
              <a:ea typeface="ＭＳ Ｐゴシック" panose="020B0600070205080204" pitchFamily="50" charset="-128"/>
            </a:rPr>
            <a:t>　今後も経験年数階層の変動による年度ごとの増減は見込まれるものの、引き続き定員適正管理にに努め、更なる人件費抑制を図る。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10414</xdr:rowOff>
    </xdr:from>
    <xdr:to>
      <xdr:col>24</xdr:col>
      <xdr:colOff>25400</xdr:colOff>
      <xdr:row>33</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682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xdr:rowOff>
    </xdr:from>
    <xdr:to>
      <xdr:col>19</xdr:col>
      <xdr:colOff>187325</xdr:colOff>
      <xdr:row>33</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63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5842</xdr:rowOff>
    </xdr:from>
    <xdr:to>
      <xdr:col>15</xdr:col>
      <xdr:colOff>98425</xdr:colOff>
      <xdr:row>33</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636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33274</xdr:rowOff>
    </xdr:from>
    <xdr:to>
      <xdr:col>11</xdr:col>
      <xdr:colOff>9525</xdr:colOff>
      <xdr:row>33</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91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167640</xdr:rowOff>
    </xdr:from>
    <xdr:to>
      <xdr:col>24</xdr:col>
      <xdr:colOff>76200</xdr:colOff>
      <xdr:row>33</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76217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131064</xdr:rowOff>
    </xdr:from>
    <xdr:to>
      <xdr:col>20</xdr:col>
      <xdr:colOff>38100</xdr:colOff>
      <xdr:row>33</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1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8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126492</xdr:rowOff>
    </xdr:from>
    <xdr:to>
      <xdr:col>15</xdr:col>
      <xdr:colOff>149225</xdr:colOff>
      <xdr:row>33</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23622</xdr:rowOff>
    </xdr:from>
    <xdr:to>
      <xdr:col>11</xdr:col>
      <xdr:colOff>60325</xdr:colOff>
      <xdr:row>33</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153924</xdr:rowOff>
    </xdr:from>
    <xdr:to>
      <xdr:col>6</xdr:col>
      <xdr:colOff>171450</xdr:colOff>
      <xdr:row>33</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類似団体平均と比較して物件費に係る経常収支比率は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％下回っているものの、本町の対前年度比が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％増加した。これは、原油価格高騰による燃料費や光熱水費等、ふるさと納税寄付額増加に伴う費用の増加が主な要因である。</a:t>
          </a:r>
        </a:p>
        <a:p>
          <a:r>
            <a:rPr kumimoji="1" lang="ja-JP" altLang="en-US" sz="1300">
              <a:latin typeface="ＭＳ Ｐゴシック" panose="020B0600070205080204" pitchFamily="50" charset="-128"/>
              <a:ea typeface="ＭＳ Ｐゴシック" panose="020B0600070205080204" pitchFamily="50" charset="-128"/>
            </a:rPr>
            <a:t>　事業の実施状況により、増減は見込まれるが、引き続き縮減に努める。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35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7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近年、障害者（児）福祉サービスの利用が増加傾向にあり、扶助費が大幅に増えている。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類似団体平均と比較しても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と大きく上回っている状況である。今後も福祉施策の拡充などにより増加が見込まれるが、対象者が社会的弱者であるため、支出の抑制は難しく経常収支比率の改善につながり難い要因となっている。当面は現在の水準を維持するこ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140607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201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42635</xdr:rowOff>
    </xdr:from>
    <xdr:to>
      <xdr:col>19</xdr:col>
      <xdr:colOff>187325</xdr:colOff>
      <xdr:row>59</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158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59</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129722</xdr:rowOff>
    </xdr:from>
    <xdr:to>
      <xdr:col>11</xdr:col>
      <xdr:colOff>9525</xdr:colOff>
      <xdr:row>60</xdr:row>
      <xdr:rowOff>23585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245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163285</xdr:rowOff>
    </xdr:from>
    <xdr:to>
      <xdr:col>15</xdr:col>
      <xdr:colOff>149225</xdr:colOff>
      <xdr:row>59</xdr:row>
      <xdr:rowOff>93435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78212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144235</xdr:rowOff>
    </xdr:from>
    <xdr:to>
      <xdr:col>6</xdr:col>
      <xdr:colOff>171450</xdr:colOff>
      <xdr:row>60</xdr:row>
      <xdr:rowOff>74385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59162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％上回っているものの、本町の対前年度比は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今後も引き続き特別会計への繰出金・出資金の抑制を図るため、特別会計の適正な事業運営に努める。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1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59</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0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106680</xdr:rowOff>
    </xdr:from>
    <xdr:to>
      <xdr:col>74</xdr:col>
      <xdr:colOff>31750</xdr:colOff>
      <xdr:row>59</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21607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類似団体平均と比較して補助費等に係る経常収支比率は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％上回っており、本町の対前年度比も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一部事務組合への負担金・繰出金が増加したこと、物価高騰対策として実施した各種補助事業の影響によるものである。　</a:t>
          </a:r>
        </a:p>
        <a:p>
          <a:r>
            <a:rPr kumimoji="1" lang="ja-JP" altLang="en-US" sz="1300">
              <a:latin typeface="ＭＳ Ｐゴシック" panose="020B0600070205080204" pitchFamily="50" charset="-128"/>
              <a:ea typeface="ＭＳ Ｐゴシック" panose="020B0600070205080204" pitchFamily="50" charset="-128"/>
            </a:rPr>
            <a:t>　今後も引き続き事務事業評価を実施し、歳出縮減に努める。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232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952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類似団体平均と比較して公債費に係る経常収支比率は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年度以降起債発行の抑制に努めてきたことで減少傾向にあったが、令和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年度は、新庁舎建築に係る財源として起債借り入れを行った元金償還が始まったことにより比率が悪化したが、償還終了を迎えた起債もあることから令和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今後も全体的な起債発行の抑制に努め、経常収支比率の改善を図る。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977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％上回っており対前年度比も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％増加した。これは、補助費等扶助費が主な要因である。</a:t>
          </a:r>
        </a:p>
        <a:p>
          <a:r>
            <a:rPr kumimoji="1" lang="ja-JP" altLang="en-US" sz="1300">
              <a:latin typeface="ＭＳ Ｐゴシック" panose="020B0600070205080204" pitchFamily="50" charset="-128"/>
              <a:ea typeface="ＭＳ Ｐゴシック" panose="020B0600070205080204" pitchFamily="50" charset="-128"/>
            </a:rPr>
            <a:t>　今後も経常経費の抑制、財政確保に努める。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858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78</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78</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01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21607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43285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7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17943</xdr:rowOff>
    </xdr:from>
    <xdr:to>
      <xdr:col>29</xdr:col>
      <xdr:colOff>127000</xdr:colOff>
      <xdr:row>18</xdr:row>
      <xdr:rowOff>33108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03800" y="3151668"/>
          <a:ext cx="647700" cy="1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17943</xdr:rowOff>
    </xdr:from>
    <xdr:to>
      <xdr:col>26</xdr:col>
      <xdr:colOff>50800</xdr:colOff>
      <xdr:row>18</xdr:row>
      <xdr:rowOff>21929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1668"/>
          <a:ext cx="698500" cy="3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21929</xdr:rowOff>
    </xdr:from>
    <xdr:to>
      <xdr:col>22</xdr:col>
      <xdr:colOff>114300</xdr:colOff>
      <xdr:row>18</xdr:row>
      <xdr:rowOff>47853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55654"/>
          <a:ext cx="698500" cy="2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47853</xdr:rowOff>
    </xdr:from>
    <xdr:to>
      <xdr:col>18</xdr:col>
      <xdr:colOff>177800</xdr:colOff>
      <xdr:row>18</xdr:row>
      <xdr:rowOff>63004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81578"/>
          <a:ext cx="6985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153758</xdr:rowOff>
    </xdr:from>
    <xdr:to>
      <xdr:col>29</xdr:col>
      <xdr:colOff>177800</xdr:colOff>
      <xdr:row>18</xdr:row>
      <xdr:rowOff>83908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16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62335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2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138593</xdr:rowOff>
    </xdr:from>
    <xdr:to>
      <xdr:col>26</xdr:col>
      <xdr:colOff>101600</xdr:colOff>
      <xdr:row>18</xdr:row>
      <xdr:rowOff>68743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53520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87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142579</xdr:rowOff>
    </xdr:from>
    <xdr:to>
      <xdr:col>22</xdr:col>
      <xdr:colOff>165100</xdr:colOff>
      <xdr:row>18</xdr:row>
      <xdr:rowOff>72729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0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57506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168503</xdr:rowOff>
    </xdr:from>
    <xdr:to>
      <xdr:col>19</xdr:col>
      <xdr:colOff>38100</xdr:colOff>
      <xdr:row>18</xdr:row>
      <xdr:rowOff>98653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12204</xdr:rowOff>
    </xdr:from>
    <xdr:to>
      <xdr:col>15</xdr:col>
      <xdr:colOff>101600</xdr:colOff>
      <xdr:row>18</xdr:row>
      <xdr:rowOff>113804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4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98581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14643</xdr:rowOff>
    </xdr:from>
    <xdr:to>
      <xdr:col>29</xdr:col>
      <xdr:colOff>127000</xdr:colOff>
      <xdr:row>36</xdr:row>
      <xdr:rowOff>143711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67893"/>
          <a:ext cx="647700" cy="12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143711</xdr:rowOff>
    </xdr:from>
    <xdr:to>
      <xdr:col>26</xdr:col>
      <xdr:colOff>50800</xdr:colOff>
      <xdr:row>37</xdr:row>
      <xdr:rowOff>25662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96961"/>
          <a:ext cx="698500" cy="5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25662</xdr:rowOff>
    </xdr:from>
    <xdr:to>
      <xdr:col>22</xdr:col>
      <xdr:colOff>114300</xdr:colOff>
      <xdr:row>37</xdr:row>
      <xdr:rowOff>79383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50362"/>
          <a:ext cx="6985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11854</xdr:rowOff>
    </xdr:from>
    <xdr:to>
      <xdr:col>18</xdr:col>
      <xdr:colOff>177800</xdr:colOff>
      <xdr:row>37</xdr:row>
      <xdr:rowOff>79383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36554"/>
          <a:ext cx="698500" cy="6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306743</xdr:rowOff>
    </xdr:from>
    <xdr:to>
      <xdr:col>29</xdr:col>
      <xdr:colOff>177800</xdr:colOff>
      <xdr:row>36</xdr:row>
      <xdr:rowOff>65443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1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278820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8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92911</xdr:rowOff>
    </xdr:from>
    <xdr:to>
      <xdr:col>26</xdr:col>
      <xdr:colOff>101600</xdr:colOff>
      <xdr:row>37</xdr:row>
      <xdr:rowOff>23061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4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7838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3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146312</xdr:rowOff>
    </xdr:from>
    <xdr:to>
      <xdr:col>22</xdr:col>
      <xdr:colOff>165100</xdr:colOff>
      <xdr:row>37</xdr:row>
      <xdr:rowOff>76462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99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61239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8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28583</xdr:rowOff>
    </xdr:from>
    <xdr:to>
      <xdr:col>19</xdr:col>
      <xdr:colOff>38100</xdr:colOff>
      <xdr:row>37</xdr:row>
      <xdr:rowOff>130183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53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114960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132504</xdr:rowOff>
    </xdr:from>
    <xdr:to>
      <xdr:col>15</xdr:col>
      <xdr:colOff>101600</xdr:colOff>
      <xdr:row>37</xdr:row>
      <xdr:rowOff>62654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8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47431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18588</xdr:rowOff>
    </xdr:from>
    <xdr:to>
      <xdr:col>24</xdr:col>
      <xdr:colOff>63500</xdr:colOff>
      <xdr:row>37</xdr:row>
      <xdr:rowOff>19877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62238"/>
          <a:ext cx="8382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19877</xdr:rowOff>
    </xdr:from>
    <xdr:to>
      <xdr:col>19</xdr:col>
      <xdr:colOff>177800</xdr:colOff>
      <xdr:row>37</xdr:row>
      <xdr:rowOff>24458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63527"/>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24458</xdr:rowOff>
    </xdr:from>
    <xdr:to>
      <xdr:col>15</xdr:col>
      <xdr:colOff>50800</xdr:colOff>
      <xdr:row>37</xdr:row>
      <xdr:rowOff>42408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68108"/>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42408</xdr:rowOff>
    </xdr:from>
    <xdr:to>
      <xdr:col>10</xdr:col>
      <xdr:colOff>114300</xdr:colOff>
      <xdr:row>37</xdr:row>
      <xdr:rowOff>68596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86058"/>
          <a:ext cx="889000" cy="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139238</xdr:rowOff>
    </xdr:from>
    <xdr:to>
      <xdr:col>24</xdr:col>
      <xdr:colOff>114300</xdr:colOff>
      <xdr:row>37</xdr:row>
      <xdr:rowOff>69388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1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54165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2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140527</xdr:rowOff>
    </xdr:from>
    <xdr:to>
      <xdr:col>20</xdr:col>
      <xdr:colOff>38100</xdr:colOff>
      <xdr:row>37</xdr:row>
      <xdr:rowOff>70677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61804</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145108</xdr:rowOff>
    </xdr:from>
    <xdr:to>
      <xdr:col>15</xdr:col>
      <xdr:colOff>101600</xdr:colOff>
      <xdr:row>37</xdr:row>
      <xdr:rowOff>75258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66385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163058</xdr:rowOff>
    </xdr:from>
    <xdr:to>
      <xdr:col>10</xdr:col>
      <xdr:colOff>165100</xdr:colOff>
      <xdr:row>37</xdr:row>
      <xdr:rowOff>93208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3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84335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17796</xdr:rowOff>
    </xdr:from>
    <xdr:to>
      <xdr:col>6</xdr:col>
      <xdr:colOff>38100</xdr:colOff>
      <xdr:row>37</xdr:row>
      <xdr:rowOff>119396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110523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54716</xdr:rowOff>
    </xdr:from>
    <xdr:to>
      <xdr:col>24</xdr:col>
      <xdr:colOff>63500</xdr:colOff>
      <xdr:row>57</xdr:row>
      <xdr:rowOff>56403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27366"/>
          <a:ext cx="8382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55534</xdr:rowOff>
    </xdr:from>
    <xdr:to>
      <xdr:col>19</xdr:col>
      <xdr:colOff>177800</xdr:colOff>
      <xdr:row>57</xdr:row>
      <xdr:rowOff>56403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82818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55534</xdr:rowOff>
    </xdr:from>
    <xdr:to>
      <xdr:col>15</xdr:col>
      <xdr:colOff>50800</xdr:colOff>
      <xdr:row>57</xdr:row>
      <xdr:rowOff>90080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28184"/>
          <a:ext cx="889000" cy="3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90080</xdr:rowOff>
    </xdr:from>
    <xdr:to>
      <xdr:col>10</xdr:col>
      <xdr:colOff>114300</xdr:colOff>
      <xdr:row>57</xdr:row>
      <xdr:rowOff>115345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62730"/>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3916</xdr:rowOff>
    </xdr:from>
    <xdr:to>
      <xdr:col>24</xdr:col>
      <xdr:colOff>114300</xdr:colOff>
      <xdr:row>57</xdr:row>
      <xdr:rowOff>105516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90293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5603</xdr:rowOff>
    </xdr:from>
    <xdr:to>
      <xdr:col>20</xdr:col>
      <xdr:colOff>38100</xdr:colOff>
      <xdr:row>57</xdr:row>
      <xdr:rowOff>107203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7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98330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7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4734</xdr:rowOff>
    </xdr:from>
    <xdr:to>
      <xdr:col>15</xdr:col>
      <xdr:colOff>101600</xdr:colOff>
      <xdr:row>57</xdr:row>
      <xdr:rowOff>106334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97461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39280</xdr:rowOff>
    </xdr:from>
    <xdr:to>
      <xdr:col>10</xdr:col>
      <xdr:colOff>165100</xdr:colOff>
      <xdr:row>57</xdr:row>
      <xdr:rowOff>140880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132007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64545</xdr:rowOff>
    </xdr:from>
    <xdr:to>
      <xdr:col>6</xdr:col>
      <xdr:colOff>38100</xdr:colOff>
      <xdr:row>57</xdr:row>
      <xdr:rowOff>166145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28189</xdr:rowOff>
    </xdr:from>
    <xdr:to>
      <xdr:col>24</xdr:col>
      <xdr:colOff>63500</xdr:colOff>
      <xdr:row>78</xdr:row>
      <xdr:rowOff>80629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01289"/>
          <a:ext cx="838200" cy="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15799</xdr:rowOff>
    </xdr:from>
    <xdr:to>
      <xdr:col>19</xdr:col>
      <xdr:colOff>177800</xdr:colOff>
      <xdr:row>78</xdr:row>
      <xdr:rowOff>28189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88899"/>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15799</xdr:rowOff>
    </xdr:from>
    <xdr:to>
      <xdr:col>15</xdr:col>
      <xdr:colOff>50800</xdr:colOff>
      <xdr:row>78</xdr:row>
      <xdr:rowOff>51050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88899"/>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51050</xdr:rowOff>
    </xdr:from>
    <xdr:to>
      <xdr:col>10</xdr:col>
      <xdr:colOff>114300</xdr:colOff>
      <xdr:row>78</xdr:row>
      <xdr:rowOff>63119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24150"/>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29829</xdr:rowOff>
    </xdr:from>
    <xdr:to>
      <xdr:col>24</xdr:col>
      <xdr:colOff>114300</xdr:colOff>
      <xdr:row>78</xdr:row>
      <xdr:rowOff>131429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116206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1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148839</xdr:rowOff>
    </xdr:from>
    <xdr:to>
      <xdr:col>20</xdr:col>
      <xdr:colOff>38100</xdr:colOff>
      <xdr:row>78</xdr:row>
      <xdr:rowOff>78989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70116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136449</xdr:rowOff>
    </xdr:from>
    <xdr:to>
      <xdr:col>15</xdr:col>
      <xdr:colOff>101600</xdr:colOff>
      <xdr:row>78</xdr:row>
      <xdr:rowOff>66599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57726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3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xdr:rowOff>
    </xdr:from>
    <xdr:to>
      <xdr:col>10</xdr:col>
      <xdr:colOff>165100</xdr:colOff>
      <xdr:row>78</xdr:row>
      <xdr:rowOff>101850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92977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6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12319</xdr:rowOff>
    </xdr:from>
    <xdr:to>
      <xdr:col>6</xdr:col>
      <xdr:colOff>38100</xdr:colOff>
      <xdr:row>78</xdr:row>
      <xdr:rowOff>113919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105046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38736</xdr:rowOff>
    </xdr:from>
    <xdr:to>
      <xdr:col>24</xdr:col>
      <xdr:colOff>63500</xdr:colOff>
      <xdr:row>93</xdr:row>
      <xdr:rowOff>144218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83586"/>
          <a:ext cx="8382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113878</xdr:rowOff>
    </xdr:from>
    <xdr:to>
      <xdr:col>19</xdr:col>
      <xdr:colOff>177800</xdr:colOff>
      <xdr:row>93</xdr:row>
      <xdr:rowOff>144218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887278"/>
          <a:ext cx="889000" cy="2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113878</xdr:rowOff>
    </xdr:from>
    <xdr:to>
      <xdr:col>15</xdr:col>
      <xdr:colOff>50800</xdr:colOff>
      <xdr:row>94</xdr:row>
      <xdr:rowOff>80079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887278"/>
          <a:ext cx="889000" cy="30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80079</xdr:rowOff>
    </xdr:from>
    <xdr:to>
      <xdr:col>10</xdr:col>
      <xdr:colOff>114300</xdr:colOff>
      <xdr:row>94</xdr:row>
      <xdr:rowOff>124645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96379"/>
          <a:ext cx="889000" cy="4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159386</xdr:rowOff>
    </xdr:from>
    <xdr:to>
      <xdr:col>24</xdr:col>
      <xdr:colOff>114300</xdr:colOff>
      <xdr:row>93</xdr:row>
      <xdr:rowOff>89536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10813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8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93418</xdr:rowOff>
    </xdr:from>
    <xdr:to>
      <xdr:col>20</xdr:col>
      <xdr:colOff>38100</xdr:colOff>
      <xdr:row>94</xdr:row>
      <xdr:rowOff>23568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40095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63078</xdr:rowOff>
    </xdr:from>
    <xdr:to>
      <xdr:col>15</xdr:col>
      <xdr:colOff>101600</xdr:colOff>
      <xdr:row>92</xdr:row>
      <xdr:rowOff>164678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9755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29279</xdr:rowOff>
    </xdr:from>
    <xdr:to>
      <xdr:col>10</xdr:col>
      <xdr:colOff>165100</xdr:colOff>
      <xdr:row>94</xdr:row>
      <xdr:rowOff>130879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147406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2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73845</xdr:rowOff>
    </xdr:from>
    <xdr:to>
      <xdr:col>6</xdr:col>
      <xdr:colOff>38100</xdr:colOff>
      <xdr:row>95</xdr:row>
      <xdr:rowOff>3995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20522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6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36313</xdr:rowOff>
    </xdr:from>
    <xdr:to>
      <xdr:col>55</xdr:col>
      <xdr:colOff>0</xdr:colOff>
      <xdr:row>36</xdr:row>
      <xdr:rowOff>55726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08513"/>
          <a:ext cx="8382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36313</xdr:rowOff>
    </xdr:from>
    <xdr:to>
      <xdr:col>50</xdr:col>
      <xdr:colOff>114300</xdr:colOff>
      <xdr:row>36</xdr:row>
      <xdr:rowOff>45238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08513"/>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5983</xdr:rowOff>
    </xdr:from>
    <xdr:to>
      <xdr:col>45</xdr:col>
      <xdr:colOff>177800</xdr:colOff>
      <xdr:row>36</xdr:row>
      <xdr:rowOff>45238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835283"/>
          <a:ext cx="889000" cy="3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5983</xdr:rowOff>
    </xdr:from>
    <xdr:to>
      <xdr:col>41</xdr:col>
      <xdr:colOff>50800</xdr:colOff>
      <xdr:row>37</xdr:row>
      <xdr:rowOff>11908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835283"/>
          <a:ext cx="889000" cy="52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4926</xdr:rowOff>
    </xdr:from>
    <xdr:to>
      <xdr:col>55</xdr:col>
      <xdr:colOff>50800</xdr:colOff>
      <xdr:row>36</xdr:row>
      <xdr:rowOff>106526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154803</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5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156963</xdr:rowOff>
    </xdr:from>
    <xdr:to>
      <xdr:col>50</xdr:col>
      <xdr:colOff>165100</xdr:colOff>
      <xdr:row>36</xdr:row>
      <xdr:rowOff>87113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78240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2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165888</xdr:rowOff>
    </xdr:from>
    <xdr:to>
      <xdr:col>46</xdr:col>
      <xdr:colOff>38100</xdr:colOff>
      <xdr:row>36</xdr:row>
      <xdr:rowOff>96038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6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87165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126633</xdr:rowOff>
    </xdr:from>
    <xdr:to>
      <xdr:col>41</xdr:col>
      <xdr:colOff>101600</xdr:colOff>
      <xdr:row>34</xdr:row>
      <xdr:rowOff>56783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47910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7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132558</xdr:rowOff>
    </xdr:from>
    <xdr:to>
      <xdr:col>36</xdr:col>
      <xdr:colOff>165100</xdr:colOff>
      <xdr:row>37</xdr:row>
      <xdr:rowOff>62708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53835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9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87347</xdr:rowOff>
    </xdr:from>
    <xdr:to>
      <xdr:col>55</xdr:col>
      <xdr:colOff>0</xdr:colOff>
      <xdr:row>58</xdr:row>
      <xdr:rowOff>91233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31447"/>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115691</xdr:rowOff>
    </xdr:from>
    <xdr:to>
      <xdr:col>50</xdr:col>
      <xdr:colOff>114300</xdr:colOff>
      <xdr:row>58</xdr:row>
      <xdr:rowOff>87347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88341"/>
          <a:ext cx="889000" cy="1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115691</xdr:rowOff>
    </xdr:from>
    <xdr:to>
      <xdr:col>45</xdr:col>
      <xdr:colOff>177800</xdr:colOff>
      <xdr:row>58</xdr:row>
      <xdr:rowOff>5920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88341"/>
          <a:ext cx="889000" cy="6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163033</xdr:rowOff>
    </xdr:from>
    <xdr:to>
      <xdr:col>41</xdr:col>
      <xdr:colOff>50800</xdr:colOff>
      <xdr:row>58</xdr:row>
      <xdr:rowOff>5920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35683"/>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40433</xdr:rowOff>
    </xdr:from>
    <xdr:to>
      <xdr:col>55</xdr:col>
      <xdr:colOff>50800</xdr:colOff>
      <xdr:row>58</xdr:row>
      <xdr:rowOff>142033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8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18860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36547</xdr:rowOff>
    </xdr:from>
    <xdr:to>
      <xdr:col>50</xdr:col>
      <xdr:colOff>165100</xdr:colOff>
      <xdr:row>58</xdr:row>
      <xdr:rowOff>138147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129274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7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64891</xdr:rowOff>
    </xdr:from>
    <xdr:to>
      <xdr:col>46</xdr:col>
      <xdr:colOff>38100</xdr:colOff>
      <xdr:row>57</xdr:row>
      <xdr:rowOff>166491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126570</xdr:rowOff>
    </xdr:from>
    <xdr:to>
      <xdr:col>41</xdr:col>
      <xdr:colOff>101600</xdr:colOff>
      <xdr:row>58</xdr:row>
      <xdr:rowOff>56720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47847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9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112233</xdr:rowOff>
    </xdr:from>
    <xdr:to>
      <xdr:col>36</xdr:col>
      <xdr:colOff>165100</xdr:colOff>
      <xdr:row>58</xdr:row>
      <xdr:rowOff>42383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33510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7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67528</xdr:rowOff>
    </xdr:from>
    <xdr:to>
      <xdr:col>45</xdr:col>
      <xdr:colOff>177800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69178"/>
          <a:ext cx="889000" cy="37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67528</xdr:rowOff>
    </xdr:from>
    <xdr:to>
      <xdr:col>41</xdr:col>
      <xdr:colOff>50800</xdr:colOff>
      <xdr:row>79</xdr:row>
      <xdr:rowOff>27108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69178"/>
          <a:ext cx="889000" cy="30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16728</xdr:rowOff>
    </xdr:from>
    <xdr:to>
      <xdr:col>41</xdr:col>
      <xdr:colOff>101600</xdr:colOff>
      <xdr:row>77</xdr:row>
      <xdr:rowOff>118328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109455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147758</xdr:rowOff>
    </xdr:from>
    <xdr:to>
      <xdr:col>36</xdr:col>
      <xdr:colOff>165100</xdr:colOff>
      <xdr:row>79</xdr:row>
      <xdr:rowOff>77908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69035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124603</xdr:rowOff>
    </xdr:from>
    <xdr:to>
      <xdr:col>55</xdr:col>
      <xdr:colOff>0</xdr:colOff>
      <xdr:row>97</xdr:row>
      <xdr:rowOff>125997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55253"/>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69121</xdr:rowOff>
    </xdr:from>
    <xdr:to>
      <xdr:col>50</xdr:col>
      <xdr:colOff>114300</xdr:colOff>
      <xdr:row>97</xdr:row>
      <xdr:rowOff>124603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28321"/>
          <a:ext cx="889000" cy="22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69121</xdr:rowOff>
    </xdr:from>
    <xdr:to>
      <xdr:col>45</xdr:col>
      <xdr:colOff>177800</xdr:colOff>
      <xdr:row>97</xdr:row>
      <xdr:rowOff>139805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28321"/>
          <a:ext cx="889000" cy="2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91529</xdr:rowOff>
    </xdr:from>
    <xdr:to>
      <xdr:col>41</xdr:col>
      <xdr:colOff>50800</xdr:colOff>
      <xdr:row>97</xdr:row>
      <xdr:rowOff>139805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22179"/>
          <a:ext cx="889000" cy="4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75197</xdr:rowOff>
    </xdr:from>
    <xdr:to>
      <xdr:col>55</xdr:col>
      <xdr:colOff>50800</xdr:colOff>
      <xdr:row>98</xdr:row>
      <xdr:rowOff>5347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53624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73803</xdr:rowOff>
    </xdr:from>
    <xdr:to>
      <xdr:col>50</xdr:col>
      <xdr:colOff>165100</xdr:colOff>
      <xdr:row>98</xdr:row>
      <xdr:rowOff>3953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166530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18321</xdr:rowOff>
    </xdr:from>
    <xdr:to>
      <xdr:col>46</xdr:col>
      <xdr:colOff>38100</xdr:colOff>
      <xdr:row>96</xdr:row>
      <xdr:rowOff>119921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136448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89005</xdr:rowOff>
    </xdr:from>
    <xdr:to>
      <xdr:col>41</xdr:col>
      <xdr:colOff>101600</xdr:colOff>
      <xdr:row>98</xdr:row>
      <xdr:rowOff>19155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40729</xdr:rowOff>
    </xdr:from>
    <xdr:to>
      <xdr:col>36</xdr:col>
      <xdr:colOff>165100</xdr:colOff>
      <xdr:row>97</xdr:row>
      <xdr:rowOff>142329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133456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85819</xdr:rowOff>
    </xdr:from>
    <xdr:to>
      <xdr:col>85</xdr:col>
      <xdr:colOff>127000</xdr:colOff>
      <xdr:row>37</xdr:row>
      <xdr:rowOff>169852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258019"/>
          <a:ext cx="838200" cy="25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85819</xdr:rowOff>
    </xdr:from>
    <xdr:to>
      <xdr:col>81</xdr:col>
      <xdr:colOff>50800</xdr:colOff>
      <xdr:row>36</xdr:row>
      <xdr:rowOff>169761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258019"/>
          <a:ext cx="889000" cy="8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169761</xdr:rowOff>
    </xdr:from>
    <xdr:to>
      <xdr:col>76</xdr:col>
      <xdr:colOff>114300</xdr:colOff>
      <xdr:row>38</xdr:row>
      <xdr:rowOff>83921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341961"/>
          <a:ext cx="889000" cy="25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155336</xdr:rowOff>
    </xdr:from>
    <xdr:to>
      <xdr:col>71</xdr:col>
      <xdr:colOff>177800</xdr:colOff>
      <xdr:row>38</xdr:row>
      <xdr:rowOff>83921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498986"/>
          <a:ext cx="8890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119052</xdr:rowOff>
    </xdr:from>
    <xdr:to>
      <xdr:col>85</xdr:col>
      <xdr:colOff>177800</xdr:colOff>
      <xdr:row>38</xdr:row>
      <xdr:rowOff>49202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141929</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3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35019</xdr:rowOff>
    </xdr:from>
    <xdr:to>
      <xdr:col>81</xdr:col>
      <xdr:colOff>101600</xdr:colOff>
      <xdr:row>36</xdr:row>
      <xdr:rowOff>136619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2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153146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118961</xdr:rowOff>
    </xdr:from>
    <xdr:to>
      <xdr:col>76</xdr:col>
      <xdr:colOff>165100</xdr:colOff>
      <xdr:row>37</xdr:row>
      <xdr:rowOff>49111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2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65638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0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33121</xdr:rowOff>
    </xdr:from>
    <xdr:to>
      <xdr:col>72</xdr:col>
      <xdr:colOff>38100</xdr:colOff>
      <xdr:row>38</xdr:row>
      <xdr:rowOff>134721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125848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4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104536</xdr:rowOff>
    </xdr:from>
    <xdr:to>
      <xdr:col>67</xdr:col>
      <xdr:colOff>101600</xdr:colOff>
      <xdr:row>38</xdr:row>
      <xdr:rowOff>34686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51213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133299</xdr:rowOff>
    </xdr:from>
    <xdr:to>
      <xdr:col>85</xdr:col>
      <xdr:colOff>127000</xdr:colOff>
      <xdr:row>76</xdr:row>
      <xdr:rowOff>142906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63499"/>
          <a:ext cx="8382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133299</xdr:rowOff>
    </xdr:from>
    <xdr:to>
      <xdr:col>81</xdr:col>
      <xdr:colOff>50800</xdr:colOff>
      <xdr:row>76</xdr:row>
      <xdr:rowOff>136528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3499"/>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136528</xdr:rowOff>
    </xdr:from>
    <xdr:to>
      <xdr:col>76</xdr:col>
      <xdr:colOff>114300</xdr:colOff>
      <xdr:row>76</xdr:row>
      <xdr:rowOff>143323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66728"/>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138385</xdr:rowOff>
    </xdr:from>
    <xdr:to>
      <xdr:col>71</xdr:col>
      <xdr:colOff>177800</xdr:colOff>
      <xdr:row>76</xdr:row>
      <xdr:rowOff>143323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6858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92106</xdr:rowOff>
    </xdr:from>
    <xdr:to>
      <xdr:col>85</xdr:col>
      <xdr:colOff>177800</xdr:colOff>
      <xdr:row>77</xdr:row>
      <xdr:rowOff>22256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70533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82499</xdr:rowOff>
    </xdr:from>
    <xdr:to>
      <xdr:col>81</xdr:col>
      <xdr:colOff>101600</xdr:colOff>
      <xdr:row>77</xdr:row>
      <xdr:rowOff>12649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3776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85728</xdr:rowOff>
    </xdr:from>
    <xdr:to>
      <xdr:col>76</xdr:col>
      <xdr:colOff>165100</xdr:colOff>
      <xdr:row>77</xdr:row>
      <xdr:rowOff>15878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92523</xdr:rowOff>
    </xdr:from>
    <xdr:to>
      <xdr:col>72</xdr:col>
      <xdr:colOff>38100</xdr:colOff>
      <xdr:row>77</xdr:row>
      <xdr:rowOff>22673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87585</xdr:rowOff>
    </xdr:from>
    <xdr:to>
      <xdr:col>67</xdr:col>
      <xdr:colOff>101600</xdr:colOff>
      <xdr:row>77</xdr:row>
      <xdr:rowOff>17735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170706</xdr:rowOff>
    </xdr:from>
    <xdr:to>
      <xdr:col>85</xdr:col>
      <xdr:colOff>127000</xdr:colOff>
      <xdr:row>99</xdr:row>
      <xdr:rowOff>14477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72806"/>
          <a:ext cx="8382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14477</xdr:rowOff>
    </xdr:from>
    <xdr:to>
      <xdr:col>81</xdr:col>
      <xdr:colOff>50800</xdr:colOff>
      <xdr:row>99</xdr:row>
      <xdr:rowOff>15064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88027"/>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15064</xdr:rowOff>
    </xdr:from>
    <xdr:to>
      <xdr:col>76</xdr:col>
      <xdr:colOff>114300</xdr:colOff>
      <xdr:row>99</xdr:row>
      <xdr:rowOff>40560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88614"/>
          <a:ext cx="889000" cy="2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40560</xdr:rowOff>
    </xdr:from>
    <xdr:to>
      <xdr:col>71</xdr:col>
      <xdr:colOff>177800</xdr:colOff>
      <xdr:row>99</xdr:row>
      <xdr:rowOff>42194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701411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119906</xdr:rowOff>
    </xdr:from>
    <xdr:to>
      <xdr:col>85</xdr:col>
      <xdr:colOff>177800</xdr:colOff>
      <xdr:row>99</xdr:row>
      <xdr:rowOff>50056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34833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135127</xdr:rowOff>
    </xdr:from>
    <xdr:to>
      <xdr:col>81</xdr:col>
      <xdr:colOff>101600</xdr:colOff>
      <xdr:row>99</xdr:row>
      <xdr:rowOff>65277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56404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135714</xdr:rowOff>
    </xdr:from>
    <xdr:to>
      <xdr:col>76</xdr:col>
      <xdr:colOff>165100</xdr:colOff>
      <xdr:row>99</xdr:row>
      <xdr:rowOff>65864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56991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3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161210</xdr:rowOff>
    </xdr:from>
    <xdr:to>
      <xdr:col>72</xdr:col>
      <xdr:colOff>38100</xdr:colOff>
      <xdr:row>99</xdr:row>
      <xdr:rowOff>91360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82487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162844</xdr:rowOff>
    </xdr:from>
    <xdr:to>
      <xdr:col>67</xdr:col>
      <xdr:colOff>101600</xdr:colOff>
      <xdr:row>99</xdr:row>
      <xdr:rowOff>92994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84121</xdr:rowOff>
    </xdr:from>
    <xdr:ext cx="378565"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5017" y="17057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127721</xdr:rowOff>
    </xdr:from>
    <xdr:to>
      <xdr:col>116</xdr:col>
      <xdr:colOff>63500</xdr:colOff>
      <xdr:row>31</xdr:row>
      <xdr:rowOff>165029</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442671"/>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165029</xdr:rowOff>
    </xdr:from>
    <xdr:to>
      <xdr:col>111</xdr:col>
      <xdr:colOff>177800</xdr:colOff>
      <xdr:row>31</xdr:row>
      <xdr:rowOff>171247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479979"/>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39848</xdr:rowOff>
    </xdr:from>
    <xdr:to>
      <xdr:col>107</xdr:col>
      <xdr:colOff>50800</xdr:colOff>
      <xdr:row>31</xdr:row>
      <xdr:rowOff>171247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5354798"/>
          <a:ext cx="889000" cy="1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39848</xdr:rowOff>
    </xdr:from>
    <xdr:to>
      <xdr:col>102</xdr:col>
      <xdr:colOff>114300</xdr:colOff>
      <xdr:row>32</xdr:row>
      <xdr:rowOff>68011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5354798"/>
          <a:ext cx="889000" cy="19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143863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4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76921</xdr:rowOff>
    </xdr:from>
    <xdr:to>
      <xdr:col>116</xdr:col>
      <xdr:colOff>114300</xdr:colOff>
      <xdr:row>32</xdr:row>
      <xdr:rowOff>7071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3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99798</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2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114229</xdr:rowOff>
    </xdr:from>
    <xdr:to>
      <xdr:col>112</xdr:col>
      <xdr:colOff>38100</xdr:colOff>
      <xdr:row>32</xdr:row>
      <xdr:rowOff>44379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42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60906</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2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120447</xdr:rowOff>
    </xdr:from>
    <xdr:to>
      <xdr:col>107</xdr:col>
      <xdr:colOff>101600</xdr:colOff>
      <xdr:row>32</xdr:row>
      <xdr:rowOff>50597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4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67124</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2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160498</xdr:rowOff>
    </xdr:from>
    <xdr:to>
      <xdr:col>102</xdr:col>
      <xdr:colOff>165100</xdr:colOff>
      <xdr:row>31</xdr:row>
      <xdr:rowOff>90648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30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107175</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278111" y="507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17211</xdr:rowOff>
    </xdr:from>
    <xdr:to>
      <xdr:col>98</xdr:col>
      <xdr:colOff>38100</xdr:colOff>
      <xdr:row>32</xdr:row>
      <xdr:rowOff>118811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55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135338</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52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71234</xdr:rowOff>
    </xdr:from>
    <xdr:to>
      <xdr:col>116</xdr:col>
      <xdr:colOff>63500</xdr:colOff>
      <xdr:row>58</xdr:row>
      <xdr:rowOff>73482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15334"/>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73482</xdr:rowOff>
    </xdr:from>
    <xdr:to>
      <xdr:col>111</xdr:col>
      <xdr:colOff>177800</xdr:colOff>
      <xdr:row>58</xdr:row>
      <xdr:rowOff>75235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1758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75235</xdr:rowOff>
    </xdr:from>
    <xdr:to>
      <xdr:col>107</xdr:col>
      <xdr:colOff>50800</xdr:colOff>
      <xdr:row>58</xdr:row>
      <xdr:rowOff>77368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1933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77368</xdr:rowOff>
    </xdr:from>
    <xdr:to>
      <xdr:col>102</xdr:col>
      <xdr:colOff>114300</xdr:colOff>
      <xdr:row>58</xdr:row>
      <xdr:rowOff>78283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2146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20434</xdr:rowOff>
    </xdr:from>
    <xdr:to>
      <xdr:col>116</xdr:col>
      <xdr:colOff>114300</xdr:colOff>
      <xdr:row>58</xdr:row>
      <xdr:rowOff>122034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43311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22682</xdr:rowOff>
    </xdr:from>
    <xdr:to>
      <xdr:col>112</xdr:col>
      <xdr:colOff>38100</xdr:colOff>
      <xdr:row>58</xdr:row>
      <xdr:rowOff>124282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140809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24435</xdr:rowOff>
    </xdr:from>
    <xdr:to>
      <xdr:col>107</xdr:col>
      <xdr:colOff>101600</xdr:colOff>
      <xdr:row>58</xdr:row>
      <xdr:rowOff>126035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142562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26568</xdr:rowOff>
    </xdr:from>
    <xdr:to>
      <xdr:col>102</xdr:col>
      <xdr:colOff>165100</xdr:colOff>
      <xdr:row>58</xdr:row>
      <xdr:rowOff>128168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144695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27483</xdr:rowOff>
    </xdr:from>
    <xdr:to>
      <xdr:col>98</xdr:col>
      <xdr:colOff>38100</xdr:colOff>
      <xdr:row>58</xdr:row>
      <xdr:rowOff>129083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145610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37374</xdr:rowOff>
    </xdr:from>
    <xdr:to>
      <xdr:col>116</xdr:col>
      <xdr:colOff>63500</xdr:colOff>
      <xdr:row>76</xdr:row>
      <xdr:rowOff>44058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67574"/>
          <a:ext cx="8382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43024</xdr:rowOff>
    </xdr:from>
    <xdr:to>
      <xdr:col>111</xdr:col>
      <xdr:colOff>177800</xdr:colOff>
      <xdr:row>76</xdr:row>
      <xdr:rowOff>44058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73224"/>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43024</xdr:rowOff>
    </xdr:from>
    <xdr:to>
      <xdr:col>107</xdr:col>
      <xdr:colOff>50800</xdr:colOff>
      <xdr:row>76</xdr:row>
      <xdr:rowOff>58384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73224"/>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58384</xdr:rowOff>
    </xdr:from>
    <xdr:to>
      <xdr:col>102</xdr:col>
      <xdr:colOff>114300</xdr:colOff>
      <xdr:row>76</xdr:row>
      <xdr:rowOff>75104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88584"/>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158024</xdr:rowOff>
    </xdr:from>
    <xdr:to>
      <xdr:col>116</xdr:col>
      <xdr:colOff>114300</xdr:colOff>
      <xdr:row>76</xdr:row>
      <xdr:rowOff>88174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136451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164708</xdr:rowOff>
    </xdr:from>
    <xdr:to>
      <xdr:col>112</xdr:col>
      <xdr:colOff>38100</xdr:colOff>
      <xdr:row>76</xdr:row>
      <xdr:rowOff>94858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85985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163674</xdr:rowOff>
    </xdr:from>
    <xdr:to>
      <xdr:col>107</xdr:col>
      <xdr:colOff>101600</xdr:colOff>
      <xdr:row>76</xdr:row>
      <xdr:rowOff>93824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84951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7584</xdr:rowOff>
    </xdr:from>
    <xdr:to>
      <xdr:col>102</xdr:col>
      <xdr:colOff>165100</xdr:colOff>
      <xdr:row>76</xdr:row>
      <xdr:rowOff>109184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100311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24304</xdr:rowOff>
    </xdr:from>
    <xdr:to>
      <xdr:col>98</xdr:col>
      <xdr:colOff>38100</xdr:colOff>
      <xdr:row>76</xdr:row>
      <xdr:rowOff>125904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117031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990</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円低く、ほぼ横ばいで低い水準で推移している。物件費も同様であり、今後も同水準で推移するよう財政運営に努める。</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円で類似団体平均と比較しても</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円高く、高い水準で推移している。障がい者福祉サービス事業費、福祉医療費などが主な要因である。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年度に新型コロナウイルス感染症対策事業の影響により一時的に高い水準となったが、令和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年度以降は物価高騰の影響によりコロナ禍前の水準に戻り切っていない。</a:t>
          </a:r>
        </a:p>
        <a:p>
          <a:r>
            <a:rPr kumimoji="1" lang="ja-JP" altLang="en-US" sz="1300">
              <a:latin typeface="ＭＳ Ｐゴシック" panose="020B0600070205080204" pitchFamily="50" charset="-128"/>
              <a:ea typeface="ＭＳ Ｐゴシック" panose="020B0600070205080204" pitchFamily="50" charset="-128"/>
            </a:rPr>
            <a:t>災害復旧費については、住民一人当たり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円で前年から度と比較しても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月豪雨に伴う災害復旧工事が完了したことが影響している。</a:t>
          </a:r>
        </a:p>
        <a:p>
          <a:r>
            <a:rPr kumimoji="1" lang="ja-JP" altLang="en-US" sz="1300">
              <a:latin typeface="ＭＳ Ｐゴシック" panose="020B0600070205080204" pitchFamily="50" charset="-128"/>
              <a:ea typeface="ＭＳ Ｐゴシック" panose="020B0600070205080204" pitchFamily="50" charset="-128"/>
            </a:rPr>
            <a:t>積立金については、類似団体平均と比較しても非常に低い水準であり、可能な範囲で原則積み立てる方針で健全な財政運営に努める。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長崎県川棚町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13,192
13,090
37.25
7,250,809
6,952,699
261,253
4,019,879
5,975,864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87693</xdr:rowOff>
    </xdr:from>
    <xdr:to>
      <xdr:col>24</xdr:col>
      <xdr:colOff>63500</xdr:colOff>
      <xdr:row>36</xdr:row>
      <xdr:rowOff>64834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8443"/>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87693</xdr:rowOff>
    </xdr:from>
    <xdr:to>
      <xdr:col>19</xdr:col>
      <xdr:colOff>177800</xdr:colOff>
      <xdr:row>36</xdr:row>
      <xdr:rowOff>88646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8443"/>
          <a:ext cx="889000" cy="17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88646</xdr:rowOff>
    </xdr:from>
    <xdr:to>
      <xdr:col>15</xdr:col>
      <xdr:colOff>50800</xdr:colOff>
      <xdr:row>36</xdr:row>
      <xdr:rowOff>120459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0846"/>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120459</xdr:rowOff>
    </xdr:from>
    <xdr:to>
      <xdr:col>10</xdr:col>
      <xdr:colOff>114300</xdr:colOff>
      <xdr:row>36</xdr:row>
      <xdr:rowOff>147129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265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14034</xdr:rowOff>
    </xdr:from>
    <xdr:to>
      <xdr:col>24</xdr:col>
      <xdr:colOff>114300</xdr:colOff>
      <xdr:row>36</xdr:row>
      <xdr:rowOff>115634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36893</xdr:rowOff>
    </xdr:from>
    <xdr:to>
      <xdr:col>20</xdr:col>
      <xdr:colOff>38100</xdr:colOff>
      <xdr:row>35</xdr:row>
      <xdr:rowOff>138493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155020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37846</xdr:rowOff>
    </xdr:from>
    <xdr:to>
      <xdr:col>15</xdr:col>
      <xdr:colOff>101600</xdr:colOff>
      <xdr:row>36</xdr:row>
      <xdr:rowOff>139446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130573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69659</xdr:rowOff>
    </xdr:from>
    <xdr:to>
      <xdr:col>10</xdr:col>
      <xdr:colOff>165100</xdr:colOff>
      <xdr:row>36</xdr:row>
      <xdr:rowOff>171259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162386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96329</xdr:rowOff>
    </xdr:from>
    <xdr:to>
      <xdr:col>6</xdr:col>
      <xdr:colOff>38100</xdr:colOff>
      <xdr:row>37</xdr:row>
      <xdr:rowOff>26479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17606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150510</xdr:rowOff>
    </xdr:from>
    <xdr:to>
      <xdr:col>24</xdr:col>
      <xdr:colOff>63500</xdr:colOff>
      <xdr:row>57</xdr:row>
      <xdr:rowOff>158841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23160"/>
          <a:ext cx="8382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31222</xdr:rowOff>
    </xdr:from>
    <xdr:to>
      <xdr:col>19</xdr:col>
      <xdr:colOff>177800</xdr:colOff>
      <xdr:row>57</xdr:row>
      <xdr:rowOff>150510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3872"/>
          <a:ext cx="889000" cy="1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69021</xdr:rowOff>
    </xdr:from>
    <xdr:to>
      <xdr:col>15</xdr:col>
      <xdr:colOff>50800</xdr:colOff>
      <xdr:row>57</xdr:row>
      <xdr:rowOff>31222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0221"/>
          <a:ext cx="889000" cy="13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69021</xdr:rowOff>
    </xdr:from>
    <xdr:to>
      <xdr:col>10</xdr:col>
      <xdr:colOff>114300</xdr:colOff>
      <xdr:row>58</xdr:row>
      <xdr:rowOff>6808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0221"/>
          <a:ext cx="889000" cy="28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108041</xdr:rowOff>
    </xdr:from>
    <xdr:to>
      <xdr:col>24</xdr:col>
      <xdr:colOff>114300</xdr:colOff>
      <xdr:row>58</xdr:row>
      <xdr:rowOff>38191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22968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9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99710</xdr:rowOff>
    </xdr:from>
    <xdr:to>
      <xdr:col>20</xdr:col>
      <xdr:colOff>38100</xdr:colOff>
      <xdr:row>58</xdr:row>
      <xdr:rowOff>29860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7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20987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151872</xdr:rowOff>
    </xdr:from>
    <xdr:to>
      <xdr:col>15</xdr:col>
      <xdr:colOff>101600</xdr:colOff>
      <xdr:row>57</xdr:row>
      <xdr:rowOff>82022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73149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4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18221</xdr:rowOff>
    </xdr:from>
    <xdr:to>
      <xdr:col>10</xdr:col>
      <xdr:colOff>165100</xdr:colOff>
      <xdr:row>56</xdr:row>
      <xdr:rowOff>119821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127458</xdr:rowOff>
    </xdr:from>
    <xdr:to>
      <xdr:col>6</xdr:col>
      <xdr:colOff>38100</xdr:colOff>
      <xdr:row>58</xdr:row>
      <xdr:rowOff>57608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48735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45151</xdr:rowOff>
    </xdr:from>
    <xdr:to>
      <xdr:col>24</xdr:col>
      <xdr:colOff>63500</xdr:colOff>
      <xdr:row>76</xdr:row>
      <xdr:rowOff>52563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75351"/>
          <a:ext cx="8382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26877</xdr:rowOff>
    </xdr:from>
    <xdr:to>
      <xdr:col>19</xdr:col>
      <xdr:colOff>177800</xdr:colOff>
      <xdr:row>76</xdr:row>
      <xdr:rowOff>52563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57077"/>
          <a:ext cx="889000" cy="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26877</xdr:rowOff>
    </xdr:from>
    <xdr:to>
      <xdr:col>15</xdr:col>
      <xdr:colOff>50800</xdr:colOff>
      <xdr:row>77</xdr:row>
      <xdr:rowOff>11204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7077"/>
          <a:ext cx="889000" cy="15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11204</xdr:rowOff>
    </xdr:from>
    <xdr:to>
      <xdr:col>10</xdr:col>
      <xdr:colOff>114300</xdr:colOff>
      <xdr:row>77</xdr:row>
      <xdr:rowOff>33978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2854"/>
          <a:ext cx="889000" cy="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165801</xdr:rowOff>
    </xdr:from>
    <xdr:to>
      <xdr:col>24</xdr:col>
      <xdr:colOff>114300</xdr:colOff>
      <xdr:row>76</xdr:row>
      <xdr:rowOff>95951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17228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1763</xdr:rowOff>
    </xdr:from>
    <xdr:to>
      <xdr:col>20</xdr:col>
      <xdr:colOff>38100</xdr:colOff>
      <xdr:row>76</xdr:row>
      <xdr:rowOff>103363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119889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0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147527</xdr:rowOff>
    </xdr:from>
    <xdr:to>
      <xdr:col>15</xdr:col>
      <xdr:colOff>101600</xdr:colOff>
      <xdr:row>76</xdr:row>
      <xdr:rowOff>77677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94204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131854</xdr:rowOff>
    </xdr:from>
    <xdr:to>
      <xdr:col>10</xdr:col>
      <xdr:colOff>165100</xdr:colOff>
      <xdr:row>77</xdr:row>
      <xdr:rowOff>62004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6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78531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3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154628</xdr:rowOff>
    </xdr:from>
    <xdr:to>
      <xdr:col>6</xdr:col>
      <xdr:colOff>38100</xdr:colOff>
      <xdr:row>77</xdr:row>
      <xdr:rowOff>84778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101304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71393</xdr:rowOff>
    </xdr:from>
    <xdr:to>
      <xdr:col>24</xdr:col>
      <xdr:colOff>63500</xdr:colOff>
      <xdr:row>98</xdr:row>
      <xdr:rowOff>103418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3493"/>
          <a:ext cx="8382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71393</xdr:rowOff>
    </xdr:from>
    <xdr:to>
      <xdr:col>19</xdr:col>
      <xdr:colOff>177800</xdr:colOff>
      <xdr:row>98</xdr:row>
      <xdr:rowOff>86534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3493"/>
          <a:ext cx="8890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86534</xdr:rowOff>
    </xdr:from>
    <xdr:to>
      <xdr:col>15</xdr:col>
      <xdr:colOff>50800</xdr:colOff>
      <xdr:row>99</xdr:row>
      <xdr:rowOff>80820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8634"/>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80820</xdr:rowOff>
    </xdr:from>
    <xdr:to>
      <xdr:col>10</xdr:col>
      <xdr:colOff>114300</xdr:colOff>
      <xdr:row>99</xdr:row>
      <xdr:rowOff>129685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54370"/>
          <a:ext cx="889000" cy="4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52618</xdr:rowOff>
    </xdr:from>
    <xdr:to>
      <xdr:col>24</xdr:col>
      <xdr:colOff>114300</xdr:colOff>
      <xdr:row>98</xdr:row>
      <xdr:rowOff>154218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31045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20593</xdr:rowOff>
    </xdr:from>
    <xdr:to>
      <xdr:col>20</xdr:col>
      <xdr:colOff>38100</xdr:colOff>
      <xdr:row>98</xdr:row>
      <xdr:rowOff>122193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113320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35734</xdr:rowOff>
    </xdr:from>
    <xdr:to>
      <xdr:col>15</xdr:col>
      <xdr:colOff>101600</xdr:colOff>
      <xdr:row>98</xdr:row>
      <xdr:rowOff>137334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128461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30020</xdr:rowOff>
    </xdr:from>
    <xdr:to>
      <xdr:col>10</xdr:col>
      <xdr:colOff>165100</xdr:colOff>
      <xdr:row>99</xdr:row>
      <xdr:rowOff>131620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70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122747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78885</xdr:rowOff>
    </xdr:from>
    <xdr:to>
      <xdr:col>6</xdr:col>
      <xdr:colOff>38100</xdr:colOff>
      <xdr:row>100</xdr:row>
      <xdr:rowOff>9035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70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14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51526</xdr:rowOff>
    </xdr:from>
    <xdr:to>
      <xdr:col>55</xdr:col>
      <xdr:colOff>0</xdr:colOff>
      <xdr:row>39</xdr:row>
      <xdr:rowOff>63282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8076"/>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51526</xdr:rowOff>
    </xdr:from>
    <xdr:to>
      <xdr:col>50</xdr:col>
      <xdr:colOff>114300</xdr:colOff>
      <xdr:row>39</xdr:row>
      <xdr:rowOff>72427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38076"/>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72427</xdr:rowOff>
    </xdr:from>
    <xdr:to>
      <xdr:col>45</xdr:col>
      <xdr:colOff>177800</xdr:colOff>
      <xdr:row>39</xdr:row>
      <xdr:rowOff>73079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5897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71120</xdr:rowOff>
    </xdr:from>
    <xdr:to>
      <xdr:col>41</xdr:col>
      <xdr:colOff>50800</xdr:colOff>
      <xdr:row>39</xdr:row>
      <xdr:rowOff>73079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576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12482</xdr:rowOff>
    </xdr:from>
    <xdr:to>
      <xdr:col>55</xdr:col>
      <xdr:colOff>50800</xdr:colOff>
      <xdr:row>39</xdr:row>
      <xdr:rowOff>114082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98859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726</xdr:rowOff>
    </xdr:from>
    <xdr:to>
      <xdr:col>50</xdr:col>
      <xdr:colOff>165100</xdr:colOff>
      <xdr:row>39</xdr:row>
      <xdr:rowOff>102326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93453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80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21627</xdr:rowOff>
    </xdr:from>
    <xdr:to>
      <xdr:col>46</xdr:col>
      <xdr:colOff>38100</xdr:colOff>
      <xdr:row>39</xdr:row>
      <xdr:rowOff>123227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114354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00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22279</xdr:rowOff>
    </xdr:from>
    <xdr:to>
      <xdr:col>41</xdr:col>
      <xdr:colOff>101600</xdr:colOff>
      <xdr:row>39</xdr:row>
      <xdr:rowOff>123879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115006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20320</xdr:rowOff>
    </xdr:from>
    <xdr:to>
      <xdr:col>36</xdr:col>
      <xdr:colOff>165100</xdr:colOff>
      <xdr:row>39</xdr:row>
      <xdr:rowOff>121920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113047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99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32616</xdr:rowOff>
    </xdr:from>
    <xdr:to>
      <xdr:col>55</xdr:col>
      <xdr:colOff>0</xdr:colOff>
      <xdr:row>58</xdr:row>
      <xdr:rowOff>52672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6716"/>
          <a:ext cx="8382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52672</xdr:rowOff>
    </xdr:from>
    <xdr:to>
      <xdr:col>50</xdr:col>
      <xdr:colOff>114300</xdr:colOff>
      <xdr:row>58</xdr:row>
      <xdr:rowOff>80935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96772"/>
          <a:ext cx="8890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80935</xdr:rowOff>
    </xdr:from>
    <xdr:to>
      <xdr:col>45</xdr:col>
      <xdr:colOff>177800</xdr:colOff>
      <xdr:row>58</xdr:row>
      <xdr:rowOff>86406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5035"/>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37127</xdr:rowOff>
    </xdr:from>
    <xdr:to>
      <xdr:col>41</xdr:col>
      <xdr:colOff>50800</xdr:colOff>
      <xdr:row>58</xdr:row>
      <xdr:rowOff>86406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81227"/>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153266</xdr:rowOff>
    </xdr:from>
    <xdr:to>
      <xdr:col>55</xdr:col>
      <xdr:colOff>50800</xdr:colOff>
      <xdr:row>58</xdr:row>
      <xdr:rowOff>83416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131693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1872</xdr:rowOff>
    </xdr:from>
    <xdr:to>
      <xdr:col>50</xdr:col>
      <xdr:colOff>165100</xdr:colOff>
      <xdr:row>58</xdr:row>
      <xdr:rowOff>103472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94599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30135</xdr:rowOff>
    </xdr:from>
    <xdr:to>
      <xdr:col>46</xdr:col>
      <xdr:colOff>38100</xdr:colOff>
      <xdr:row>58</xdr:row>
      <xdr:rowOff>131735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122862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35606</xdr:rowOff>
    </xdr:from>
    <xdr:to>
      <xdr:col>41</xdr:col>
      <xdr:colOff>101600</xdr:colOff>
      <xdr:row>58</xdr:row>
      <xdr:rowOff>137206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128333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157777</xdr:rowOff>
    </xdr:from>
    <xdr:to>
      <xdr:col>36</xdr:col>
      <xdr:colOff>165100</xdr:colOff>
      <xdr:row>58</xdr:row>
      <xdr:rowOff>87927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79054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61832</xdr:rowOff>
    </xdr:from>
    <xdr:to>
      <xdr:col>55</xdr:col>
      <xdr:colOff>0</xdr:colOff>
      <xdr:row>78</xdr:row>
      <xdr:rowOff>100160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4932"/>
          <a:ext cx="8382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156563</xdr:rowOff>
    </xdr:from>
    <xdr:to>
      <xdr:col>50</xdr:col>
      <xdr:colOff>114300</xdr:colOff>
      <xdr:row>78</xdr:row>
      <xdr:rowOff>61832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8213"/>
          <a:ext cx="889000" cy="7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156563</xdr:rowOff>
    </xdr:from>
    <xdr:to>
      <xdr:col>45</xdr:col>
      <xdr:colOff>177800</xdr:colOff>
      <xdr:row>77</xdr:row>
      <xdr:rowOff>169776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8213"/>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169776</xdr:rowOff>
    </xdr:from>
    <xdr:to>
      <xdr:col>41</xdr:col>
      <xdr:colOff>50800</xdr:colOff>
      <xdr:row>78</xdr:row>
      <xdr:rowOff>114745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71426"/>
          <a:ext cx="889000" cy="11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49360</xdr:rowOff>
    </xdr:from>
    <xdr:to>
      <xdr:col>55</xdr:col>
      <xdr:colOff>50800</xdr:colOff>
      <xdr:row>78</xdr:row>
      <xdr:rowOff>150960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157434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11032</xdr:rowOff>
    </xdr:from>
    <xdr:to>
      <xdr:col>50</xdr:col>
      <xdr:colOff>165100</xdr:colOff>
      <xdr:row>78</xdr:row>
      <xdr:rowOff>112632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103759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105763</xdr:rowOff>
    </xdr:from>
    <xdr:to>
      <xdr:col>46</xdr:col>
      <xdr:colOff>38100</xdr:colOff>
      <xdr:row>78</xdr:row>
      <xdr:rowOff>35913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52440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118976</xdr:rowOff>
    </xdr:from>
    <xdr:to>
      <xdr:col>41</xdr:col>
      <xdr:colOff>101600</xdr:colOff>
      <xdr:row>78</xdr:row>
      <xdr:rowOff>49126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40253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63945</xdr:rowOff>
    </xdr:from>
    <xdr:to>
      <xdr:col>36</xdr:col>
      <xdr:colOff>165100</xdr:colOff>
      <xdr:row>78</xdr:row>
      <xdr:rowOff>165545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156672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160407</xdr:rowOff>
    </xdr:from>
    <xdr:to>
      <xdr:col>55</xdr:col>
      <xdr:colOff>0</xdr:colOff>
      <xdr:row>97</xdr:row>
      <xdr:rowOff>31860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9607"/>
          <a:ext cx="8382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31860</xdr:rowOff>
    </xdr:from>
    <xdr:to>
      <xdr:col>50</xdr:col>
      <xdr:colOff>114300</xdr:colOff>
      <xdr:row>97</xdr:row>
      <xdr:rowOff>45394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62510"/>
          <a:ext cx="8890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45394</xdr:rowOff>
    </xdr:from>
    <xdr:to>
      <xdr:col>45</xdr:col>
      <xdr:colOff>177800</xdr:colOff>
      <xdr:row>97</xdr:row>
      <xdr:rowOff>71253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6044"/>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68793</xdr:rowOff>
    </xdr:from>
    <xdr:to>
      <xdr:col>41</xdr:col>
      <xdr:colOff>50800</xdr:colOff>
      <xdr:row>97</xdr:row>
      <xdr:rowOff>71253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9443"/>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109607</xdr:rowOff>
    </xdr:from>
    <xdr:to>
      <xdr:col>55</xdr:col>
      <xdr:colOff>50800</xdr:colOff>
      <xdr:row>97</xdr:row>
      <xdr:rowOff>39757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132484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152510</xdr:rowOff>
    </xdr:from>
    <xdr:to>
      <xdr:col>50</xdr:col>
      <xdr:colOff>165100</xdr:colOff>
      <xdr:row>97</xdr:row>
      <xdr:rowOff>82660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73787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166044</xdr:rowOff>
    </xdr:from>
    <xdr:to>
      <xdr:col>46</xdr:col>
      <xdr:colOff>38100</xdr:colOff>
      <xdr:row>97</xdr:row>
      <xdr:rowOff>96194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20453</xdr:rowOff>
    </xdr:from>
    <xdr:to>
      <xdr:col>41</xdr:col>
      <xdr:colOff>101600</xdr:colOff>
      <xdr:row>97</xdr:row>
      <xdr:rowOff>122053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113180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17993</xdr:rowOff>
    </xdr:from>
    <xdr:to>
      <xdr:col>36</xdr:col>
      <xdr:colOff>165100</xdr:colOff>
      <xdr:row>97</xdr:row>
      <xdr:rowOff>119593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110720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155880</xdr:rowOff>
    </xdr:from>
    <xdr:to>
      <xdr:col>85</xdr:col>
      <xdr:colOff>127000</xdr:colOff>
      <xdr:row>37</xdr:row>
      <xdr:rowOff>160413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9530"/>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160413</xdr:rowOff>
    </xdr:from>
    <xdr:to>
      <xdr:col>81</xdr:col>
      <xdr:colOff>50800</xdr:colOff>
      <xdr:row>38</xdr:row>
      <xdr:rowOff>8877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04063"/>
          <a:ext cx="8890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4394</xdr:rowOff>
    </xdr:from>
    <xdr:to>
      <xdr:col>76</xdr:col>
      <xdr:colOff>114300</xdr:colOff>
      <xdr:row>38</xdr:row>
      <xdr:rowOff>8877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19494"/>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4394</xdr:rowOff>
    </xdr:from>
    <xdr:to>
      <xdr:col>71</xdr:col>
      <xdr:colOff>177800</xdr:colOff>
      <xdr:row>38</xdr:row>
      <xdr:rowOff>9360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19494"/>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105080</xdr:rowOff>
    </xdr:from>
    <xdr:to>
      <xdr:col>85</xdr:col>
      <xdr:colOff>177800</xdr:colOff>
      <xdr:row>38</xdr:row>
      <xdr:rowOff>35230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20007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109614</xdr:rowOff>
    </xdr:from>
    <xdr:to>
      <xdr:col>81</xdr:col>
      <xdr:colOff>101600</xdr:colOff>
      <xdr:row>38</xdr:row>
      <xdr:rowOff>39763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32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30890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129527</xdr:rowOff>
    </xdr:from>
    <xdr:to>
      <xdr:col>76</xdr:col>
      <xdr:colOff>165100</xdr:colOff>
      <xdr:row>38</xdr:row>
      <xdr:rowOff>59677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50804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125044</xdr:rowOff>
    </xdr:from>
    <xdr:to>
      <xdr:col>72</xdr:col>
      <xdr:colOff>38100</xdr:colOff>
      <xdr:row>38</xdr:row>
      <xdr:rowOff>55194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130010</xdr:rowOff>
    </xdr:from>
    <xdr:to>
      <xdr:col>67</xdr:col>
      <xdr:colOff>101600</xdr:colOff>
      <xdr:row>38</xdr:row>
      <xdr:rowOff>60160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51287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142515</xdr:rowOff>
    </xdr:from>
    <xdr:to>
      <xdr:col>85</xdr:col>
      <xdr:colOff>127000</xdr:colOff>
      <xdr:row>58</xdr:row>
      <xdr:rowOff>166273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86615"/>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158354</xdr:rowOff>
    </xdr:from>
    <xdr:to>
      <xdr:col>81</xdr:col>
      <xdr:colOff>50800</xdr:colOff>
      <xdr:row>58</xdr:row>
      <xdr:rowOff>166273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102454"/>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105828</xdr:rowOff>
    </xdr:from>
    <xdr:to>
      <xdr:col>76</xdr:col>
      <xdr:colOff>114300</xdr:colOff>
      <xdr:row>58</xdr:row>
      <xdr:rowOff>158354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49928"/>
          <a:ext cx="889000" cy="5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105828</xdr:rowOff>
    </xdr:from>
    <xdr:to>
      <xdr:col>71</xdr:col>
      <xdr:colOff>177800</xdr:colOff>
      <xdr:row>58</xdr:row>
      <xdr:rowOff>147561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49928"/>
          <a:ext cx="889000" cy="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91715</xdr:rowOff>
    </xdr:from>
    <xdr:to>
      <xdr:col>85</xdr:col>
      <xdr:colOff>177800</xdr:colOff>
      <xdr:row>59</xdr:row>
      <xdr:rowOff>21865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3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6642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5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115473</xdr:rowOff>
    </xdr:from>
    <xdr:to>
      <xdr:col>81</xdr:col>
      <xdr:colOff>101600</xdr:colOff>
      <xdr:row>59</xdr:row>
      <xdr:rowOff>45623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36750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5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107554</xdr:rowOff>
    </xdr:from>
    <xdr:to>
      <xdr:col>76</xdr:col>
      <xdr:colOff>165100</xdr:colOff>
      <xdr:row>59</xdr:row>
      <xdr:rowOff>37704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28831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55028</xdr:rowOff>
    </xdr:from>
    <xdr:to>
      <xdr:col>72</xdr:col>
      <xdr:colOff>38100</xdr:colOff>
      <xdr:row>58</xdr:row>
      <xdr:rowOff>156628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147755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96761</xdr:rowOff>
    </xdr:from>
    <xdr:to>
      <xdr:col>67</xdr:col>
      <xdr:colOff>101600</xdr:colOff>
      <xdr:row>59</xdr:row>
      <xdr:rowOff>26911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18038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85820</xdr:rowOff>
    </xdr:from>
    <xdr:to>
      <xdr:col>85</xdr:col>
      <xdr:colOff>127000</xdr:colOff>
      <xdr:row>77</xdr:row>
      <xdr:rowOff>169852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116020"/>
          <a:ext cx="838200" cy="2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85820</xdr:rowOff>
    </xdr:from>
    <xdr:to>
      <xdr:col>81</xdr:col>
      <xdr:colOff>50800</xdr:colOff>
      <xdr:row>76</xdr:row>
      <xdr:rowOff>169760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116020"/>
          <a:ext cx="8890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169760</xdr:rowOff>
    </xdr:from>
    <xdr:to>
      <xdr:col>76</xdr:col>
      <xdr:colOff>114300</xdr:colOff>
      <xdr:row>78</xdr:row>
      <xdr:rowOff>83922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199960"/>
          <a:ext cx="889000" cy="25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155336</xdr:rowOff>
    </xdr:from>
    <xdr:to>
      <xdr:col>71</xdr:col>
      <xdr:colOff>177800</xdr:colOff>
      <xdr:row>78</xdr:row>
      <xdr:rowOff>83922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56986"/>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119052</xdr:rowOff>
    </xdr:from>
    <xdr:to>
      <xdr:col>85</xdr:col>
      <xdr:colOff>177800</xdr:colOff>
      <xdr:row>78</xdr:row>
      <xdr:rowOff>49202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141929</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7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35020</xdr:rowOff>
    </xdr:from>
    <xdr:to>
      <xdr:col>81</xdr:col>
      <xdr:colOff>101600</xdr:colOff>
      <xdr:row>76</xdr:row>
      <xdr:rowOff>136620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0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153146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8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118960</xdr:rowOff>
    </xdr:from>
    <xdr:to>
      <xdr:col>76</xdr:col>
      <xdr:colOff>165100</xdr:colOff>
      <xdr:row>77</xdr:row>
      <xdr:rowOff>49110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65638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33122</xdr:rowOff>
    </xdr:from>
    <xdr:to>
      <xdr:col>72</xdr:col>
      <xdr:colOff>38100</xdr:colOff>
      <xdr:row>78</xdr:row>
      <xdr:rowOff>134722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125849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104536</xdr:rowOff>
    </xdr:from>
    <xdr:to>
      <xdr:col>67</xdr:col>
      <xdr:colOff>101600</xdr:colOff>
      <xdr:row>78</xdr:row>
      <xdr:rowOff>34686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51213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0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133299</xdr:rowOff>
    </xdr:from>
    <xdr:to>
      <xdr:col>85</xdr:col>
      <xdr:colOff>127000</xdr:colOff>
      <xdr:row>96</xdr:row>
      <xdr:rowOff>142906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92499"/>
          <a:ext cx="8382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133299</xdr:rowOff>
    </xdr:from>
    <xdr:to>
      <xdr:col>81</xdr:col>
      <xdr:colOff>50800</xdr:colOff>
      <xdr:row>96</xdr:row>
      <xdr:rowOff>136528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2499"/>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136528</xdr:rowOff>
    </xdr:from>
    <xdr:to>
      <xdr:col>76</xdr:col>
      <xdr:colOff>114300</xdr:colOff>
      <xdr:row>96</xdr:row>
      <xdr:rowOff>143323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95728"/>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138385</xdr:rowOff>
    </xdr:from>
    <xdr:to>
      <xdr:col>71</xdr:col>
      <xdr:colOff>177800</xdr:colOff>
      <xdr:row>96</xdr:row>
      <xdr:rowOff>143323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97585"/>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92106</xdr:rowOff>
    </xdr:from>
    <xdr:to>
      <xdr:col>85</xdr:col>
      <xdr:colOff>177800</xdr:colOff>
      <xdr:row>97</xdr:row>
      <xdr:rowOff>22256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70533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2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82499</xdr:rowOff>
    </xdr:from>
    <xdr:to>
      <xdr:col>81</xdr:col>
      <xdr:colOff>101600</xdr:colOff>
      <xdr:row>97</xdr:row>
      <xdr:rowOff>12649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85728</xdr:rowOff>
    </xdr:from>
    <xdr:to>
      <xdr:col>76</xdr:col>
      <xdr:colOff>165100</xdr:colOff>
      <xdr:row>97</xdr:row>
      <xdr:rowOff>15878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4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3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92523</xdr:rowOff>
    </xdr:from>
    <xdr:to>
      <xdr:col>72</xdr:col>
      <xdr:colOff>38100</xdr:colOff>
      <xdr:row>97</xdr:row>
      <xdr:rowOff>22673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87585</xdr:rowOff>
    </xdr:from>
    <xdr:to>
      <xdr:col>67</xdr:col>
      <xdr:colOff>101600</xdr:colOff>
      <xdr:row>97</xdr:row>
      <xdr:rowOff>17735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8862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46248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6561348"/>
          <a:ext cx="1269" cy="9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31025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175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164375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633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46248</xdr:rowOff>
    </xdr:from>
    <xdr:to>
      <xdr:col>116</xdr:col>
      <xdr:colOff>152400</xdr:colOff>
      <xdr:row>38</xdr:row>
      <xdr:rowOff>46248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61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119925</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635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85791</xdr:rowOff>
    </xdr:from>
    <xdr:to>
      <xdr:col>116</xdr:col>
      <xdr:colOff>114300</xdr:colOff>
      <xdr:row>39</xdr:row>
      <xdr:rowOff>15941</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83642</xdr:rowOff>
    </xdr:from>
    <xdr:to>
      <xdr:col>107</xdr:col>
      <xdr:colOff>101600</xdr:colOff>
      <xdr:row>39</xdr:row>
      <xdr:rowOff>13792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30319</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41768</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5528168"/>
          <a:ext cx="889000" cy="11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86888</xdr:rowOff>
    </xdr:from>
    <xdr:to>
      <xdr:col>102</xdr:col>
      <xdr:colOff>165100</xdr:colOff>
      <xdr:row>39</xdr:row>
      <xdr:rowOff>17038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33565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77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152457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66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75475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905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162418</xdr:rowOff>
    </xdr:from>
    <xdr:to>
      <xdr:col>98</xdr:col>
      <xdr:colOff>38100</xdr:colOff>
      <xdr:row>32</xdr:row>
      <xdr:rowOff>92568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54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109095</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389111" y="52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年度に議場の改修工事が完了したことにより、前年と比較して大幅に減少した。</a:t>
          </a:r>
        </a:p>
        <a:p>
          <a:r>
            <a:rPr kumimoji="1" lang="ja-JP" altLang="en-US" sz="1300">
              <a:latin typeface="ＭＳ Ｐゴシック" panose="020B0600070205080204" pitchFamily="50" charset="-128"/>
              <a:ea typeface="ＭＳ Ｐゴシック" panose="020B0600070205080204" pitchFamily="50" charset="-128"/>
            </a:rPr>
            <a:t>総務費については、庁舎関連改修及び税関連システム改修費用が減少した。</a:t>
          </a:r>
        </a:p>
        <a:p>
          <a:r>
            <a:rPr kumimoji="1" lang="ja-JP" altLang="en-US" sz="1300">
              <a:latin typeface="ＭＳ Ｐゴシック" panose="020B0600070205080204" pitchFamily="50" charset="-128"/>
              <a:ea typeface="ＭＳ Ｐゴシック" panose="020B0600070205080204" pitchFamily="50" charset="-128"/>
            </a:rPr>
            <a:t>民生費及び衛生費については、新型コロナウイルスワクチン接種事業の影響により高水準となっている。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消防費については、火災や風水害などが少ないことから、低い水準で推移している。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月豪雨に伴う災害復旧工事完了したことで大幅に減少した。</a:t>
          </a:r>
        </a:p>
        <a:p>
          <a:r>
            <a:rPr kumimoji="1" lang="ja-JP" altLang="en-US" sz="1300">
              <a:latin typeface="ＭＳ Ｐゴシック" panose="020B0600070205080204" pitchFamily="50" charset="-128"/>
              <a:ea typeface="ＭＳ Ｐゴシック" panose="020B0600070205080204" pitchFamily="50" charset="-128"/>
            </a:rPr>
            <a:t>公債費については、近年の起債借入抑制の効果により低い水準を維持している。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財政調整基金残高は、適切な財源確保と歳出の精査により、取り崩しを回避しており、決算余剰金を積み立てている。</a:t>
          </a:r>
        </a:p>
        <a:p>
          <a:r>
            <a:rPr kumimoji="1" lang="ja-JP" altLang="en-US" sz="1400">
              <a:latin typeface="ＭＳ ゴシック" pitchFamily="49" charset="-128"/>
              <a:ea typeface="ＭＳ ゴシック" pitchFamily="49" charset="-128"/>
            </a:rPr>
            <a:t>　実質収支</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253</a:t>
          </a:r>
          <a:r>
            <a:rPr kumimoji="1" lang="ja-JP" altLang="en-US" sz="1400">
              <a:latin typeface="ＭＳ ゴシック" pitchFamily="49" charset="-128"/>
              <a:ea typeface="ＭＳ ゴシック" pitchFamily="49" charset="-128"/>
            </a:rPr>
            <a:t>千円、単年度収支▲</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459</a:t>
          </a:r>
          <a:r>
            <a:rPr kumimoji="1" lang="ja-JP" altLang="en-US" sz="1400">
              <a:latin typeface="ＭＳ ゴシック" pitchFamily="49" charset="-128"/>
              <a:ea typeface="ＭＳ ゴシック" pitchFamily="49" charset="-128"/>
            </a:rPr>
            <a:t>千円、実質単年度収支</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767</a:t>
          </a:r>
          <a:r>
            <a:rPr kumimoji="1" lang="ja-JP" altLang="en-US" sz="1400">
              <a:latin typeface="ＭＳ ゴシック" pitchFamily="49" charset="-128"/>
              <a:ea typeface="ＭＳ ゴシック" pitchFamily="49" charset="-128"/>
            </a:rPr>
            <a:t>千円となった。単年度収支については赤字となったが、財政調整基金に約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億円を積み立てたため、実質単年度収支は黒字となっている。</a:t>
          </a:r>
        </a:p>
        <a:p>
          <a:r>
            <a:rPr kumimoji="1" lang="ja-JP" altLang="en-US" sz="1400">
              <a:latin typeface="ＭＳ ゴシック" pitchFamily="49" charset="-128"/>
              <a:ea typeface="ＭＳ ゴシック" pitchFamily="49" charset="-128"/>
            </a:rPr>
            <a:t>　今後も引き続き、健全な財政運営に努める。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年度から、下水道事業が特別会計から企業会計に移行しているが、独立採算の原則に立ち返った健全化対策が必要となるが、例年、基準外繰入金が生じている状況である。令和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年度には計画区域内の整備が完了予定であることから、経営計画の見直しを行い、使用料の改定などを検討する必要がある。</a:t>
          </a:r>
        </a:p>
        <a:p>
          <a:r>
            <a:rPr kumimoji="1" lang="ja-JP" altLang="en-US" sz="1400">
              <a:latin typeface="ＭＳ ゴシック" pitchFamily="49" charset="-128"/>
              <a:ea typeface="ＭＳ ゴシック" pitchFamily="49" charset="-128"/>
            </a:rPr>
            <a:t>　国民健康保険事業においては、都道府県統一国保への移行に伴う歳出額の圧縮効果により、法定外繰入金の対応が必要な状況からは脱している。</a:t>
          </a:r>
        </a:p>
        <a:p>
          <a:r>
            <a:rPr kumimoji="1" lang="ja-JP" altLang="en-US" sz="1400">
              <a:latin typeface="ＭＳ ゴシック" pitchFamily="49" charset="-128"/>
              <a:ea typeface="ＭＳ ゴシック" pitchFamily="49" charset="-128"/>
            </a:rPr>
            <a:t>　介護保険事業においては、安定した財政運営を維持しており、基金積立も一定額を確保できている状況である。</a:t>
          </a:r>
        </a:p>
        <a:p>
          <a:r>
            <a:rPr kumimoji="1" lang="ja-JP" altLang="en-US" sz="1400">
              <a:latin typeface="ＭＳ ゴシック" pitchFamily="49" charset="-128"/>
              <a:ea typeface="ＭＳ ゴシック" pitchFamily="49" charset="-128"/>
            </a:rPr>
            <a:t>　今後も繰出金の増加を招かないよう、歳出額の削減に取り組み、可能な限り財政調整基金をはじめとする各種基金の積立を行う。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election activeCell="AM2" sqref="AM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7250809</v>
      </c>
      <c r="BO4" s="407"/>
      <c r="BP4" s="407"/>
      <c r="BQ4" s="407"/>
      <c r="BR4" s="407"/>
      <c r="BS4" s="407"/>
      <c r="BT4" s="407"/>
      <c r="BU4" s="408"/>
      <c r="BV4" s="406">
        <v>7445938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7.3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6952699</v>
      </c>
      <c r="BO5" s="444"/>
      <c r="BP5" s="444"/>
      <c r="BQ5" s="444"/>
      <c r="BR5" s="444"/>
      <c r="BS5" s="444"/>
      <c r="BT5" s="444"/>
      <c r="BU5" s="445"/>
      <c r="BV5" s="443">
        <v>7116201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86.5</v>
      </c>
      <c r="CU5" s="441"/>
      <c r="CV5" s="441"/>
      <c r="CW5" s="441"/>
      <c r="CX5" s="441"/>
      <c r="CY5" s="441"/>
      <c r="CZ5" s="441"/>
      <c r="DA5" s="442"/>
      <c r="DB5" s="440">
        <v>84.5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298110</v>
      </c>
      <c r="BO6" s="444"/>
      <c r="BP6" s="444"/>
      <c r="BQ6" s="444"/>
      <c r="BR6" s="444"/>
      <c r="BS6" s="444"/>
      <c r="BT6" s="444"/>
      <c r="BU6" s="445"/>
      <c r="BV6" s="443">
        <v>329737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v>
      </c>
      <c r="CU6" s="481"/>
      <c r="CV6" s="481"/>
      <c r="CW6" s="481"/>
      <c r="CX6" s="481"/>
      <c r="CY6" s="481"/>
      <c r="CZ6" s="481"/>
      <c r="DA6" s="482"/>
      <c r="DB6" s="480">
        <v>85.5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36857</v>
      </c>
      <c r="BO7" s="444"/>
      <c r="BP7" s="444"/>
      <c r="BQ7" s="444"/>
      <c r="BR7" s="444"/>
      <c r="BS7" s="444"/>
      <c r="BT7" s="444"/>
      <c r="BU7" s="445"/>
      <c r="BV7" s="443">
        <v>37025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4019879</v>
      </c>
      <c r="CU7" s="444"/>
      <c r="CV7" s="444"/>
      <c r="CW7" s="444"/>
      <c r="CX7" s="444"/>
      <c r="CY7" s="444"/>
      <c r="CZ7" s="444"/>
      <c r="DA7" s="445"/>
      <c r="DB7" s="443">
        <v>3993896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261253</v>
      </c>
      <c r="BO8" s="444"/>
      <c r="BP8" s="444"/>
      <c r="BQ8" s="444"/>
      <c r="BR8" s="444"/>
      <c r="BS8" s="444"/>
      <c r="BT8" s="444"/>
      <c r="BU8" s="445"/>
      <c r="BV8" s="443">
        <v>292712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0.36</v>
      </c>
      <c r="CU8" s="484"/>
      <c r="CV8" s="484"/>
      <c r="CW8" s="484"/>
      <c r="CX8" s="484"/>
      <c r="CY8" s="484"/>
      <c r="CZ8" s="484"/>
      <c r="DA8" s="485"/>
      <c r="DB8" s="483">
        <v>0.37</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13377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-31459</v>
      </c>
      <c r="BO9" s="444"/>
      <c r="BP9" s="444"/>
      <c r="BQ9" s="444"/>
      <c r="BR9" s="444"/>
      <c r="BS9" s="444"/>
      <c r="BT9" s="444"/>
      <c r="BU9" s="445"/>
      <c r="BV9" s="443">
        <v>32012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10.1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14067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100226</v>
      </c>
      <c r="BO10" s="444"/>
      <c r="BP10" s="444"/>
      <c r="BQ10" s="444"/>
      <c r="BR10" s="444"/>
      <c r="BS10" s="444"/>
      <c r="BT10" s="444"/>
      <c r="BU10" s="445"/>
      <c r="BV10" s="443">
        <v>100211</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13192</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13090</v>
      </c>
      <c r="S13" s="528"/>
      <c r="T13" s="528"/>
      <c r="U13" s="528"/>
      <c r="V13" s="529"/>
      <c r="W13" s="459" t="s">
        <v>130</v>
      </c>
      <c r="X13" s="460"/>
      <c r="Y13" s="460"/>
      <c r="Z13" s="460"/>
      <c r="AA13" s="460"/>
      <c r="AB13" s="450"/>
      <c r="AC13" s="494">
        <v>278</v>
      </c>
      <c r="AD13" s="495"/>
      <c r="AE13" s="495"/>
      <c r="AF13" s="495"/>
      <c r="AG13" s="537"/>
      <c r="AH13" s="494">
        <v>322</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68767</v>
      </c>
      <c r="BO13" s="444"/>
      <c r="BP13" s="444"/>
      <c r="BQ13" s="444"/>
      <c r="BR13" s="444"/>
      <c r="BS13" s="444"/>
      <c r="BT13" s="444"/>
      <c r="BU13" s="445"/>
      <c r="BV13" s="443">
        <v>132223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7.2</v>
      </c>
      <c r="CU13" s="441"/>
      <c r="CV13" s="441"/>
      <c r="CW13" s="441"/>
      <c r="CX13" s="441"/>
      <c r="CY13" s="441"/>
      <c r="CZ13" s="441"/>
      <c r="DA13" s="442"/>
      <c r="DB13" s="440">
        <v>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13400</v>
      </c>
      <c r="S14" s="528"/>
      <c r="T14" s="528"/>
      <c r="U14" s="528"/>
      <c r="V14" s="529"/>
      <c r="W14" s="433"/>
      <c r="X14" s="434"/>
      <c r="Y14" s="434"/>
      <c r="Z14" s="434"/>
      <c r="AA14" s="434"/>
      <c r="AB14" s="423"/>
      <c r="AC14" s="530">
        <v>4.3</v>
      </c>
      <c r="AD14" s="531"/>
      <c r="AE14" s="531"/>
      <c r="AF14" s="531"/>
      <c r="AG14" s="532"/>
      <c r="AH14" s="530">
        <v>4.9000000000000004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21.2</v>
      </c>
      <c r="CU14" s="542"/>
      <c r="CV14" s="542"/>
      <c r="CW14" s="542"/>
      <c r="CX14" s="542"/>
      <c r="CY14" s="542"/>
      <c r="CZ14" s="542"/>
      <c r="DA14" s="543"/>
      <c r="DB14" s="541">
        <v>23.5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13311</v>
      </c>
      <c r="S15" s="528"/>
      <c r="T15" s="528"/>
      <c r="U15" s="528"/>
      <c r="V15" s="529"/>
      <c r="W15" s="459" t="s">
        <v>137</v>
      </c>
      <c r="X15" s="460"/>
      <c r="Y15" s="460"/>
      <c r="Z15" s="460"/>
      <c r="AA15" s="460"/>
      <c r="AB15" s="450"/>
      <c r="AC15" s="494">
        <v>1656</v>
      </c>
      <c r="AD15" s="495"/>
      <c r="AE15" s="495"/>
      <c r="AF15" s="495"/>
      <c r="AG15" s="537"/>
      <c r="AH15" s="494">
        <v>1782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1367265</v>
      </c>
      <c r="BO15" s="407"/>
      <c r="BP15" s="407"/>
      <c r="BQ15" s="407"/>
      <c r="BR15" s="407"/>
      <c r="BS15" s="407"/>
      <c r="BT15" s="407"/>
      <c r="BU15" s="408"/>
      <c r="BV15" s="406">
        <v>1320581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25.9</v>
      </c>
      <c r="AD16" s="531"/>
      <c r="AE16" s="531"/>
      <c r="AF16" s="531"/>
      <c r="AG16" s="532"/>
      <c r="AH16" s="530">
        <v>27.2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3661664</v>
      </c>
      <c r="BO16" s="444"/>
      <c r="BP16" s="444"/>
      <c r="BQ16" s="444"/>
      <c r="BR16" s="444"/>
      <c r="BS16" s="444"/>
      <c r="BT16" s="444"/>
      <c r="BU16" s="445"/>
      <c r="BV16" s="443">
        <v>3619524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4470</v>
      </c>
      <c r="AD17" s="495"/>
      <c r="AE17" s="495"/>
      <c r="AF17" s="495"/>
      <c r="AG17" s="537"/>
      <c r="AH17" s="494">
        <v>4457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1703200</v>
      </c>
      <c r="BO17" s="444"/>
      <c r="BP17" s="444"/>
      <c r="BQ17" s="444"/>
      <c r="BR17" s="444"/>
      <c r="BS17" s="444"/>
      <c r="BT17" s="444"/>
      <c r="BU17" s="445"/>
      <c r="BV17" s="443">
        <v>1645464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37.25</v>
      </c>
      <c r="M18" s="567"/>
      <c r="N18" s="567"/>
      <c r="O18" s="567"/>
      <c r="P18" s="567"/>
      <c r="Q18" s="567"/>
      <c r="R18" s="568"/>
      <c r="S18" s="568"/>
      <c r="T18" s="568"/>
      <c r="U18" s="568"/>
      <c r="V18" s="569"/>
      <c r="W18" s="461"/>
      <c r="X18" s="462"/>
      <c r="Y18" s="462"/>
      <c r="Z18" s="462"/>
      <c r="AA18" s="462"/>
      <c r="AB18" s="453"/>
      <c r="AC18" s="570">
        <v>69.8</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3500829</v>
      </c>
      <c r="BO18" s="444"/>
      <c r="BP18" s="444"/>
      <c r="BQ18" s="444"/>
      <c r="BR18" s="444"/>
      <c r="BS18" s="444"/>
      <c r="BT18" s="444"/>
      <c r="BU18" s="445"/>
      <c r="BV18" s="443">
        <v>3452366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359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4840175</v>
      </c>
      <c r="BO19" s="444"/>
      <c r="BP19" s="444"/>
      <c r="BQ19" s="444"/>
      <c r="BR19" s="444"/>
      <c r="BS19" s="444"/>
      <c r="BT19" s="444"/>
      <c r="BU19" s="445"/>
      <c r="BV19" s="443">
        <v>4669324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5195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5975864</v>
      </c>
      <c r="BO22" s="407"/>
      <c r="BP22" s="407"/>
      <c r="BQ22" s="407"/>
      <c r="BR22" s="407"/>
      <c r="BS22" s="407"/>
      <c r="BT22" s="407"/>
      <c r="BU22" s="408"/>
      <c r="BV22" s="406">
        <v>6048878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4813991</v>
      </c>
      <c r="BO23" s="444"/>
      <c r="BP23" s="444"/>
      <c r="BQ23" s="444"/>
      <c r="BR23" s="444"/>
      <c r="BS23" s="444"/>
      <c r="BT23" s="444"/>
      <c r="BU23" s="445"/>
      <c r="BV23" s="443">
        <v>5004817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7400</v>
      </c>
      <c r="R24" s="495"/>
      <c r="S24" s="495"/>
      <c r="T24" s="495"/>
      <c r="U24" s="495"/>
      <c r="V24" s="537"/>
      <c r="W24" s="589"/>
      <c r="X24" s="590"/>
      <c r="Y24" s="591"/>
      <c r="Z24" s="493" t="s">
        <v>162</v>
      </c>
      <c r="AA24" s="473"/>
      <c r="AB24" s="473"/>
      <c r="AC24" s="473"/>
      <c r="AD24" s="473"/>
      <c r="AE24" s="473"/>
      <c r="AF24" s="473"/>
      <c r="AG24" s="474"/>
      <c r="AH24" s="494">
        <v>83</v>
      </c>
      <c r="AI24" s="495"/>
      <c r="AJ24" s="495"/>
      <c r="AK24" s="495"/>
      <c r="AL24" s="537"/>
      <c r="AM24" s="494">
        <v>258794</v>
      </c>
      <c r="AN24" s="495"/>
      <c r="AO24" s="495"/>
      <c r="AP24" s="495"/>
      <c r="AQ24" s="495"/>
      <c r="AR24" s="537"/>
      <c r="AS24" s="494">
        <v>3118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3874915</v>
      </c>
      <c r="BO24" s="444"/>
      <c r="BP24" s="444"/>
      <c r="BQ24" s="444"/>
      <c r="BR24" s="444"/>
      <c r="BS24" s="444"/>
      <c r="BT24" s="444"/>
      <c r="BU24" s="445"/>
      <c r="BV24" s="443">
        <v>3730464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5900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425364</v>
      </c>
      <c r="BO25" s="407"/>
      <c r="BP25" s="407"/>
      <c r="BQ25" s="407"/>
      <c r="BR25" s="407"/>
      <c r="BS25" s="407"/>
      <c r="BT25" s="407"/>
      <c r="BU25" s="408"/>
      <c r="BV25" s="406">
        <v>144339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5600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3050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365291</v>
      </c>
      <c r="BO27" s="563"/>
      <c r="BP27" s="563"/>
      <c r="BQ27" s="563"/>
      <c r="BR27" s="563"/>
      <c r="BS27" s="563"/>
      <c r="BT27" s="563"/>
      <c r="BU27" s="564"/>
      <c r="BV27" s="562">
        <v>365161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2510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643140</v>
      </c>
      <c r="BO28" s="407"/>
      <c r="BP28" s="407"/>
      <c r="BQ28" s="407"/>
      <c r="BR28" s="407"/>
      <c r="BS28" s="407"/>
      <c r="BT28" s="407"/>
      <c r="BU28" s="408"/>
      <c r="BV28" s="406">
        <v>542914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12</v>
      </c>
      <c r="M29" s="495"/>
      <c r="N29" s="495"/>
      <c r="O29" s="495"/>
      <c r="P29" s="537"/>
      <c r="Q29" s="494">
        <v>2280</v>
      </c>
      <c r="R29" s="495"/>
      <c r="S29" s="495"/>
      <c r="T29" s="495"/>
      <c r="U29" s="495"/>
      <c r="V29" s="537"/>
      <c r="W29" s="592"/>
      <c r="X29" s="593"/>
      <c r="Y29" s="594"/>
      <c r="Z29" s="493" t="s">
        <v>177</v>
      </c>
      <c r="AA29" s="473"/>
      <c r="AB29" s="473"/>
      <c r="AC29" s="473"/>
      <c r="AD29" s="473"/>
      <c r="AE29" s="473"/>
      <c r="AF29" s="473"/>
      <c r="AG29" s="474"/>
      <c r="AH29" s="494">
        <v>83</v>
      </c>
      <c r="AI29" s="495"/>
      <c r="AJ29" s="495"/>
      <c r="AK29" s="495"/>
      <c r="AL29" s="537"/>
      <c r="AM29" s="494">
        <v>258794</v>
      </c>
      <c r="AN29" s="495"/>
      <c r="AO29" s="495"/>
      <c r="AP29" s="495"/>
      <c r="AQ29" s="495"/>
      <c r="AR29" s="537"/>
      <c r="AS29" s="494">
        <v>3118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463741</v>
      </c>
      <c r="BO29" s="444"/>
      <c r="BP29" s="444"/>
      <c r="BQ29" s="444"/>
      <c r="BR29" s="444"/>
      <c r="BS29" s="444"/>
      <c r="BT29" s="444"/>
      <c r="BU29" s="445"/>
      <c r="BV29" s="443">
        <v>412526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801556</v>
      </c>
      <c r="BO30" s="563"/>
      <c r="BP30" s="563"/>
      <c r="BQ30" s="563"/>
      <c r="BR30" s="563"/>
      <c r="BS30" s="563"/>
      <c r="BT30" s="563"/>
      <c r="BU30" s="564"/>
      <c r="BV30" s="562">
        <v>797515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観光施設事業特別会計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東彼地区保健福祉組合（一般会計）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長崎県林業公社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東彼地区保健福祉組合介護保険会計（サービス勘定）</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長崎県市町村総合事務組合（一般会計）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長崎県市町村総合事務組合（市町村会館管理事業特別会計）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長崎県市町村総合事務組合（市町村会館馬町別館管理事業特別会計）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長崎県市町村総合事務組合（公平委員会特別会計）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長崎県市町村総合事務組合（行政不服審査会特別会計）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長崎県市町村総合事務組合（市町村交通災害事業特別会計）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長崎県後期高齢者医療広域連合（普通会計）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長崎県後期高齢者医療広域連合（事業会計）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3Xw4/Um0d6V+8CtaZJgmH6M7GDkEJC/yEuV8kKHq5Ut6LQlsVHtKy4F2AYP+KftmNsdta9QxzYZiSZF5A7i7+A==" saltValue="fwe/VwN78PSacYcKQW8B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90" zoomScaleNormal="90" zoomScaleSheetLayoutView="100" workbookViewId="0">
      <selection activeCell="AM2" sqref="AM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531</v>
      </c>
      <c r="D34" s="1187"/>
      <c r="E34" s="1188"/>
      <c r="F34" s="32">
        <v>18.940000000000001</v>
      </c>
      <c r="G34" s="33">
        <v>19.5</v>
      </c>
      <c r="H34" s="33">
        <v>18.36</v>
      </c>
      <c r="I34" s="33">
        <v>19.59</v>
      </c>
      <c r="J34" s="34">
        <v>20.190000000000001</v>
      </c>
      <c r="K34" s="22"/>
      <c r="L34" s="22"/>
      <c r="M34" s="22"/>
      <c r="N34" s="22"/>
      <c r="O34" s="22"/>
      <c r="P34" s="22"/>
    </row>
    <row r="35" spans="1:16" ht="39" customHeight="1" x14ac:dyDescent="0.15">
      <c r="A35" s="22"/>
      <c r="B35" s="35"/>
      <c r="C35" s="1181" t="s">
        <v>532</v>
      </c>
      <c r="D35" s="1182"/>
      <c r="E35" s="1183"/>
      <c r="F35" s="36">
        <v>3.24</v>
      </c>
      <c r="G35" s="37">
        <v>5.55</v>
      </c>
      <c r="H35" s="37">
        <v>6.38</v>
      </c>
      <c r="I35" s="37">
        <v>7.32</v>
      </c>
      <c r="J35" s="38">
        <v>6.49</v>
      </c>
      <c r="K35" s="22"/>
      <c r="L35" s="22"/>
      <c r="M35" s="22"/>
      <c r="N35" s="22"/>
      <c r="O35" s="22"/>
      <c r="P35" s="22"/>
    </row>
    <row r="36" spans="1:16" ht="39" customHeight="1" x14ac:dyDescent="0.15">
      <c r="A36" s="22"/>
      <c r="B36" s="35"/>
      <c r="C36" s="1181" t="s">
        <v>533</v>
      </c>
      <c r="D36" s="1182"/>
      <c r="E36" s="1183"/>
      <c r="F36" s="36">
        <v>0.97</v>
      </c>
      <c r="G36" s="37">
        <v>2.2599999999999998</v>
      </c>
      <c r="H36" s="37">
        <v>2.4900000000000002</v>
      </c>
      <c r="I36" s="37">
        <v>3.14</v>
      </c>
      <c r="J36" s="38">
        <v>3.72</v>
      </c>
      <c r="K36" s="22"/>
      <c r="L36" s="22"/>
      <c r="M36" s="22"/>
      <c r="N36" s="22"/>
      <c r="O36" s="22"/>
      <c r="P36" s="22"/>
    </row>
    <row r="37" spans="1:16" ht="39" customHeight="1" x14ac:dyDescent="0.15">
      <c r="A37" s="22"/>
      <c r="B37" s="35"/>
      <c r="C37" s="1181" t="s">
        <v>534</v>
      </c>
      <c r="D37" s="1182"/>
      <c r="E37" s="1183"/>
      <c r="F37" s="36">
        <v>1.55</v>
      </c>
      <c r="G37" s="37">
        <v>1.71</v>
      </c>
      <c r="H37" s="37">
        <v>1.75</v>
      </c>
      <c r="I37" s="37">
        <v>2.83</v>
      </c>
      <c r="J37" s="38">
        <v>3.17</v>
      </c>
      <c r="K37" s="22"/>
      <c r="L37" s="22"/>
      <c r="M37" s="22"/>
      <c r="N37" s="22"/>
      <c r="O37" s="22"/>
      <c r="P37" s="22"/>
    </row>
    <row r="38" spans="1:16" ht="39" customHeight="1" x14ac:dyDescent="0.15">
      <c r="A38" s="22"/>
      <c r="B38" s="35"/>
      <c r="C38" s="1181" t="s">
        <v>535</v>
      </c>
      <c r="D38" s="1182"/>
      <c r="E38" s="1183"/>
      <c r="F38" s="36">
        <v>2.81</v>
      </c>
      <c r="G38" s="37">
        <v>2.81</v>
      </c>
      <c r="H38" s="37">
        <v>2.31</v>
      </c>
      <c r="I38" s="37">
        <v>2.19</v>
      </c>
      <c r="J38" s="38">
        <v>1.6</v>
      </c>
      <c r="K38" s="22"/>
      <c r="L38" s="22"/>
      <c r="M38" s="22"/>
      <c r="N38" s="22"/>
      <c r="O38" s="22"/>
      <c r="P38" s="22"/>
    </row>
    <row r="39" spans="1:16" ht="39" customHeight="1" x14ac:dyDescent="0.15">
      <c r="A39" s="22"/>
      <c r="B39" s="35"/>
      <c r="C39" s="1181" t="s">
        <v>536</v>
      </c>
      <c r="D39" s="1182"/>
      <c r="E39" s="1183"/>
      <c r="F39" s="36">
        <v>0.02</v>
      </c>
      <c r="G39" s="37">
        <v>0</v>
      </c>
      <c r="H39" s="37">
        <v>0</v>
      </c>
      <c r="I39" s="37">
        <v>0.01</v>
      </c>
      <c r="J39" s="38">
        <v>0</v>
      </c>
      <c r="K39" s="22"/>
      <c r="L39" s="22"/>
      <c r="M39" s="22"/>
      <c r="N39" s="22"/>
      <c r="O39" s="22"/>
      <c r="P39" s="22"/>
    </row>
    <row r="40" spans="1:16" ht="39" customHeight="1" x14ac:dyDescent="0.15">
      <c r="A40" s="22"/>
      <c r="B40" s="35"/>
      <c r="C40" s="1181" t="s">
        <v>537</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539</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TIPAGvxWlOw6oZBKEXIOHYcu+L34H5uIXEkiVDpwRKP75drKXk2Hdj5GgEY5kJCPP+X2+rPNkSyyIic4og53g==" saltValue="22HrVJXkJj8k4O4l1vHK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 zoomScale="90" zoomScaleNormal="90" zoomScaleSheetLayoutView="55" workbookViewId="0">
      <selection activeCell="AM2" sqref="AM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559</v>
      </c>
      <c r="L45" s="60">
        <v>543</v>
      </c>
      <c r="M45" s="60">
        <v>550</v>
      </c>
      <c r="N45" s="60">
        <v>551</v>
      </c>
      <c r="O45" s="61">
        <v>520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248</v>
      </c>
      <c r="L48" s="64">
        <v>235</v>
      </c>
      <c r="M48" s="64">
        <v>187</v>
      </c>
      <c r="N48" s="64">
        <v>211</v>
      </c>
      <c r="O48" s="65">
        <v>211</v>
      </c>
      <c r="P48" s="48"/>
      <c r="Q48" s="48"/>
      <c r="R48" s="48"/>
      <c r="S48" s="48"/>
      <c r="T48" s="48"/>
      <c r="U48" s="48"/>
    </row>
    <row r="49" spans="1:21" ht="30.75" customHeight="1" x14ac:dyDescent="0.15">
      <c r="A49" s="48"/>
      <c r="B49" s="1191"/>
      <c r="C49" s="1192"/>
      <c r="D49" s="62"/>
      <c r="E49" s="1197" t="s">
        <v>14</v>
      </c>
      <c r="F49" s="1197"/>
      <c r="G49" s="1197"/>
      <c r="H49" s="1197"/>
      <c r="I49" s="1197"/>
      <c r="J49" s="1198"/>
      <c r="K49" s="63">
        <v>68</v>
      </c>
      <c r="L49" s="64">
        <v>69</v>
      </c>
      <c r="M49" s="64">
        <v>181</v>
      </c>
      <c r="N49" s="64">
        <v>186</v>
      </c>
      <c r="O49" s="65">
        <v>261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667</v>
      </c>
      <c r="L52" s="64">
        <v>680</v>
      </c>
      <c r="M52" s="64">
        <v>723</v>
      </c>
      <c r="N52" s="64">
        <v>723</v>
      </c>
      <c r="O52" s="65">
        <v>696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208</v>
      </c>
      <c r="L53" s="69">
        <v>167</v>
      </c>
      <c r="M53" s="69">
        <v>195</v>
      </c>
      <c r="N53" s="69">
        <v>225</v>
      </c>
      <c r="O53" s="70">
        <v>296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h6Xt7j5T8snm9VRMNbd+XWiyXVObkgQEW5VP5+AT5ypdyZ6oS3v7dxymJxXvWDCYk01Kbb6NVWFvuzrUK3W2g==" saltValue="PGMSGQ+ZS/j0FcqOBH1c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90" zoomScaleNormal="90" zoomScaleSheetLayoutView="100" workbookViewId="0">
      <selection activeCell="AM2" sqref="AM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5190</v>
      </c>
      <c r="J41" s="356">
        <v>5554</v>
      </c>
      <c r="K41" s="356">
        <v>6204</v>
      </c>
      <c r="L41" s="356">
        <v>6049</v>
      </c>
      <c r="M41" s="357">
        <v>5976</v>
      </c>
    </row>
    <row r="42" spans="2:13" ht="27.75" customHeight="1" x14ac:dyDescent="0.15">
      <c r="B42" s="1222"/>
      <c r="C42" s="1223"/>
      <c r="D42" s="106"/>
      <c r="E42" s="1228" t="s">
        <v>32</v>
      </c>
      <c r="F42" s="1228"/>
      <c r="G42" s="1228"/>
      <c r="H42" s="1229"/>
      <c r="I42" s="358" t="s">
        <v>488</v>
      </c>
      <c r="J42" s="359" t="s">
        <v>488</v>
      </c>
      <c r="K42" s="359" t="s">
        <v>488</v>
      </c>
      <c r="L42" s="359" t="s">
        <v>488</v>
      </c>
      <c r="M42" s="360" t="s">
        <v>488</v>
      </c>
    </row>
    <row r="43" spans="2:13" ht="27.75" customHeight="1" x14ac:dyDescent="0.15">
      <c r="B43" s="1222"/>
      <c r="C43" s="1223"/>
      <c r="D43" s="106"/>
      <c r="E43" s="1228" t="s">
        <v>33</v>
      </c>
      <c r="F43" s="1228"/>
      <c r="G43" s="1228"/>
      <c r="H43" s="1229"/>
      <c r="I43" s="358">
        <v>2460</v>
      </c>
      <c r="J43" s="359">
        <v>2003</v>
      </c>
      <c r="K43" s="359">
        <v>1723</v>
      </c>
      <c r="L43" s="359">
        <v>1496</v>
      </c>
      <c r="M43" s="360">
        <v>1481</v>
      </c>
    </row>
    <row r="44" spans="2:13" ht="27.75" customHeight="1" x14ac:dyDescent="0.15">
      <c r="B44" s="1222"/>
      <c r="C44" s="1223"/>
      <c r="D44" s="106"/>
      <c r="E44" s="1228" t="s">
        <v>34</v>
      </c>
      <c r="F44" s="1228"/>
      <c r="G44" s="1228"/>
      <c r="H44" s="1229"/>
      <c r="I44" s="358">
        <v>1610</v>
      </c>
      <c r="J44" s="359">
        <v>1574</v>
      </c>
      <c r="K44" s="359">
        <v>1435</v>
      </c>
      <c r="L44" s="359">
        <v>1310</v>
      </c>
      <c r="M44" s="360">
        <v>1188</v>
      </c>
    </row>
    <row r="45" spans="2:13" ht="27.75" customHeight="1" x14ac:dyDescent="0.15">
      <c r="B45" s="1222"/>
      <c r="C45" s="1223"/>
      <c r="D45" s="106"/>
      <c r="E45" s="1228" t="s">
        <v>35</v>
      </c>
      <c r="F45" s="1228"/>
      <c r="G45" s="1228"/>
      <c r="H45" s="1229"/>
      <c r="I45" s="358">
        <v>576</v>
      </c>
      <c r="J45" s="359">
        <v>696</v>
      </c>
      <c r="K45" s="359">
        <v>677</v>
      </c>
      <c r="L45" s="359">
        <v>796</v>
      </c>
      <c r="M45" s="360">
        <v>682</v>
      </c>
    </row>
    <row r="46" spans="2:13" ht="27.75" customHeight="1" x14ac:dyDescent="0.15">
      <c r="B46" s="1222"/>
      <c r="C46" s="1223"/>
      <c r="D46" s="107"/>
      <c r="E46" s="1228" t="s">
        <v>36</v>
      </c>
      <c r="F46" s="1228"/>
      <c r="G46" s="1228"/>
      <c r="H46" s="1229"/>
      <c r="I46" s="358">
        <v>13</v>
      </c>
      <c r="J46" s="359">
        <v>6</v>
      </c>
      <c r="K46" s="359">
        <v>1</v>
      </c>
      <c r="L46" s="359">
        <v>1</v>
      </c>
      <c r="M46" s="360">
        <v>2</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2630</v>
      </c>
      <c r="J50" s="359">
        <v>2595</v>
      </c>
      <c r="K50" s="359">
        <v>2500</v>
      </c>
      <c r="L50" s="359">
        <v>2435</v>
      </c>
      <c r="M50" s="360">
        <v>2614</v>
      </c>
    </row>
    <row r="51" spans="2:13" ht="27.75" customHeight="1" x14ac:dyDescent="0.15">
      <c r="B51" s="1222"/>
      <c r="C51" s="1223"/>
      <c r="D51" s="106"/>
      <c r="E51" s="1228" t="s">
        <v>42</v>
      </c>
      <c r="F51" s="1228"/>
      <c r="G51" s="1228"/>
      <c r="H51" s="1229"/>
      <c r="I51" s="358">
        <v>779</v>
      </c>
      <c r="J51" s="359">
        <v>850</v>
      </c>
      <c r="K51" s="359">
        <v>924</v>
      </c>
      <c r="L51" s="359">
        <v>901</v>
      </c>
      <c r="M51" s="360">
        <v>867</v>
      </c>
    </row>
    <row r="52" spans="2:13" ht="27.75" customHeight="1" x14ac:dyDescent="0.15">
      <c r="B52" s="1224"/>
      <c r="C52" s="1225"/>
      <c r="D52" s="106"/>
      <c r="E52" s="1228" t="s">
        <v>43</v>
      </c>
      <c r="F52" s="1228"/>
      <c r="G52" s="1228"/>
      <c r="H52" s="1229"/>
      <c r="I52" s="358">
        <v>5148</v>
      </c>
      <c r="J52" s="359">
        <v>5716</v>
      </c>
      <c r="K52" s="359">
        <v>5554</v>
      </c>
      <c r="L52" s="359">
        <v>5526</v>
      </c>
      <c r="M52" s="360">
        <v>5128</v>
      </c>
    </row>
    <row r="53" spans="2:13" ht="27.75" customHeight="1" thickBot="1" x14ac:dyDescent="0.2">
      <c r="B53" s="1235" t="s">
        <v>19</v>
      </c>
      <c r="C53" s="1236"/>
      <c r="D53" s="110"/>
      <c r="E53" s="1237" t="s">
        <v>44</v>
      </c>
      <c r="F53" s="1237"/>
      <c r="G53" s="1237"/>
      <c r="H53" s="1238"/>
      <c r="I53" s="361">
        <v>1292</v>
      </c>
      <c r="J53" s="362">
        <v>673</v>
      </c>
      <c r="K53" s="362">
        <v>1062</v>
      </c>
      <c r="L53" s="362">
        <v>790</v>
      </c>
      <c r="M53" s="363">
        <v>722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GD9N8fbnsxzarQ3gTSec6Wdd5VCHTdQ3Ze01adpoSo5G+GpGFcNAs2IQUjBNU0lHFJ2dDzYVruv3aqYJlM2Ug==" saltValue="n/oZQJ4iRZF+fBG+LJep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8" zoomScale="90" zoomScaleNormal="90" zoomScaleSheetLayoutView="100" workbookViewId="0">
      <selection activeCell="AM2" sqref="AM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443</v>
      </c>
      <c r="G55" s="122">
        <v>543</v>
      </c>
      <c r="H55" s="123">
        <v>643</v>
      </c>
    </row>
    <row r="56" spans="2:8" ht="52.5" customHeight="1" x14ac:dyDescent="0.15">
      <c r="B56" s="124"/>
      <c r="C56" s="1249" t="s">
        <v>47</v>
      </c>
      <c r="D56" s="1249"/>
      <c r="E56" s="1250"/>
      <c r="F56" s="125">
        <v>412</v>
      </c>
      <c r="G56" s="125">
        <v>413</v>
      </c>
      <c r="H56" s="126">
        <v>464</v>
      </c>
    </row>
    <row r="57" spans="2:8" ht="53.25" customHeight="1" x14ac:dyDescent="0.15">
      <c r="B57" s="124"/>
      <c r="C57" s="1251" t="s">
        <v>48</v>
      </c>
      <c r="D57" s="1251"/>
      <c r="E57" s="1252"/>
      <c r="F57" s="127">
        <v>963</v>
      </c>
      <c r="G57" s="127">
        <v>798</v>
      </c>
      <c r="H57" s="128">
        <v>802</v>
      </c>
    </row>
    <row r="58" spans="2:8" ht="45.75" customHeight="1" x14ac:dyDescent="0.15">
      <c r="B58" s="129"/>
      <c r="C58" s="1239" t="s">
        <v>548</v>
      </c>
      <c r="D58" s="1240"/>
      <c r="E58" s="1241"/>
      <c r="F58" s="130">
        <v>467</v>
      </c>
      <c r="G58" s="130">
        <v>302</v>
      </c>
      <c r="H58" s="131">
        <v>304</v>
      </c>
    </row>
    <row r="59" spans="2:8" ht="45.75" customHeight="1" x14ac:dyDescent="0.15">
      <c r="B59" s="129"/>
      <c r="C59" s="1239" t="s">
        <v>549</v>
      </c>
      <c r="D59" s="1240"/>
      <c r="E59" s="1241"/>
      <c r="F59" s="130">
        <v>164</v>
      </c>
      <c r="G59" s="130">
        <v>164</v>
      </c>
      <c r="H59" s="131">
        <v>164</v>
      </c>
    </row>
    <row r="60" spans="2:8" ht="45.75" customHeight="1" x14ac:dyDescent="0.15">
      <c r="B60" s="129"/>
      <c r="C60" s="1239" t="s">
        <v>550</v>
      </c>
      <c r="D60" s="1240"/>
      <c r="E60" s="1241"/>
      <c r="F60" s="130">
        <v>136</v>
      </c>
      <c r="G60" s="130">
        <v>136</v>
      </c>
      <c r="H60" s="131">
        <v>136</v>
      </c>
    </row>
    <row r="61" spans="2:8" ht="45.75" customHeight="1" x14ac:dyDescent="0.15">
      <c r="B61" s="129"/>
      <c r="C61" s="1239" t="s">
        <v>551</v>
      </c>
      <c r="D61" s="1240"/>
      <c r="E61" s="1241"/>
      <c r="F61" s="130">
        <v>75</v>
      </c>
      <c r="G61" s="130">
        <v>75</v>
      </c>
      <c r="H61" s="131">
        <v>75</v>
      </c>
    </row>
    <row r="62" spans="2:8" ht="45.75" customHeight="1" thickBot="1" x14ac:dyDescent="0.2">
      <c r="B62" s="132"/>
      <c r="C62" s="1242" t="s">
        <v>552</v>
      </c>
      <c r="D62" s="1243"/>
      <c r="E62" s="1244"/>
      <c r="F62" s="133">
        <v>56</v>
      </c>
      <c r="G62" s="133">
        <v>56</v>
      </c>
      <c r="H62" s="134">
        <v>56</v>
      </c>
    </row>
    <row r="63" spans="2:8" ht="52.5" customHeight="1" thickBot="1" x14ac:dyDescent="0.2">
      <c r="B63" s="135"/>
      <c r="C63" s="1245" t="s">
        <v>49</v>
      </c>
      <c r="D63" s="1245"/>
      <c r="E63" s="1246"/>
      <c r="F63" s="136">
        <v>1817</v>
      </c>
      <c r="G63" s="136">
        <v>1753</v>
      </c>
      <c r="H63" s="137">
        <v>1908</v>
      </c>
    </row>
    <row r="64" spans="2:8" x14ac:dyDescent="0.15"/>
  </sheetData>
  <sheetProtection algorithmName="SHA-512" hashValue="LmSAwWUR9Moz+tb2LPtqaQ03Ldg3e+v/NfDxkpARM7x/xPBQgfdhsIlTUnwkVhTtBsDtHbFucuaKVPAKSgTqgQ==" saltValue="YQF68+MrOTlaMxxD/yPy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A2815-CC05-44DD-9A3B-DCE7970895BC}">
  <sheetPr>
    <pageSetUpPr fitToPage="1"/>
  </sheetPr>
  <dimension ref="A1:DE85"/>
  <sheetViews>
    <sheetView showGridLines="0" zoomScale="90" zoomScaleNormal="90" zoomScaleSheetLayoutView="55" workbookViewId="0">
      <selection activeCell="AM2" sqref="AM2"/>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573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568</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15">
      <c r="B51" s="365"/>
      <c r="G51" s="1273"/>
      <c r="H51" s="1273"/>
      <c r="I51" s="1271"/>
      <c r="J51" s="1271"/>
      <c r="K51" s="1270"/>
      <c r="L51" s="1270"/>
      <c r="M51" s="1270"/>
      <c r="N51" s="1270"/>
      <c r="AM51" s="371"/>
      <c r="AN51" s="1269" t="s">
        <v>567</v>
      </c>
      <c r="AO51" s="1269"/>
      <c r="AP51" s="1269"/>
      <c r="AQ51" s="1269"/>
      <c r="AR51" s="1269"/>
      <c r="AS51" s="1269"/>
      <c r="AT51" s="1269"/>
      <c r="AU51" s="1269"/>
      <c r="AV51" s="1269"/>
      <c r="AW51" s="1269"/>
      <c r="AX51" s="1269"/>
      <c r="AY51" s="1269"/>
      <c r="AZ51" s="1269"/>
      <c r="BA51" s="1269"/>
      <c r="BB51" s="1269" t="s">
        <v>565</v>
      </c>
      <c r="BC51" s="1269"/>
      <c r="BD51" s="1269"/>
      <c r="BE51" s="1269"/>
      <c r="BF51" s="1269"/>
      <c r="BG51" s="1269"/>
      <c r="BH51" s="1269"/>
      <c r="BI51" s="1269"/>
      <c r="BJ51" s="1269"/>
      <c r="BK51" s="1269"/>
      <c r="BL51" s="1269"/>
      <c r="BM51" s="1269"/>
      <c r="BN51" s="1269"/>
      <c r="BO51" s="1269"/>
      <c r="BP51" s="1268"/>
      <c r="BQ51" s="1253"/>
      <c r="BR51" s="1253"/>
      <c r="BS51" s="1253"/>
      <c r="BT51" s="1253"/>
      <c r="BU51" s="1253"/>
      <c r="BV51" s="1253"/>
      <c r="BW51" s="1253"/>
      <c r="BX51" s="1253">
        <v>20.9</v>
      </c>
      <c r="BY51" s="1253"/>
      <c r="BZ51" s="1253"/>
      <c r="CA51" s="1253"/>
      <c r="CB51" s="1253"/>
      <c r="CC51" s="1253"/>
      <c r="CD51" s="1253"/>
      <c r="CE51" s="1253"/>
      <c r="CF51" s="1253">
        <v>30.9</v>
      </c>
      <c r="CG51" s="1253"/>
      <c r="CH51" s="1253"/>
      <c r="CI51" s="1253"/>
      <c r="CJ51" s="1253"/>
      <c r="CK51" s="1253"/>
      <c r="CL51" s="1253"/>
      <c r="CM51" s="1253"/>
      <c r="CN51" s="1253">
        <v>23.5</v>
      </c>
      <c r="CO51" s="1253"/>
      <c r="CP51" s="1253"/>
      <c r="CQ51" s="1253"/>
      <c r="CR51" s="1253"/>
      <c r="CS51" s="1253"/>
      <c r="CT51" s="1253"/>
      <c r="CU51" s="1253"/>
      <c r="CV51" s="1253">
        <v>21.2</v>
      </c>
      <c r="CW51" s="1253"/>
      <c r="CX51" s="1253"/>
      <c r="CY51" s="1253"/>
      <c r="CZ51" s="1253"/>
      <c r="DA51" s="1253"/>
      <c r="DB51" s="1253"/>
      <c r="DC51" s="1253"/>
    </row>
    <row r="52" spans="1:109" ht="13.5" x14ac:dyDescent="0.15">
      <c r="B52" s="365"/>
      <c r="G52" s="1273"/>
      <c r="H52" s="1273"/>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3"/>
      <c r="H53" s="1273"/>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572</v>
      </c>
      <c r="BC53" s="1269"/>
      <c r="BD53" s="1269"/>
      <c r="BE53" s="1269"/>
      <c r="BF53" s="1269"/>
      <c r="BG53" s="1269"/>
      <c r="BH53" s="1269"/>
      <c r="BI53" s="1269"/>
      <c r="BJ53" s="1269"/>
      <c r="BK53" s="1269"/>
      <c r="BL53" s="1269"/>
      <c r="BM53" s="1269"/>
      <c r="BN53" s="1269"/>
      <c r="BO53" s="1269"/>
      <c r="BP53" s="1268"/>
      <c r="BQ53" s="1253"/>
      <c r="BR53" s="1253"/>
      <c r="BS53" s="1253"/>
      <c r="BT53" s="1253"/>
      <c r="BU53" s="1253"/>
      <c r="BV53" s="1253"/>
      <c r="BW53" s="1253"/>
      <c r="BX53" s="1253">
        <v>55.2</v>
      </c>
      <c r="BY53" s="1253"/>
      <c r="BZ53" s="1253"/>
      <c r="CA53" s="1253"/>
      <c r="CB53" s="1253"/>
      <c r="CC53" s="1253"/>
      <c r="CD53" s="1253"/>
      <c r="CE53" s="1253"/>
      <c r="CF53" s="1253">
        <v>55.3</v>
      </c>
      <c r="CG53" s="1253"/>
      <c r="CH53" s="1253"/>
      <c r="CI53" s="1253"/>
      <c r="CJ53" s="1253"/>
      <c r="CK53" s="1253"/>
      <c r="CL53" s="1253"/>
      <c r="CM53" s="1253"/>
      <c r="CN53" s="1253">
        <v>56.4</v>
      </c>
      <c r="CO53" s="1253"/>
      <c r="CP53" s="1253"/>
      <c r="CQ53" s="1253"/>
      <c r="CR53" s="1253"/>
      <c r="CS53" s="1253"/>
      <c r="CT53" s="1253"/>
      <c r="CU53" s="1253"/>
      <c r="CV53" s="1253">
        <v>57.1</v>
      </c>
      <c r="CW53" s="1253"/>
      <c r="CX53" s="1253"/>
      <c r="CY53" s="1253"/>
      <c r="CZ53" s="1253"/>
      <c r="DA53" s="1253"/>
      <c r="DB53" s="1253"/>
      <c r="DC53" s="1253"/>
    </row>
    <row r="54" spans="1:109" ht="13.5" x14ac:dyDescent="0.15">
      <c r="A54" s="379"/>
      <c r="B54" s="365"/>
      <c r="G54" s="1273"/>
      <c r="H54" s="1273"/>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70"/>
      <c r="L55" s="1270"/>
      <c r="M55" s="1270"/>
      <c r="N55" s="1270"/>
      <c r="AN55" s="1267" t="s">
        <v>566</v>
      </c>
      <c r="AO55" s="1267"/>
      <c r="AP55" s="1267"/>
      <c r="AQ55" s="1267"/>
      <c r="AR55" s="1267"/>
      <c r="AS55" s="1267"/>
      <c r="AT55" s="1267"/>
      <c r="AU55" s="1267"/>
      <c r="AV55" s="1267"/>
      <c r="AW55" s="1267"/>
      <c r="AX55" s="1267"/>
      <c r="AY55" s="1267"/>
      <c r="AZ55" s="1267"/>
      <c r="BA55" s="1267"/>
      <c r="BB55" s="1269" t="s">
        <v>565</v>
      </c>
      <c r="BC55" s="1269"/>
      <c r="BD55" s="1269"/>
      <c r="BE55" s="1269"/>
      <c r="BF55" s="1269"/>
      <c r="BG55" s="1269"/>
      <c r="BH55" s="1269"/>
      <c r="BI55" s="1269"/>
      <c r="BJ55" s="1269"/>
      <c r="BK55" s="1269"/>
      <c r="BL55" s="1269"/>
      <c r="BM55" s="1269"/>
      <c r="BN55" s="1269"/>
      <c r="BO55" s="1269"/>
      <c r="BP55" s="1268"/>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572</v>
      </c>
      <c r="BC57" s="1269"/>
      <c r="BD57" s="1269"/>
      <c r="BE57" s="1269"/>
      <c r="BF57" s="1269"/>
      <c r="BG57" s="1269"/>
      <c r="BH57" s="1269"/>
      <c r="BI57" s="1269"/>
      <c r="BJ57" s="1269"/>
      <c r="BK57" s="1269"/>
      <c r="BL57" s="1269"/>
      <c r="BM57" s="1269"/>
      <c r="BN57" s="1269"/>
      <c r="BO57" s="1269"/>
      <c r="BP57" s="1268"/>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5" x14ac:dyDescent="0.15">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571</v>
      </c>
    </row>
    <row r="64" spans="1:109" ht="13.5" x14ac:dyDescent="0.15">
      <c r="B64" s="365"/>
      <c r="G64" s="380"/>
      <c r="I64" s="382"/>
      <c r="J64" s="382"/>
      <c r="K64" s="382"/>
      <c r="L64" s="382"/>
      <c r="M64" s="382"/>
      <c r="N64" s="381"/>
      <c r="AM64" s="380"/>
      <c r="AN64" s="380" t="s">
        <v>570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569</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568</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5" x14ac:dyDescent="0.15">
      <c r="B73" s="365"/>
      <c r="G73" s="1273"/>
      <c r="H73" s="1273"/>
      <c r="I73" s="1273"/>
      <c r="J73" s="1273"/>
      <c r="K73" s="1274"/>
      <c r="L73" s="1274"/>
      <c r="M73" s="1274"/>
      <c r="N73" s="1274"/>
      <c r="AM73" s="371"/>
      <c r="AN73" s="1269" t="s">
        <v>567</v>
      </c>
      <c r="AO73" s="1269"/>
      <c r="AP73" s="1269"/>
      <c r="AQ73" s="1269"/>
      <c r="AR73" s="1269"/>
      <c r="AS73" s="1269"/>
      <c r="AT73" s="1269"/>
      <c r="AU73" s="1269"/>
      <c r="AV73" s="1269"/>
      <c r="AW73" s="1269"/>
      <c r="AX73" s="1269"/>
      <c r="AY73" s="1269"/>
      <c r="AZ73" s="1269"/>
      <c r="BA73" s="1269"/>
      <c r="BB73" s="1269" t="s">
        <v>565</v>
      </c>
      <c r="BC73" s="1269"/>
      <c r="BD73" s="1269"/>
      <c r="BE73" s="1269"/>
      <c r="BF73" s="1269"/>
      <c r="BG73" s="1269"/>
      <c r="BH73" s="1269"/>
      <c r="BI73" s="1269"/>
      <c r="BJ73" s="1269"/>
      <c r="BK73" s="1269"/>
      <c r="BL73" s="1269"/>
      <c r="BM73" s="1269"/>
      <c r="BN73" s="1269"/>
      <c r="BO73" s="1269"/>
      <c r="BP73" s="1253">
        <v>42.2</v>
      </c>
      <c r="BQ73" s="1253"/>
      <c r="BR73" s="1253"/>
      <c r="BS73" s="1253"/>
      <c r="BT73" s="1253"/>
      <c r="BU73" s="1253"/>
      <c r="BV73" s="1253"/>
      <c r="BW73" s="1253"/>
      <c r="BX73" s="1253">
        <v>20.9</v>
      </c>
      <c r="BY73" s="1253"/>
      <c r="BZ73" s="1253"/>
      <c r="CA73" s="1253"/>
      <c r="CB73" s="1253"/>
      <c r="CC73" s="1253"/>
      <c r="CD73" s="1253"/>
      <c r="CE73" s="1253"/>
      <c r="CF73" s="1253">
        <v>30.9</v>
      </c>
      <c r="CG73" s="1253"/>
      <c r="CH73" s="1253"/>
      <c r="CI73" s="1253"/>
      <c r="CJ73" s="1253"/>
      <c r="CK73" s="1253"/>
      <c r="CL73" s="1253"/>
      <c r="CM73" s="1253"/>
      <c r="CN73" s="1253">
        <v>23.5</v>
      </c>
      <c r="CO73" s="1253"/>
      <c r="CP73" s="1253"/>
      <c r="CQ73" s="1253"/>
      <c r="CR73" s="1253"/>
      <c r="CS73" s="1253"/>
      <c r="CT73" s="1253"/>
      <c r="CU73" s="1253"/>
      <c r="CV73" s="1253">
        <v>21.2</v>
      </c>
      <c r="CW73" s="1253"/>
      <c r="CX73" s="1253"/>
      <c r="CY73" s="1253"/>
      <c r="CZ73" s="1253"/>
      <c r="DA73" s="1253"/>
      <c r="DB73" s="1253"/>
      <c r="DC73" s="1253"/>
    </row>
    <row r="74" spans="2:107" ht="13.5" x14ac:dyDescent="0.15">
      <c r="B74" s="365"/>
      <c r="G74" s="1273"/>
      <c r="H74" s="1273"/>
      <c r="I74" s="1273"/>
      <c r="J74" s="1273"/>
      <c r="K74" s="1274"/>
      <c r="L74" s="1274"/>
      <c r="M74" s="1274"/>
      <c r="N74" s="1274"/>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3"/>
      <c r="H75" s="1273"/>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564</v>
      </c>
      <c r="BC75" s="1269"/>
      <c r="BD75" s="1269"/>
      <c r="BE75" s="1269"/>
      <c r="BF75" s="1269"/>
      <c r="BG75" s="1269"/>
      <c r="BH75" s="1269"/>
      <c r="BI75" s="1269"/>
      <c r="BJ75" s="1269"/>
      <c r="BK75" s="1269"/>
      <c r="BL75" s="1269"/>
      <c r="BM75" s="1269"/>
      <c r="BN75" s="1269"/>
      <c r="BO75" s="1269"/>
      <c r="BP75" s="1253">
        <v>8.1</v>
      </c>
      <c r="BQ75" s="1253"/>
      <c r="BR75" s="1253"/>
      <c r="BS75" s="1253"/>
      <c r="BT75" s="1253"/>
      <c r="BU75" s="1253"/>
      <c r="BV75" s="1253"/>
      <c r="BW75" s="1253"/>
      <c r="BX75" s="1253">
        <v>6</v>
      </c>
      <c r="BY75" s="1253"/>
      <c r="BZ75" s="1253"/>
      <c r="CA75" s="1253"/>
      <c r="CB75" s="1253"/>
      <c r="CC75" s="1253"/>
      <c r="CD75" s="1253"/>
      <c r="CE75" s="1253"/>
      <c r="CF75" s="1253">
        <v>5.9</v>
      </c>
      <c r="CG75" s="1253"/>
      <c r="CH75" s="1253"/>
      <c r="CI75" s="1253"/>
      <c r="CJ75" s="1253"/>
      <c r="CK75" s="1253"/>
      <c r="CL75" s="1253"/>
      <c r="CM75" s="1253"/>
      <c r="CN75" s="1253">
        <v>6</v>
      </c>
      <c r="CO75" s="1253"/>
      <c r="CP75" s="1253"/>
      <c r="CQ75" s="1253"/>
      <c r="CR75" s="1253"/>
      <c r="CS75" s="1253"/>
      <c r="CT75" s="1253"/>
      <c r="CU75" s="1253"/>
      <c r="CV75" s="1253">
        <v>7.2</v>
      </c>
      <c r="CW75" s="1253"/>
      <c r="CX75" s="1253"/>
      <c r="CY75" s="1253"/>
      <c r="CZ75" s="1253"/>
      <c r="DA75" s="1253"/>
      <c r="DB75" s="1253"/>
      <c r="DC75" s="1253"/>
    </row>
    <row r="76" spans="2:107" ht="13.5" x14ac:dyDescent="0.15">
      <c r="B76" s="365"/>
      <c r="G76" s="1273"/>
      <c r="H76" s="1273"/>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4"/>
      <c r="L77" s="1274"/>
      <c r="M77" s="1274"/>
      <c r="N77" s="1274"/>
      <c r="AN77" s="1267" t="s">
        <v>566</v>
      </c>
      <c r="AO77" s="1267"/>
      <c r="AP77" s="1267"/>
      <c r="AQ77" s="1267"/>
      <c r="AR77" s="1267"/>
      <c r="AS77" s="1267"/>
      <c r="AT77" s="1267"/>
      <c r="AU77" s="1267"/>
      <c r="AV77" s="1267"/>
      <c r="AW77" s="1267"/>
      <c r="AX77" s="1267"/>
      <c r="AY77" s="1267"/>
      <c r="AZ77" s="1267"/>
      <c r="BA77" s="1267"/>
      <c r="BB77" s="1269" t="s">
        <v>565</v>
      </c>
      <c r="BC77" s="1269"/>
      <c r="BD77" s="1269"/>
      <c r="BE77" s="1269"/>
      <c r="BF77" s="1269"/>
      <c r="BG77" s="1269"/>
      <c r="BH77" s="1269"/>
      <c r="BI77" s="1269"/>
      <c r="BJ77" s="1269"/>
      <c r="BK77" s="1269"/>
      <c r="BL77" s="1269"/>
      <c r="BM77" s="1269"/>
      <c r="BN77" s="1269"/>
      <c r="BO77" s="1269"/>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2"/>
      <c r="J79" s="1272"/>
      <c r="K79" s="1275"/>
      <c r="L79" s="1275"/>
      <c r="M79" s="1275"/>
      <c r="N79" s="1275"/>
      <c r="AN79" s="1267"/>
      <c r="AO79" s="1267"/>
      <c r="AP79" s="1267"/>
      <c r="AQ79" s="1267"/>
      <c r="AR79" s="1267"/>
      <c r="AS79" s="1267"/>
      <c r="AT79" s="1267"/>
      <c r="AU79" s="1267"/>
      <c r="AV79" s="1267"/>
      <c r="AW79" s="1267"/>
      <c r="AX79" s="1267"/>
      <c r="AY79" s="1267"/>
      <c r="AZ79" s="1267"/>
      <c r="BA79" s="1267"/>
      <c r="BB79" s="1269" t="s">
        <v>564</v>
      </c>
      <c r="BC79" s="1269"/>
      <c r="BD79" s="1269"/>
      <c r="BE79" s="1269"/>
      <c r="BF79" s="1269"/>
      <c r="BG79" s="1269"/>
      <c r="BH79" s="1269"/>
      <c r="BI79" s="1269"/>
      <c r="BJ79" s="1269"/>
      <c r="BK79" s="1269"/>
      <c r="BL79" s="1269"/>
      <c r="BM79" s="1269"/>
      <c r="BN79" s="1269"/>
      <c r="BO79" s="1269"/>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5" x14ac:dyDescent="0.15">
      <c r="B80" s="365"/>
      <c r="G80" s="1263"/>
      <c r="H80" s="1263"/>
      <c r="I80" s="1272"/>
      <c r="J80" s="1272"/>
      <c r="K80" s="1275"/>
      <c r="L80" s="1275"/>
      <c r="M80" s="1275"/>
      <c r="N80" s="1275"/>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HYEnTHK/hKf9ywpL0+5e7ByB1mLy1F+gWlp7UsyVsCzs8OYdW7RNB1u0go0cVXf2maZEjzf6kBybCrPG/WO0g==" saltValue="Dpg7a483qomqC52PQo1bz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3F2DE-4EF9-4679-B4F2-8501ADB87783}">
  <sheetPr>
    <pageSetUpPr fitToPage="1"/>
  </sheetPr>
  <dimension ref="A1:DR125"/>
  <sheetViews>
    <sheetView showGridLines="0" topLeftCell="A82" zoomScale="90" zoomScaleNormal="90" zoomScaleSheetLayoutView="70" workbookViewId="0">
      <selection activeCell="AM2" sqref="AM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aFHcNIv+6ihEeut1keTzxwX0LVna9zDUILTGVMlWeWtIEyJ2Zu/Hhh/zca0T0ROsJjF+iDD0cJCnYBYZMjEQ==" saltValue="6SU0r8ZWB3eT3TDfsZLm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15AF5-46EC-4819-AF4B-582A12AB9511}">
  <sheetPr>
    <pageSetUpPr fitToPage="1"/>
  </sheetPr>
  <dimension ref="A1:DR125"/>
  <sheetViews>
    <sheetView showGridLines="0" topLeftCell="A79" zoomScale="90" zoomScaleNormal="90" zoomScaleSheetLayoutView="55" workbookViewId="0">
      <selection activeCell="AM2" sqref="AM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zG6c5uYsP8Kc24DMvOqo3jXpA/+UOXlHljnu+WgBK5IUuyG+vNB55TBI+t3pOYSBw2iiBjOoDC7wyWcAimChQ==" saltValue="hO62hONVBkRkHXbbbvlgq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85355</v>
      </c>
      <c r="E3" s="156"/>
      <c r="F3" s="157">
        <v>103390</v>
      </c>
      <c r="G3" s="158"/>
      <c r="H3" s="159"/>
    </row>
    <row r="4" spans="1:8" x14ac:dyDescent="0.15">
      <c r="A4" s="160"/>
      <c r="B4" s="161"/>
      <c r="C4" s="162"/>
      <c r="D4" s="163">
        <v>45546</v>
      </c>
      <c r="E4" s="164"/>
      <c r="F4" s="165">
        <v>51269</v>
      </c>
      <c r="G4" s="166"/>
      <c r="H4" s="167"/>
    </row>
    <row r="5" spans="1:8" x14ac:dyDescent="0.15">
      <c r="A5" s="148" t="s">
        <v>520</v>
      </c>
      <c r="B5" s="153"/>
      <c r="C5" s="154"/>
      <c r="D5" s="155">
        <v>80965</v>
      </c>
      <c r="E5" s="156"/>
      <c r="F5" s="157">
        <v>117234</v>
      </c>
      <c r="G5" s="158"/>
      <c r="H5" s="159"/>
    </row>
    <row r="6" spans="1:8" x14ac:dyDescent="0.15">
      <c r="A6" s="160"/>
      <c r="B6" s="161"/>
      <c r="C6" s="162"/>
      <c r="D6" s="163">
        <v>45944</v>
      </c>
      <c r="E6" s="164"/>
      <c r="F6" s="165">
        <v>59796</v>
      </c>
      <c r="G6" s="166"/>
      <c r="H6" s="167"/>
    </row>
    <row r="7" spans="1:8" x14ac:dyDescent="0.15">
      <c r="A7" s="148" t="s">
        <v>521</v>
      </c>
      <c r="B7" s="153"/>
      <c r="C7" s="154"/>
      <c r="D7" s="155">
        <v>99852</v>
      </c>
      <c r="E7" s="156"/>
      <c r="F7" s="157">
        <v>97758</v>
      </c>
      <c r="G7" s="158"/>
      <c r="H7" s="159"/>
    </row>
    <row r="8" spans="1:8" x14ac:dyDescent="0.15">
      <c r="A8" s="160"/>
      <c r="B8" s="161"/>
      <c r="C8" s="162"/>
      <c r="D8" s="163">
        <v>77457</v>
      </c>
      <c r="E8" s="164"/>
      <c r="F8" s="165">
        <v>45946</v>
      </c>
      <c r="G8" s="166"/>
      <c r="H8" s="167"/>
    </row>
    <row r="9" spans="1:8" x14ac:dyDescent="0.15">
      <c r="A9" s="148" t="s">
        <v>522</v>
      </c>
      <c r="B9" s="153"/>
      <c r="C9" s="154"/>
      <c r="D9" s="155">
        <v>56031</v>
      </c>
      <c r="E9" s="156"/>
      <c r="F9" s="157">
        <v>91338</v>
      </c>
      <c r="G9" s="158"/>
      <c r="H9" s="159"/>
    </row>
    <row r="10" spans="1:8" x14ac:dyDescent="0.15">
      <c r="A10" s="160"/>
      <c r="B10" s="161"/>
      <c r="C10" s="162"/>
      <c r="D10" s="163">
        <v>23285</v>
      </c>
      <c r="E10" s="164"/>
      <c r="F10" s="165">
        <v>43989</v>
      </c>
      <c r="G10" s="166"/>
      <c r="H10" s="167"/>
    </row>
    <row r="11" spans="1:8" x14ac:dyDescent="0.15">
      <c r="A11" s="148" t="s">
        <v>523</v>
      </c>
      <c r="B11" s="153"/>
      <c r="C11" s="154"/>
      <c r="D11" s="155">
        <v>54841</v>
      </c>
      <c r="E11" s="156"/>
      <c r="F11" s="157">
        <v>103975</v>
      </c>
      <c r="G11" s="158"/>
      <c r="H11" s="159"/>
    </row>
    <row r="12" spans="1:8" x14ac:dyDescent="0.15">
      <c r="A12" s="160"/>
      <c r="B12" s="161"/>
      <c r="C12" s="168"/>
      <c r="D12" s="163">
        <v>16688</v>
      </c>
      <c r="E12" s="164"/>
      <c r="F12" s="165">
        <v>52698</v>
      </c>
      <c r="G12" s="166"/>
      <c r="H12" s="167"/>
    </row>
    <row r="13" spans="1:8" x14ac:dyDescent="0.15">
      <c r="A13" s="148"/>
      <c r="B13" s="153"/>
      <c r="C13" s="169"/>
      <c r="D13" s="170">
        <v>75409</v>
      </c>
      <c r="E13" s="171"/>
      <c r="F13" s="172">
        <v>102739</v>
      </c>
      <c r="G13" s="173"/>
      <c r="H13" s="159"/>
    </row>
    <row r="14" spans="1:8" x14ac:dyDescent="0.15">
      <c r="A14" s="160"/>
      <c r="B14" s="161"/>
      <c r="C14" s="162"/>
      <c r="D14" s="163">
        <v>41784</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3.24</v>
      </c>
      <c r="C19" s="174">
        <f>ROUND(VALUE(SUBSTITUTE(実質収支比率等に係る経年分析!G$48,"▲","-")),2)</f>
        <v>5.55</v>
      </c>
      <c r="D19" s="174">
        <f>ROUND(VALUE(SUBSTITUTE(実質収支比率等に係る経年分析!H$48,"▲","-")),2)</f>
        <v>6.39</v>
      </c>
      <c r="E19" s="174">
        <f>ROUND(VALUE(SUBSTITUTE(実質収支比率等に係る経年分析!I$48,"▲","-")),2)</f>
        <v>7.33</v>
      </c>
      <c r="F19" s="174">
        <f>ROUND(VALUE(SUBSTITUTE(実質収支比率等に係る経年分析!J$48,"▲","-")),2)</f>
        <v>6.5</v>
      </c>
    </row>
    <row r="20" spans="1:11" x14ac:dyDescent="0.15">
      <c r="A20" s="174" t="s">
        <v>53</v>
      </c>
      <c r="B20" s="174">
        <f>ROUND(VALUE(SUBSTITUTE(実質収支比率等に係る経年分析!F$47,"▲","-")),2)</f>
        <v>10.76</v>
      </c>
      <c r="C20" s="174">
        <f>ROUND(VALUE(SUBSTITUTE(実質収支比率等に係る経年分析!G$47,"▲","-")),2)</f>
        <v>10.29</v>
      </c>
      <c r="D20" s="174">
        <f>ROUND(VALUE(SUBSTITUTE(実質収支比率等に係る経年分析!H$47,"▲","-")),2)</f>
        <v>10.85</v>
      </c>
      <c r="E20" s="174">
        <f>ROUND(VALUE(SUBSTITUTE(実質収支比率等に係る経年分析!I$47,"▲","-")),2)</f>
        <v>13.59</v>
      </c>
      <c r="F20" s="174">
        <f>ROUND(VALUE(SUBSTITUTE(実質収支比率等に係る経年分析!J$47,"▲","-")),2)</f>
        <v>16</v>
      </c>
    </row>
    <row r="21" spans="1:11" x14ac:dyDescent="0.15">
      <c r="A21" s="174" t="s">
        <v>54</v>
      </c>
      <c r="B21" s="174">
        <f>IF(ISNUMBER(VALUE(SUBSTITUTE(実質収支比率等に係る経年分析!F$49,"▲","-"))),ROUND(VALUE(SUBSTITUTE(実質収支比率等に係る経年分析!F$49,"▲","-")),2),NA())</f>
        <v>0.33</v>
      </c>
      <c r="C21" s="174">
        <f>IF(ISNUMBER(VALUE(SUBSTITUTE(実質収支比率等に係る経年分析!G$49,"▲","-"))),ROUND(VALUE(SUBSTITUTE(実質収支比率等に係る経年分析!G$49,"▲","-")),2),NA())</f>
        <v>2.46</v>
      </c>
      <c r="D21" s="174">
        <f>IF(ISNUMBER(VALUE(SUBSTITUTE(実質収支比率等に係る経年分析!H$49,"▲","-"))),ROUND(VALUE(SUBSTITUTE(実質収支比率等に係る経年分析!H$49,"▲","-")),2),NA())</f>
        <v>2.4300000000000002</v>
      </c>
      <c r="E21" s="174">
        <f>IF(ISNUMBER(VALUE(SUBSTITUTE(実質収支比率等に係る経年分析!I$49,"▲","-"))),ROUND(VALUE(SUBSTITUTE(実質収支比率等に係る経年分析!I$49,"▲","-")),2),NA())</f>
        <v>3.31</v>
      </c>
      <c r="F21" s="174">
        <f>IF(ISNUMBER(VALUE(SUBSTITUTE(実質収支比率等に係る経年分析!J$49,"▲","-"))),ROUND(VALUE(SUBSTITUTE(実質収支比率等に係る経年分析!J$49,"▲","-")),2),NA())</f>
        <v>1.71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観光施設事業特別会計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2.2599999999999998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2.4900000000000002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18.940000000000001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20.190000000000001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667</v>
      </c>
      <c r="E42" s="176"/>
      <c r="F42" s="176"/>
      <c r="G42" s="176">
        <f>'実質公債費比率（分子）の構造'!L$52</f>
        <v>680</v>
      </c>
      <c r="H42" s="176"/>
      <c r="I42" s="176"/>
      <c r="J42" s="176">
        <f>'実質公債費比率（分子）の構造'!M$52</f>
        <v>723</v>
      </c>
      <c r="K42" s="176"/>
      <c r="L42" s="176"/>
      <c r="M42" s="176">
        <f>'実質公債費比率（分子）の構造'!N$52</f>
        <v>723</v>
      </c>
      <c r="N42" s="176"/>
      <c r="O42" s="176"/>
      <c r="P42" s="176">
        <f>'実質公債費比率（分子）の構造'!O$52</f>
        <v>696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68</v>
      </c>
      <c r="C45" s="176"/>
      <c r="D45" s="176"/>
      <c r="E45" s="176">
        <f>'実質公債費比率（分子）の構造'!L$49</f>
        <v>69</v>
      </c>
      <c r="F45" s="176"/>
      <c r="G45" s="176"/>
      <c r="H45" s="176">
        <f>'実質公債費比率（分子）の構造'!M$49</f>
        <v>181</v>
      </c>
      <c r="I45" s="176"/>
      <c r="J45" s="176"/>
      <c r="K45" s="176">
        <f>'実質公債費比率（分子）の構造'!N$49</f>
        <v>186</v>
      </c>
      <c r="L45" s="176"/>
      <c r="M45" s="176"/>
      <c r="N45" s="176">
        <f>'実質公債費比率（分子）の構造'!O$49</f>
        <v>261</v>
      </c>
      <c r="O45" s="176"/>
      <c r="P45" s="176"/>
    </row>
    <row r="46" spans="1:16" x14ac:dyDescent="0.15">
      <c r="A46" s="176" t="s">
        <v>64</v>
      </c>
      <c r="B46" s="176">
        <f>'実質公債費比率（分子）の構造'!K$48</f>
        <v>248</v>
      </c>
      <c r="C46" s="176"/>
      <c r="D46" s="176"/>
      <c r="E46" s="176">
        <f>'実質公債費比率（分子）の構造'!L$48</f>
        <v>235</v>
      </c>
      <c r="F46" s="176"/>
      <c r="G46" s="176"/>
      <c r="H46" s="176">
        <f>'実質公債費比率（分子）の構造'!M$48</f>
        <v>187</v>
      </c>
      <c r="I46" s="176"/>
      <c r="J46" s="176"/>
      <c r="K46" s="176">
        <f>'実質公債費比率（分子）の構造'!N$48</f>
        <v>211</v>
      </c>
      <c r="L46" s="176"/>
      <c r="M46" s="176"/>
      <c r="N46" s="176">
        <f>'実質公債費比率（分子）の構造'!O$48</f>
        <v>211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559</v>
      </c>
      <c r="C49" s="176"/>
      <c r="D49" s="176"/>
      <c r="E49" s="176">
        <f>'実質公債費比率（分子）の構造'!L$45</f>
        <v>543</v>
      </c>
      <c r="F49" s="176"/>
      <c r="G49" s="176"/>
      <c r="H49" s="176">
        <f>'実質公債費比率（分子）の構造'!M$45</f>
        <v>550</v>
      </c>
      <c r="I49" s="176"/>
      <c r="J49" s="176"/>
      <c r="K49" s="176">
        <f>'実質公債費比率（分子）の構造'!N$45</f>
        <v>551</v>
      </c>
      <c r="L49" s="176"/>
      <c r="M49" s="176"/>
      <c r="N49" s="176">
        <f>'実質公債費比率（分子）の構造'!O$45</f>
        <v>520</v>
      </c>
      <c r="O49" s="176"/>
      <c r="P49" s="176"/>
    </row>
    <row r="50" spans="1:16" x14ac:dyDescent="0.15">
      <c r="A50" s="176" t="s">
        <v>67</v>
      </c>
      <c r="B50" s="176" t="e">
        <f>NA()</f>
        <v>#N/A</v>
      </c>
      <c r="C50" s="176">
        <f>IF(ISNUMBER('実質公債費比率（分子）の構造'!K$53),'実質公債費比率（分子）の構造'!K$53,NA())</f>
        <v>208</v>
      </c>
      <c r="D50" s="176" t="e">
        <f>NA()</f>
        <v>#N/A</v>
      </c>
      <c r="E50" s="176" t="e">
        <f>NA()</f>
        <v>#N/A</v>
      </c>
      <c r="F50" s="176">
        <f>IF(ISNUMBER('実質公債費比率（分子）の構造'!L$53),'実質公債費比率（分子）の構造'!L$53,NA())</f>
        <v>167</v>
      </c>
      <c r="G50" s="176" t="e">
        <f>NA()</f>
        <v>#N/A</v>
      </c>
      <c r="H50" s="176" t="e">
        <f>NA()</f>
        <v>#N/A</v>
      </c>
      <c r="I50" s="176">
        <f>IF(ISNUMBER('実質公債費比率（分子）の構造'!M$53),'実質公債費比率（分子）の構造'!M$53,NA())</f>
        <v>195</v>
      </c>
      <c r="J50" s="176" t="e">
        <f>NA()</f>
        <v>#N/A</v>
      </c>
      <c r="K50" s="176" t="e">
        <f>NA()</f>
        <v>#N/A</v>
      </c>
      <c r="L50" s="176">
        <f>IF(ISNUMBER('実質公債費比率（分子）の構造'!N$53),'実質公債費比率（分子）の構造'!N$53,NA())</f>
        <v>225</v>
      </c>
      <c r="M50" s="176" t="e">
        <f>NA()</f>
        <v>#N/A</v>
      </c>
      <c r="N50" s="176" t="e">
        <f>NA()</f>
        <v>#N/A</v>
      </c>
      <c r="O50" s="176">
        <f>IF(ISNUMBER('実質公債費比率（分子）の構造'!O$53),'実質公債費比率（分子）の構造'!O$53,NA())</f>
        <v>296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5148</v>
      </c>
      <c r="E56" s="175"/>
      <c r="F56" s="175"/>
      <c r="G56" s="175">
        <f>'将来負担比率（分子）の構造'!J$52</f>
        <v>5716</v>
      </c>
      <c r="H56" s="175"/>
      <c r="I56" s="175"/>
      <c r="J56" s="175">
        <f>'将来負担比率（分子）の構造'!K$52</f>
        <v>5554</v>
      </c>
      <c r="K56" s="175"/>
      <c r="L56" s="175"/>
      <c r="M56" s="175">
        <f>'将来負担比率（分子）の構造'!L$52</f>
        <v>5526</v>
      </c>
      <c r="N56" s="175"/>
      <c r="O56" s="175"/>
      <c r="P56" s="175">
        <f>'将来負担比率（分子）の構造'!M$52</f>
        <v>5128</v>
      </c>
    </row>
    <row r="57" spans="1:16" x14ac:dyDescent="0.15">
      <c r="A57" s="175" t="s">
        <v>42</v>
      </c>
      <c r="B57" s="175"/>
      <c r="C57" s="175"/>
      <c r="D57" s="175">
        <f>'将来負担比率（分子）の構造'!I$51</f>
        <v>779</v>
      </c>
      <c r="E57" s="175"/>
      <c r="F57" s="175"/>
      <c r="G57" s="175">
        <f>'将来負担比率（分子）の構造'!J$51</f>
        <v>850</v>
      </c>
      <c r="H57" s="175"/>
      <c r="I57" s="175"/>
      <c r="J57" s="175">
        <f>'将来負担比率（分子）の構造'!K$51</f>
        <v>924</v>
      </c>
      <c r="K57" s="175"/>
      <c r="L57" s="175"/>
      <c r="M57" s="175">
        <f>'将来負担比率（分子）の構造'!L$51</f>
        <v>901</v>
      </c>
      <c r="N57" s="175"/>
      <c r="O57" s="175"/>
      <c r="P57" s="175">
        <f>'将来負担比率（分子）の構造'!M$51</f>
        <v>867</v>
      </c>
    </row>
    <row r="58" spans="1:16" x14ac:dyDescent="0.15">
      <c r="A58" s="175" t="s">
        <v>41</v>
      </c>
      <c r="B58" s="175"/>
      <c r="C58" s="175"/>
      <c r="D58" s="175">
        <f>'将来負担比率（分子）の構造'!I$50</f>
        <v>2630</v>
      </c>
      <c r="E58" s="175"/>
      <c r="F58" s="175"/>
      <c r="G58" s="175">
        <f>'将来負担比率（分子）の構造'!J$50</f>
        <v>2595</v>
      </c>
      <c r="H58" s="175"/>
      <c r="I58" s="175"/>
      <c r="J58" s="175">
        <f>'将来負担比率（分子）の構造'!K$50</f>
        <v>2500</v>
      </c>
      <c r="K58" s="175"/>
      <c r="L58" s="175"/>
      <c r="M58" s="175">
        <f>'将来負担比率（分子）の構造'!L$50</f>
        <v>2435</v>
      </c>
      <c r="N58" s="175"/>
      <c r="O58" s="175"/>
      <c r="P58" s="175">
        <f>'将来負担比率（分子）の構造'!M$50</f>
        <v>2614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13</v>
      </c>
      <c r="C61" s="175"/>
      <c r="D61" s="175"/>
      <c r="E61" s="175">
        <f>'将来負担比率（分子）の構造'!J$46</f>
        <v>6</v>
      </c>
      <c r="F61" s="175"/>
      <c r="G61" s="175"/>
      <c r="H61" s="175">
        <f>'将来負担比率（分子）の構造'!K$46</f>
        <v>1</v>
      </c>
      <c r="I61" s="175"/>
      <c r="J61" s="175"/>
      <c r="K61" s="175">
        <f>'将来負担比率（分子）の構造'!L$46</f>
        <v>1</v>
      </c>
      <c r="L61" s="175"/>
      <c r="M61" s="175"/>
      <c r="N61" s="175">
        <f>'将来負担比率（分子）の構造'!M$46</f>
        <v>2</v>
      </c>
      <c r="O61" s="175"/>
      <c r="P61" s="175"/>
    </row>
    <row r="62" spans="1:16" x14ac:dyDescent="0.15">
      <c r="A62" s="175" t="s">
        <v>35</v>
      </c>
      <c r="B62" s="175">
        <f>'将来負担比率（分子）の構造'!I$45</f>
        <v>576</v>
      </c>
      <c r="C62" s="175"/>
      <c r="D62" s="175"/>
      <c r="E62" s="175">
        <f>'将来負担比率（分子）の構造'!J$45</f>
        <v>696</v>
      </c>
      <c r="F62" s="175"/>
      <c r="G62" s="175"/>
      <c r="H62" s="175">
        <f>'将来負担比率（分子）の構造'!K$45</f>
        <v>677</v>
      </c>
      <c r="I62" s="175"/>
      <c r="J62" s="175"/>
      <c r="K62" s="175">
        <f>'将来負担比率（分子）の構造'!L$45</f>
        <v>796</v>
      </c>
      <c r="L62" s="175"/>
      <c r="M62" s="175"/>
      <c r="N62" s="175">
        <f>'将来負担比率（分子）の構造'!M$45</f>
        <v>682</v>
      </c>
      <c r="O62" s="175"/>
      <c r="P62" s="175"/>
    </row>
    <row r="63" spans="1:16" x14ac:dyDescent="0.15">
      <c r="A63" s="175" t="s">
        <v>34</v>
      </c>
      <c r="B63" s="175">
        <f>'将来負担比率（分子）の構造'!I$44</f>
        <v>1610</v>
      </c>
      <c r="C63" s="175"/>
      <c r="D63" s="175"/>
      <c r="E63" s="175">
        <f>'将来負担比率（分子）の構造'!J$44</f>
        <v>1574</v>
      </c>
      <c r="F63" s="175"/>
      <c r="G63" s="175"/>
      <c r="H63" s="175">
        <f>'将来負担比率（分子）の構造'!K$44</f>
        <v>1435</v>
      </c>
      <c r="I63" s="175"/>
      <c r="J63" s="175"/>
      <c r="K63" s="175">
        <f>'将来負担比率（分子）の構造'!L$44</f>
        <v>1310</v>
      </c>
      <c r="L63" s="175"/>
      <c r="M63" s="175"/>
      <c r="N63" s="175">
        <f>'将来負担比率（分子）の構造'!M$44</f>
        <v>1188</v>
      </c>
      <c r="O63" s="175"/>
      <c r="P63" s="175"/>
    </row>
    <row r="64" spans="1:16" x14ac:dyDescent="0.15">
      <c r="A64" s="175" t="s">
        <v>33</v>
      </c>
      <c r="B64" s="175">
        <f>'将来負担比率（分子）の構造'!I$43</f>
        <v>2460</v>
      </c>
      <c r="C64" s="175"/>
      <c r="D64" s="175"/>
      <c r="E64" s="175">
        <f>'将来負担比率（分子）の構造'!J$43</f>
        <v>2003</v>
      </c>
      <c r="F64" s="175"/>
      <c r="G64" s="175"/>
      <c r="H64" s="175">
        <f>'将来負担比率（分子）の構造'!K$43</f>
        <v>1723</v>
      </c>
      <c r="I64" s="175"/>
      <c r="J64" s="175"/>
      <c r="K64" s="175">
        <f>'将来負担比率（分子）の構造'!L$43</f>
        <v>1496</v>
      </c>
      <c r="L64" s="175"/>
      <c r="M64" s="175"/>
      <c r="N64" s="175">
        <f>'将来負担比率（分子）の構造'!M$43</f>
        <v>1481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5190</v>
      </c>
      <c r="C66" s="175"/>
      <c r="D66" s="175"/>
      <c r="E66" s="175">
        <f>'将来負担比率（分子）の構造'!J$41</f>
        <v>5554</v>
      </c>
      <c r="F66" s="175"/>
      <c r="G66" s="175"/>
      <c r="H66" s="175">
        <f>'将来負担比率（分子）の構造'!K$41</f>
        <v>6204</v>
      </c>
      <c r="I66" s="175"/>
      <c r="J66" s="175"/>
      <c r="K66" s="175">
        <f>'将来負担比率（分子）の構造'!L$41</f>
        <v>6049</v>
      </c>
      <c r="L66" s="175"/>
      <c r="M66" s="175"/>
      <c r="N66" s="175">
        <f>'将来負担比率（分子）の構造'!M$41</f>
        <v>5976</v>
      </c>
      <c r="O66" s="175"/>
      <c r="P66" s="175"/>
    </row>
    <row r="67" spans="1:16" x14ac:dyDescent="0.15">
      <c r="A67" s="175" t="s">
        <v>71</v>
      </c>
      <c r="B67" s="175" t="e">
        <f>NA()</f>
        <v>#N/A</v>
      </c>
      <c r="C67" s="175">
        <f>IF(ISNUMBER('将来負担比率（分子）の構造'!I$53), IF('将来負担比率（分子）の構造'!I$53 &lt; 0, 0, '将来負担比率（分子）の構造'!I$53), NA())</f>
        <v>1292</v>
      </c>
      <c r="D67" s="175" t="e">
        <f>NA()</f>
        <v>#N/A</v>
      </c>
      <c r="E67" s="175" t="e">
        <f>NA()</f>
        <v>#N/A</v>
      </c>
      <c r="F67" s="175">
        <f>IF(ISNUMBER('将来負担比率（分子）の構造'!J$53), IF('将来負担比率（分子）の構造'!J$53 &lt; 0, 0, '将来負担比率（分子）の構造'!J$53), NA())</f>
        <v>673</v>
      </c>
      <c r="G67" s="175" t="e">
        <f>NA()</f>
        <v>#N/A</v>
      </c>
      <c r="H67" s="175" t="e">
        <f>NA()</f>
        <v>#N/A</v>
      </c>
      <c r="I67" s="175">
        <f>IF(ISNUMBER('将来負担比率（分子）の構造'!K$53), IF('将来負担比率（分子）の構造'!K$53 &lt; 0, 0, '将来負担比率（分子）の構造'!K$53), NA())</f>
        <v>1062</v>
      </c>
      <c r="J67" s="175" t="e">
        <f>NA()</f>
        <v>#N/A</v>
      </c>
      <c r="K67" s="175" t="e">
        <f>NA()</f>
        <v>#N/A</v>
      </c>
      <c r="L67" s="175">
        <f>IF(ISNUMBER('将来負担比率（分子）の構造'!L$53), IF('将来負担比率（分子）の構造'!L$53 &lt; 0, 0, '将来負担比率（分子）の構造'!L$53), NA())</f>
        <v>790</v>
      </c>
      <c r="M67" s="175" t="e">
        <f>NA()</f>
        <v>#N/A</v>
      </c>
      <c r="N67" s="175" t="e">
        <f>NA()</f>
        <v>#N/A</v>
      </c>
      <c r="O67" s="175">
        <f>IF(ISNUMBER('将来負担比率（分子）の構造'!M$53), IF('将来負担比率（分子）の構造'!M$53 &lt; 0, 0, '将来負担比率（分子）の構造'!M$53), NA())</f>
        <v>722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443</v>
      </c>
      <c r="C72" s="179">
        <f>基金残高に係る経年分析!G55</f>
        <v>543</v>
      </c>
      <c r="D72" s="179">
        <f>基金残高に係る経年分析!H55</f>
        <v>643</v>
      </c>
    </row>
    <row r="73" spans="1:16" x14ac:dyDescent="0.15">
      <c r="A73" s="178" t="s">
        <v>74</v>
      </c>
      <c r="B73" s="179">
        <f>基金残高に係る経年分析!F56</f>
        <v>412</v>
      </c>
      <c r="C73" s="179">
        <f>基金残高に係る経年分析!G56</f>
        <v>413</v>
      </c>
      <c r="D73" s="179">
        <f>基金残高に係る経年分析!H56</f>
        <v>464</v>
      </c>
    </row>
    <row r="74" spans="1:16" x14ac:dyDescent="0.15">
      <c r="A74" s="178" t="s">
        <v>75</v>
      </c>
      <c r="B74" s="179">
        <f>基金残高に係る経年分析!F57</f>
        <v>963</v>
      </c>
      <c r="C74" s="179">
        <f>基金残高に係る経年分析!G57</f>
        <v>798</v>
      </c>
      <c r="D74" s="179">
        <f>基金残高に係る経年分析!H57</f>
        <v>802</v>
      </c>
    </row>
  </sheetData>
  <sheetProtection algorithmName="SHA-512" hashValue="foWOwKuQJDqN0Xkc7eaYZPg19rb+uC/gIwytMa/SnYQJ0MnWIM/9i8s2U3fCjsKBp6yhZVqL7SZuWnKJU7uKPQ==" saltValue="Z6HrKu65k/HiCiEnHbs0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election activeCell="AM2" sqref="AM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1300354</v>
      </c>
      <c r="S5" s="649"/>
      <c r="T5" s="649"/>
      <c r="U5" s="649"/>
      <c r="V5" s="649"/>
      <c r="W5" s="649"/>
      <c r="X5" s="649"/>
      <c r="Y5" s="650"/>
      <c r="Z5" s="651">
        <v>17.899999999999999</v>
      </c>
      <c r="AA5" s="651"/>
      <c r="AB5" s="651"/>
      <c r="AC5" s="651"/>
      <c r="AD5" s="652">
        <v>1300354</v>
      </c>
      <c r="AE5" s="652"/>
      <c r="AF5" s="652"/>
      <c r="AG5" s="652"/>
      <c r="AH5" s="652"/>
      <c r="AI5" s="652"/>
      <c r="AJ5" s="652"/>
      <c r="AK5" s="652"/>
      <c r="AL5" s="653">
        <v>32.299999999999997</v>
      </c>
      <c r="AM5" s="654"/>
      <c r="AN5" s="654"/>
      <c r="AO5" s="655"/>
      <c r="AP5" s="645" t="s">
        <v>216</v>
      </c>
      <c r="AQ5" s="646"/>
      <c r="AR5" s="646"/>
      <c r="AS5" s="646"/>
      <c r="AT5" s="646"/>
      <c r="AU5" s="646"/>
      <c r="AV5" s="646"/>
      <c r="AW5" s="646"/>
      <c r="AX5" s="646"/>
      <c r="AY5" s="646"/>
      <c r="AZ5" s="646"/>
      <c r="BA5" s="646"/>
      <c r="BB5" s="646"/>
      <c r="BC5" s="646"/>
      <c r="BD5" s="646"/>
      <c r="BE5" s="646"/>
      <c r="BF5" s="647"/>
      <c r="BG5" s="659">
        <v>1293807</v>
      </c>
      <c r="BH5" s="660"/>
      <c r="BI5" s="660"/>
      <c r="BJ5" s="660"/>
      <c r="BK5" s="660"/>
      <c r="BL5" s="660"/>
      <c r="BM5" s="660"/>
      <c r="BN5" s="661"/>
      <c r="BO5" s="662">
        <v>99.5</v>
      </c>
      <c r="BP5" s="662"/>
      <c r="BQ5" s="662"/>
      <c r="BR5" s="662"/>
      <c r="BS5" s="663">
        <v>11775</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52208</v>
      </c>
      <c r="S6" s="660"/>
      <c r="T6" s="660"/>
      <c r="U6" s="660"/>
      <c r="V6" s="660"/>
      <c r="W6" s="660"/>
      <c r="X6" s="660"/>
      <c r="Y6" s="661"/>
      <c r="Z6" s="662">
        <v>0.7</v>
      </c>
      <c r="AA6" s="662"/>
      <c r="AB6" s="662"/>
      <c r="AC6" s="662"/>
      <c r="AD6" s="663">
        <v>52208</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1293807</v>
      </c>
      <c r="BH6" s="660"/>
      <c r="BI6" s="660"/>
      <c r="BJ6" s="660"/>
      <c r="BK6" s="660"/>
      <c r="BL6" s="660"/>
      <c r="BM6" s="660"/>
      <c r="BN6" s="661"/>
      <c r="BO6" s="662">
        <v>99.5</v>
      </c>
      <c r="BP6" s="662"/>
      <c r="BQ6" s="662"/>
      <c r="BR6" s="662"/>
      <c r="BS6" s="663">
        <v>11775</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86976</v>
      </c>
      <c r="CS6" s="660"/>
      <c r="CT6" s="660"/>
      <c r="CU6" s="660"/>
      <c r="CV6" s="660"/>
      <c r="CW6" s="660"/>
      <c r="CX6" s="660"/>
      <c r="CY6" s="661"/>
      <c r="CZ6" s="653">
        <v>1.3</v>
      </c>
      <c r="DA6" s="654"/>
      <c r="DB6" s="654"/>
      <c r="DC6" s="670"/>
      <c r="DD6" s="668" t="s">
        <v>121</v>
      </c>
      <c r="DE6" s="660"/>
      <c r="DF6" s="660"/>
      <c r="DG6" s="660"/>
      <c r="DH6" s="660"/>
      <c r="DI6" s="660"/>
      <c r="DJ6" s="660"/>
      <c r="DK6" s="660"/>
      <c r="DL6" s="660"/>
      <c r="DM6" s="660"/>
      <c r="DN6" s="660"/>
      <c r="DO6" s="660"/>
      <c r="DP6" s="661"/>
      <c r="DQ6" s="668">
        <v>86966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416</v>
      </c>
      <c r="S7" s="660"/>
      <c r="T7" s="660"/>
      <c r="U7" s="660"/>
      <c r="V7" s="660"/>
      <c r="W7" s="660"/>
      <c r="X7" s="660"/>
      <c r="Y7" s="661"/>
      <c r="Z7" s="662">
        <v>0</v>
      </c>
      <c r="AA7" s="662"/>
      <c r="AB7" s="662"/>
      <c r="AC7" s="662"/>
      <c r="AD7" s="663">
        <v>416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590291</v>
      </c>
      <c r="BH7" s="660"/>
      <c r="BI7" s="660"/>
      <c r="BJ7" s="660"/>
      <c r="BK7" s="660"/>
      <c r="BL7" s="660"/>
      <c r="BM7" s="660"/>
      <c r="BN7" s="661"/>
      <c r="BO7" s="662">
        <v>45.4</v>
      </c>
      <c r="BP7" s="662"/>
      <c r="BQ7" s="662"/>
      <c r="BR7" s="662"/>
      <c r="BS7" s="663">
        <v>11775</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878937</v>
      </c>
      <c r="CS7" s="660"/>
      <c r="CT7" s="660"/>
      <c r="CU7" s="660"/>
      <c r="CV7" s="660"/>
      <c r="CW7" s="660"/>
      <c r="CX7" s="660"/>
      <c r="CY7" s="661"/>
      <c r="CZ7" s="662">
        <v>12.6</v>
      </c>
      <c r="DA7" s="662"/>
      <c r="DB7" s="662"/>
      <c r="DC7" s="662"/>
      <c r="DD7" s="668">
        <v>19708</v>
      </c>
      <c r="DE7" s="660"/>
      <c r="DF7" s="660"/>
      <c r="DG7" s="660"/>
      <c r="DH7" s="660"/>
      <c r="DI7" s="660"/>
      <c r="DJ7" s="660"/>
      <c r="DK7" s="660"/>
      <c r="DL7" s="660"/>
      <c r="DM7" s="660"/>
      <c r="DN7" s="660"/>
      <c r="DO7" s="660"/>
      <c r="DP7" s="661"/>
      <c r="DQ7" s="668">
        <v>798695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5220</v>
      </c>
      <c r="S8" s="660"/>
      <c r="T8" s="660"/>
      <c r="U8" s="660"/>
      <c r="V8" s="660"/>
      <c r="W8" s="660"/>
      <c r="X8" s="660"/>
      <c r="Y8" s="661"/>
      <c r="Z8" s="662">
        <v>0.1</v>
      </c>
      <c r="AA8" s="662"/>
      <c r="AB8" s="662"/>
      <c r="AC8" s="662"/>
      <c r="AD8" s="663">
        <v>5220</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23042</v>
      </c>
      <c r="BH8" s="660"/>
      <c r="BI8" s="660"/>
      <c r="BJ8" s="660"/>
      <c r="BK8" s="660"/>
      <c r="BL8" s="660"/>
      <c r="BM8" s="660"/>
      <c r="BN8" s="661"/>
      <c r="BO8" s="662">
        <v>1.8</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2581414</v>
      </c>
      <c r="CS8" s="660"/>
      <c r="CT8" s="660"/>
      <c r="CU8" s="660"/>
      <c r="CV8" s="660"/>
      <c r="CW8" s="660"/>
      <c r="CX8" s="660"/>
      <c r="CY8" s="661"/>
      <c r="CZ8" s="662">
        <v>37.1</v>
      </c>
      <c r="DA8" s="662"/>
      <c r="DB8" s="662"/>
      <c r="DC8" s="662"/>
      <c r="DD8" s="668" t="s">
        <v>121</v>
      </c>
      <c r="DE8" s="660"/>
      <c r="DF8" s="660"/>
      <c r="DG8" s="660"/>
      <c r="DH8" s="660"/>
      <c r="DI8" s="660"/>
      <c r="DJ8" s="660"/>
      <c r="DK8" s="660"/>
      <c r="DL8" s="660"/>
      <c r="DM8" s="660"/>
      <c r="DN8" s="660"/>
      <c r="DO8" s="660"/>
      <c r="DP8" s="661"/>
      <c r="DQ8" s="668">
        <v>1261745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6514</v>
      </c>
      <c r="S9" s="660"/>
      <c r="T9" s="660"/>
      <c r="U9" s="660"/>
      <c r="V9" s="660"/>
      <c r="W9" s="660"/>
      <c r="X9" s="660"/>
      <c r="Y9" s="661"/>
      <c r="Z9" s="662">
        <v>0.1</v>
      </c>
      <c r="AA9" s="662"/>
      <c r="AB9" s="662"/>
      <c r="AC9" s="662"/>
      <c r="AD9" s="663">
        <v>6514</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500797</v>
      </c>
      <c r="BH9" s="660"/>
      <c r="BI9" s="660"/>
      <c r="BJ9" s="660"/>
      <c r="BK9" s="660"/>
      <c r="BL9" s="660"/>
      <c r="BM9" s="660"/>
      <c r="BN9" s="661"/>
      <c r="BO9" s="662">
        <v>38.5</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598034</v>
      </c>
      <c r="CS9" s="660"/>
      <c r="CT9" s="660"/>
      <c r="CU9" s="660"/>
      <c r="CV9" s="660"/>
      <c r="CW9" s="660"/>
      <c r="CX9" s="660"/>
      <c r="CY9" s="661"/>
      <c r="CZ9" s="662">
        <v>8.6</v>
      </c>
      <c r="DA9" s="662"/>
      <c r="DB9" s="662"/>
      <c r="DC9" s="662"/>
      <c r="DD9" s="668">
        <v>12417</v>
      </c>
      <c r="DE9" s="660"/>
      <c r="DF9" s="660"/>
      <c r="DG9" s="660"/>
      <c r="DH9" s="660"/>
      <c r="DI9" s="660"/>
      <c r="DJ9" s="660"/>
      <c r="DK9" s="660"/>
      <c r="DL9" s="660"/>
      <c r="DM9" s="660"/>
      <c r="DN9" s="660"/>
      <c r="DO9" s="660"/>
      <c r="DP9" s="661"/>
      <c r="DQ9" s="668">
        <v>532389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25242</v>
      </c>
      <c r="BH10" s="660"/>
      <c r="BI10" s="660"/>
      <c r="BJ10" s="660"/>
      <c r="BK10" s="660"/>
      <c r="BL10" s="660"/>
      <c r="BM10" s="660"/>
      <c r="BN10" s="661"/>
      <c r="BO10" s="662">
        <v>1.9</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1442</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1185</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321443</v>
      </c>
      <c r="S11" s="660"/>
      <c r="T11" s="660"/>
      <c r="U11" s="660"/>
      <c r="V11" s="660"/>
      <c r="W11" s="660"/>
      <c r="X11" s="660"/>
      <c r="Y11" s="661"/>
      <c r="Z11" s="664">
        <v>4.4000000000000004</v>
      </c>
      <c r="AA11" s="665"/>
      <c r="AB11" s="665"/>
      <c r="AC11" s="671"/>
      <c r="AD11" s="668">
        <v>321443</v>
      </c>
      <c r="AE11" s="660"/>
      <c r="AF11" s="660"/>
      <c r="AG11" s="660"/>
      <c r="AH11" s="660"/>
      <c r="AI11" s="660"/>
      <c r="AJ11" s="660"/>
      <c r="AK11" s="661"/>
      <c r="AL11" s="664">
        <v>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41210</v>
      </c>
      <c r="BH11" s="660"/>
      <c r="BI11" s="660"/>
      <c r="BJ11" s="660"/>
      <c r="BK11" s="660"/>
      <c r="BL11" s="660"/>
      <c r="BM11" s="660"/>
      <c r="BN11" s="661"/>
      <c r="BO11" s="662">
        <v>3.2</v>
      </c>
      <c r="BP11" s="662"/>
      <c r="BQ11" s="662"/>
      <c r="BR11" s="662"/>
      <c r="BS11" s="663">
        <v>11775</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317307</v>
      </c>
      <c r="CS11" s="660"/>
      <c r="CT11" s="660"/>
      <c r="CU11" s="660"/>
      <c r="CV11" s="660"/>
      <c r="CW11" s="660"/>
      <c r="CX11" s="660"/>
      <c r="CY11" s="661"/>
      <c r="CZ11" s="662">
        <v>4.5999999999999996</v>
      </c>
      <c r="DA11" s="662"/>
      <c r="DB11" s="662"/>
      <c r="DC11" s="662"/>
      <c r="DD11" s="668">
        <v>180135</v>
      </c>
      <c r="DE11" s="660"/>
      <c r="DF11" s="660"/>
      <c r="DG11" s="660"/>
      <c r="DH11" s="660"/>
      <c r="DI11" s="660"/>
      <c r="DJ11" s="660"/>
      <c r="DK11" s="660"/>
      <c r="DL11" s="660"/>
      <c r="DM11" s="660"/>
      <c r="DN11" s="660"/>
      <c r="DO11" s="660"/>
      <c r="DP11" s="661"/>
      <c r="DQ11" s="668">
        <v>124025</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559483</v>
      </c>
      <c r="BH12" s="660"/>
      <c r="BI12" s="660"/>
      <c r="BJ12" s="660"/>
      <c r="BK12" s="660"/>
      <c r="BL12" s="660"/>
      <c r="BM12" s="660"/>
      <c r="BN12" s="661"/>
      <c r="BO12" s="662">
        <v>43</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200374</v>
      </c>
      <c r="CS12" s="660"/>
      <c r="CT12" s="660"/>
      <c r="CU12" s="660"/>
      <c r="CV12" s="660"/>
      <c r="CW12" s="660"/>
      <c r="CX12" s="660"/>
      <c r="CY12" s="661"/>
      <c r="CZ12" s="662">
        <v>2.9</v>
      </c>
      <c r="DA12" s="662"/>
      <c r="DB12" s="662"/>
      <c r="DC12" s="662"/>
      <c r="DD12" s="668">
        <v>20423</v>
      </c>
      <c r="DE12" s="660"/>
      <c r="DF12" s="660"/>
      <c r="DG12" s="660"/>
      <c r="DH12" s="660"/>
      <c r="DI12" s="660"/>
      <c r="DJ12" s="660"/>
      <c r="DK12" s="660"/>
      <c r="DL12" s="660"/>
      <c r="DM12" s="660"/>
      <c r="DN12" s="660"/>
      <c r="DO12" s="660"/>
      <c r="DP12" s="661"/>
      <c r="DQ12" s="668">
        <v>108805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558194</v>
      </c>
      <c r="BH13" s="660"/>
      <c r="BI13" s="660"/>
      <c r="BJ13" s="660"/>
      <c r="BK13" s="660"/>
      <c r="BL13" s="660"/>
      <c r="BM13" s="660"/>
      <c r="BN13" s="661"/>
      <c r="BO13" s="662">
        <v>42.9</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929652</v>
      </c>
      <c r="CS13" s="660"/>
      <c r="CT13" s="660"/>
      <c r="CU13" s="660"/>
      <c r="CV13" s="660"/>
      <c r="CW13" s="660"/>
      <c r="CX13" s="660"/>
      <c r="CY13" s="661"/>
      <c r="CZ13" s="662">
        <v>13.4</v>
      </c>
      <c r="DA13" s="662"/>
      <c r="DB13" s="662"/>
      <c r="DC13" s="662"/>
      <c r="DD13" s="668">
        <v>450977</v>
      </c>
      <c r="DE13" s="660"/>
      <c r="DF13" s="660"/>
      <c r="DG13" s="660"/>
      <c r="DH13" s="660"/>
      <c r="DI13" s="660"/>
      <c r="DJ13" s="660"/>
      <c r="DK13" s="660"/>
      <c r="DL13" s="660"/>
      <c r="DM13" s="660"/>
      <c r="DN13" s="660"/>
      <c r="DO13" s="660"/>
      <c r="DP13" s="661"/>
      <c r="DQ13" s="668">
        <v>532724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146</v>
      </c>
      <c r="S14" s="660"/>
      <c r="T14" s="660"/>
      <c r="U14" s="660"/>
      <c r="V14" s="660"/>
      <c r="W14" s="660"/>
      <c r="X14" s="660"/>
      <c r="Y14" s="661"/>
      <c r="Z14" s="662">
        <v>0</v>
      </c>
      <c r="AA14" s="662"/>
      <c r="AB14" s="662"/>
      <c r="AC14" s="662"/>
      <c r="AD14" s="663">
        <v>146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55602</v>
      </c>
      <c r="BH14" s="660"/>
      <c r="BI14" s="660"/>
      <c r="BJ14" s="660"/>
      <c r="BK14" s="660"/>
      <c r="BL14" s="660"/>
      <c r="BM14" s="660"/>
      <c r="BN14" s="661"/>
      <c r="BO14" s="662">
        <v>4.3</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240431</v>
      </c>
      <c r="CS14" s="660"/>
      <c r="CT14" s="660"/>
      <c r="CU14" s="660"/>
      <c r="CV14" s="660"/>
      <c r="CW14" s="660"/>
      <c r="CX14" s="660"/>
      <c r="CY14" s="661"/>
      <c r="CZ14" s="662">
        <v>3.5</v>
      </c>
      <c r="DA14" s="662"/>
      <c r="DB14" s="662"/>
      <c r="DC14" s="662"/>
      <c r="DD14" s="668">
        <v>1034</v>
      </c>
      <c r="DE14" s="660"/>
      <c r="DF14" s="660"/>
      <c r="DG14" s="660"/>
      <c r="DH14" s="660"/>
      <c r="DI14" s="660"/>
      <c r="DJ14" s="660"/>
      <c r="DK14" s="660"/>
      <c r="DL14" s="660"/>
      <c r="DM14" s="660"/>
      <c r="DN14" s="660"/>
      <c r="DO14" s="660"/>
      <c r="DP14" s="661"/>
      <c r="DQ14" s="668">
        <v>234843</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88431</v>
      </c>
      <c r="BH15" s="660"/>
      <c r="BI15" s="660"/>
      <c r="BJ15" s="660"/>
      <c r="BK15" s="660"/>
      <c r="BL15" s="660"/>
      <c r="BM15" s="660"/>
      <c r="BN15" s="661"/>
      <c r="BO15" s="662">
        <v>6.8</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516306</v>
      </c>
      <c r="CS15" s="660"/>
      <c r="CT15" s="660"/>
      <c r="CU15" s="660"/>
      <c r="CV15" s="660"/>
      <c r="CW15" s="660"/>
      <c r="CX15" s="660"/>
      <c r="CY15" s="661"/>
      <c r="CZ15" s="662">
        <v>7.4</v>
      </c>
      <c r="DA15" s="662"/>
      <c r="DB15" s="662"/>
      <c r="DC15" s="662"/>
      <c r="DD15" s="668">
        <v>38771</v>
      </c>
      <c r="DE15" s="660"/>
      <c r="DF15" s="660"/>
      <c r="DG15" s="660"/>
      <c r="DH15" s="660"/>
      <c r="DI15" s="660"/>
      <c r="DJ15" s="660"/>
      <c r="DK15" s="660"/>
      <c r="DL15" s="660"/>
      <c r="DM15" s="660"/>
      <c r="DN15" s="660"/>
      <c r="DO15" s="660"/>
      <c r="DP15" s="661"/>
      <c r="DQ15" s="668">
        <v>399641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3498</v>
      </c>
      <c r="S16" s="660"/>
      <c r="T16" s="660"/>
      <c r="U16" s="660"/>
      <c r="V16" s="660"/>
      <c r="W16" s="660"/>
      <c r="X16" s="660"/>
      <c r="Y16" s="661"/>
      <c r="Z16" s="662">
        <v>0</v>
      </c>
      <c r="AA16" s="662"/>
      <c r="AB16" s="662"/>
      <c r="AC16" s="662"/>
      <c r="AD16" s="663">
        <v>3498</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81541</v>
      </c>
      <c r="CS16" s="660"/>
      <c r="CT16" s="660"/>
      <c r="CU16" s="660"/>
      <c r="CV16" s="660"/>
      <c r="CW16" s="660"/>
      <c r="CX16" s="660"/>
      <c r="CY16" s="661"/>
      <c r="CZ16" s="662">
        <v>1.2</v>
      </c>
      <c r="DA16" s="662"/>
      <c r="DB16" s="662"/>
      <c r="DC16" s="662"/>
      <c r="DD16" s="668" t="s">
        <v>121</v>
      </c>
      <c r="DE16" s="660"/>
      <c r="DF16" s="660"/>
      <c r="DG16" s="660"/>
      <c r="DH16" s="660"/>
      <c r="DI16" s="660"/>
      <c r="DJ16" s="660"/>
      <c r="DK16" s="660"/>
      <c r="DL16" s="660"/>
      <c r="DM16" s="660"/>
      <c r="DN16" s="660"/>
      <c r="DO16" s="660"/>
      <c r="DP16" s="661"/>
      <c r="DQ16" s="668">
        <v>7737</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17354</v>
      </c>
      <c r="S17" s="660"/>
      <c r="T17" s="660"/>
      <c r="U17" s="660"/>
      <c r="V17" s="660"/>
      <c r="W17" s="660"/>
      <c r="X17" s="660"/>
      <c r="Y17" s="661"/>
      <c r="Z17" s="662">
        <v>0.2</v>
      </c>
      <c r="AA17" s="662"/>
      <c r="AB17" s="662"/>
      <c r="AC17" s="662"/>
      <c r="AD17" s="663">
        <v>17354</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520285</v>
      </c>
      <c r="CS17" s="660"/>
      <c r="CT17" s="660"/>
      <c r="CU17" s="660"/>
      <c r="CV17" s="660"/>
      <c r="CW17" s="660"/>
      <c r="CX17" s="660"/>
      <c r="CY17" s="661"/>
      <c r="CZ17" s="662">
        <v>7.5</v>
      </c>
      <c r="DA17" s="662"/>
      <c r="DB17" s="662"/>
      <c r="DC17" s="662"/>
      <c r="DD17" s="668" t="s">
        <v>121</v>
      </c>
      <c r="DE17" s="660"/>
      <c r="DF17" s="660"/>
      <c r="DG17" s="660"/>
      <c r="DH17" s="660"/>
      <c r="DI17" s="660"/>
      <c r="DJ17" s="660"/>
      <c r="DK17" s="660"/>
      <c r="DL17" s="660"/>
      <c r="DM17" s="660"/>
      <c r="DN17" s="660"/>
      <c r="DO17" s="660"/>
      <c r="DP17" s="661"/>
      <c r="DQ17" s="668">
        <v>453310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11003</v>
      </c>
      <c r="S18" s="660"/>
      <c r="T18" s="660"/>
      <c r="U18" s="660"/>
      <c r="V18" s="660"/>
      <c r="W18" s="660"/>
      <c r="X18" s="660"/>
      <c r="Y18" s="661"/>
      <c r="Z18" s="662">
        <v>0.2</v>
      </c>
      <c r="AA18" s="662"/>
      <c r="AB18" s="662"/>
      <c r="AC18" s="662"/>
      <c r="AD18" s="663">
        <v>11003</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11003</v>
      </c>
      <c r="S19" s="660"/>
      <c r="T19" s="660"/>
      <c r="U19" s="660"/>
      <c r="V19" s="660"/>
      <c r="W19" s="660"/>
      <c r="X19" s="660"/>
      <c r="Y19" s="661"/>
      <c r="Z19" s="662">
        <v>0.2</v>
      </c>
      <c r="AA19" s="662"/>
      <c r="AB19" s="662"/>
      <c r="AC19" s="662"/>
      <c r="AD19" s="663">
        <v>11003</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6547</v>
      </c>
      <c r="BH19" s="660"/>
      <c r="BI19" s="660"/>
      <c r="BJ19" s="660"/>
      <c r="BK19" s="660"/>
      <c r="BL19" s="660"/>
      <c r="BM19" s="660"/>
      <c r="BN19" s="661"/>
      <c r="BO19" s="662">
        <v>0.5</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121</v>
      </c>
      <c r="S20" s="660"/>
      <c r="T20" s="660"/>
      <c r="U20" s="660"/>
      <c r="V20" s="660"/>
      <c r="W20" s="660"/>
      <c r="X20" s="660"/>
      <c r="Y20" s="661"/>
      <c r="Z20" s="662" t="s">
        <v>121</v>
      </c>
      <c r="AA20" s="662"/>
      <c r="AB20" s="662"/>
      <c r="AC20" s="662"/>
      <c r="AD20" s="663" t="s">
        <v>121</v>
      </c>
      <c r="AE20" s="663"/>
      <c r="AF20" s="663"/>
      <c r="AG20" s="663"/>
      <c r="AH20" s="663"/>
      <c r="AI20" s="663"/>
      <c r="AJ20" s="663"/>
      <c r="AK20" s="663"/>
      <c r="AL20" s="664" t="s">
        <v>121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6547</v>
      </c>
      <c r="BH20" s="660"/>
      <c r="BI20" s="660"/>
      <c r="BJ20" s="660"/>
      <c r="BK20" s="660"/>
      <c r="BL20" s="660"/>
      <c r="BM20" s="660"/>
      <c r="BN20" s="661"/>
      <c r="BO20" s="662">
        <v>0.5</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6952699</v>
      </c>
      <c r="CS20" s="660"/>
      <c r="CT20" s="660"/>
      <c r="CU20" s="660"/>
      <c r="CV20" s="660"/>
      <c r="CW20" s="660"/>
      <c r="CX20" s="660"/>
      <c r="CY20" s="661"/>
      <c r="CZ20" s="662">
        <v>100</v>
      </c>
      <c r="DA20" s="662"/>
      <c r="DB20" s="662"/>
      <c r="DC20" s="662"/>
      <c r="DD20" s="668">
        <v>723465</v>
      </c>
      <c r="DE20" s="660"/>
      <c r="DF20" s="660"/>
      <c r="DG20" s="660"/>
      <c r="DH20" s="660"/>
      <c r="DI20" s="660"/>
      <c r="DJ20" s="660"/>
      <c r="DK20" s="660"/>
      <c r="DL20" s="660"/>
      <c r="DM20" s="660"/>
      <c r="DN20" s="660"/>
      <c r="DO20" s="660"/>
      <c r="DP20" s="661"/>
      <c r="DQ20" s="668">
        <v>4542065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2377662</v>
      </c>
      <c r="S21" s="660"/>
      <c r="T21" s="660"/>
      <c r="U21" s="660"/>
      <c r="V21" s="660"/>
      <c r="W21" s="660"/>
      <c r="X21" s="660"/>
      <c r="Y21" s="661"/>
      <c r="Z21" s="662">
        <v>32.799999999999997</v>
      </c>
      <c r="AA21" s="662"/>
      <c r="AB21" s="662"/>
      <c r="AC21" s="662"/>
      <c r="AD21" s="663">
        <v>2294399</v>
      </c>
      <c r="AE21" s="663"/>
      <c r="AF21" s="663"/>
      <c r="AG21" s="663"/>
      <c r="AH21" s="663"/>
      <c r="AI21" s="663"/>
      <c r="AJ21" s="663"/>
      <c r="AK21" s="663"/>
      <c r="AL21" s="664">
        <v>57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6547</v>
      </c>
      <c r="BH21" s="660"/>
      <c r="BI21" s="660"/>
      <c r="BJ21" s="660"/>
      <c r="BK21" s="660"/>
      <c r="BL21" s="660"/>
      <c r="BM21" s="660"/>
      <c r="BN21" s="661"/>
      <c r="BO21" s="662">
        <v>0.5</v>
      </c>
      <c r="BP21" s="662"/>
      <c r="BQ21" s="662"/>
      <c r="BR21" s="662"/>
      <c r="BS21" s="663" t="s">
        <v>121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2294399</v>
      </c>
      <c r="S22" s="660"/>
      <c r="T22" s="660"/>
      <c r="U22" s="660"/>
      <c r="V22" s="660"/>
      <c r="W22" s="660"/>
      <c r="X22" s="660"/>
      <c r="Y22" s="661"/>
      <c r="Z22" s="662">
        <v>31.6</v>
      </c>
      <c r="AA22" s="662"/>
      <c r="AB22" s="662"/>
      <c r="AC22" s="662"/>
      <c r="AD22" s="663">
        <v>2294399</v>
      </c>
      <c r="AE22" s="663"/>
      <c r="AF22" s="663"/>
      <c r="AG22" s="663"/>
      <c r="AH22" s="663"/>
      <c r="AI22" s="663"/>
      <c r="AJ22" s="663"/>
      <c r="AK22" s="663"/>
      <c r="AL22" s="664">
        <v>57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83263</v>
      </c>
      <c r="S23" s="660"/>
      <c r="T23" s="660"/>
      <c r="U23" s="660"/>
      <c r="V23" s="660"/>
      <c r="W23" s="660"/>
      <c r="X23" s="660"/>
      <c r="Y23" s="661"/>
      <c r="Z23" s="662">
        <v>1.1000000000000001</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3079724</v>
      </c>
      <c r="CS24" s="649"/>
      <c r="CT24" s="649"/>
      <c r="CU24" s="649"/>
      <c r="CV24" s="649"/>
      <c r="CW24" s="649"/>
      <c r="CX24" s="649"/>
      <c r="CY24" s="650"/>
      <c r="CZ24" s="653">
        <v>44.3</v>
      </c>
      <c r="DA24" s="654"/>
      <c r="DB24" s="654"/>
      <c r="DC24" s="670"/>
      <c r="DD24" s="691">
        <v>1830112</v>
      </c>
      <c r="DE24" s="649"/>
      <c r="DF24" s="649"/>
      <c r="DG24" s="649"/>
      <c r="DH24" s="649"/>
      <c r="DI24" s="649"/>
      <c r="DJ24" s="649"/>
      <c r="DK24" s="650"/>
      <c r="DL24" s="691">
        <v>1700948</v>
      </c>
      <c r="DM24" s="649"/>
      <c r="DN24" s="649"/>
      <c r="DO24" s="649"/>
      <c r="DP24" s="649"/>
      <c r="DQ24" s="649"/>
      <c r="DR24" s="649"/>
      <c r="DS24" s="649"/>
      <c r="DT24" s="649"/>
      <c r="DU24" s="649"/>
      <c r="DV24" s="650"/>
      <c r="DW24" s="653">
        <v>42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4095818</v>
      </c>
      <c r="S25" s="660"/>
      <c r="T25" s="660"/>
      <c r="U25" s="660"/>
      <c r="V25" s="660"/>
      <c r="W25" s="660"/>
      <c r="X25" s="660"/>
      <c r="Y25" s="661"/>
      <c r="Z25" s="662">
        <v>56.5</v>
      </c>
      <c r="AA25" s="662"/>
      <c r="AB25" s="662"/>
      <c r="AC25" s="662"/>
      <c r="AD25" s="663">
        <v>4012555</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844152</v>
      </c>
      <c r="CS25" s="680"/>
      <c r="CT25" s="680"/>
      <c r="CU25" s="680"/>
      <c r="CV25" s="680"/>
      <c r="CW25" s="680"/>
      <c r="CX25" s="680"/>
      <c r="CY25" s="681"/>
      <c r="CZ25" s="664">
        <v>12.1</v>
      </c>
      <c r="DA25" s="692"/>
      <c r="DB25" s="692"/>
      <c r="DC25" s="694"/>
      <c r="DD25" s="668">
        <v>796601</v>
      </c>
      <c r="DE25" s="680"/>
      <c r="DF25" s="680"/>
      <c r="DG25" s="680"/>
      <c r="DH25" s="680"/>
      <c r="DI25" s="680"/>
      <c r="DJ25" s="680"/>
      <c r="DK25" s="681"/>
      <c r="DL25" s="668">
        <v>788590</v>
      </c>
      <c r="DM25" s="680"/>
      <c r="DN25" s="680"/>
      <c r="DO25" s="680"/>
      <c r="DP25" s="680"/>
      <c r="DQ25" s="680"/>
      <c r="DR25" s="680"/>
      <c r="DS25" s="680"/>
      <c r="DT25" s="680"/>
      <c r="DU25" s="680"/>
      <c r="DV25" s="681"/>
      <c r="DW25" s="664">
        <v>19.5</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965</v>
      </c>
      <c r="S26" s="660"/>
      <c r="T26" s="660"/>
      <c r="U26" s="660"/>
      <c r="V26" s="660"/>
      <c r="W26" s="660"/>
      <c r="X26" s="660"/>
      <c r="Y26" s="661"/>
      <c r="Z26" s="662">
        <v>0</v>
      </c>
      <c r="AA26" s="662"/>
      <c r="AB26" s="662"/>
      <c r="AC26" s="662"/>
      <c r="AD26" s="663">
        <v>965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452642</v>
      </c>
      <c r="CS26" s="660"/>
      <c r="CT26" s="660"/>
      <c r="CU26" s="660"/>
      <c r="CV26" s="660"/>
      <c r="CW26" s="660"/>
      <c r="CX26" s="660"/>
      <c r="CY26" s="661"/>
      <c r="CZ26" s="664">
        <v>6.5</v>
      </c>
      <c r="DA26" s="692"/>
      <c r="DB26" s="692"/>
      <c r="DC26" s="694"/>
      <c r="DD26" s="668">
        <v>410558</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29579</v>
      </c>
      <c r="S27" s="660"/>
      <c r="T27" s="660"/>
      <c r="U27" s="660"/>
      <c r="V27" s="660"/>
      <c r="W27" s="660"/>
      <c r="X27" s="660"/>
      <c r="Y27" s="661"/>
      <c r="Z27" s="662">
        <v>0.4</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1300354</v>
      </c>
      <c r="BH27" s="660"/>
      <c r="BI27" s="660"/>
      <c r="BJ27" s="660"/>
      <c r="BK27" s="660"/>
      <c r="BL27" s="660"/>
      <c r="BM27" s="660"/>
      <c r="BN27" s="661"/>
      <c r="BO27" s="662">
        <v>100</v>
      </c>
      <c r="BP27" s="662"/>
      <c r="BQ27" s="662"/>
      <c r="BR27" s="662"/>
      <c r="BS27" s="663">
        <v>11775</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1715287</v>
      </c>
      <c r="CS27" s="680"/>
      <c r="CT27" s="680"/>
      <c r="CU27" s="680"/>
      <c r="CV27" s="680"/>
      <c r="CW27" s="680"/>
      <c r="CX27" s="680"/>
      <c r="CY27" s="681"/>
      <c r="CZ27" s="664">
        <v>24.7</v>
      </c>
      <c r="DA27" s="692"/>
      <c r="DB27" s="692"/>
      <c r="DC27" s="694"/>
      <c r="DD27" s="668">
        <v>580201</v>
      </c>
      <c r="DE27" s="680"/>
      <c r="DF27" s="680"/>
      <c r="DG27" s="680"/>
      <c r="DH27" s="680"/>
      <c r="DI27" s="680"/>
      <c r="DJ27" s="680"/>
      <c r="DK27" s="681"/>
      <c r="DL27" s="668">
        <v>459048</v>
      </c>
      <c r="DM27" s="680"/>
      <c r="DN27" s="680"/>
      <c r="DO27" s="680"/>
      <c r="DP27" s="680"/>
      <c r="DQ27" s="680"/>
      <c r="DR27" s="680"/>
      <c r="DS27" s="680"/>
      <c r="DT27" s="680"/>
      <c r="DU27" s="680"/>
      <c r="DV27" s="681"/>
      <c r="DW27" s="664">
        <v>11.3</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97649</v>
      </c>
      <c r="S28" s="660"/>
      <c r="T28" s="660"/>
      <c r="U28" s="660"/>
      <c r="V28" s="660"/>
      <c r="W28" s="660"/>
      <c r="X28" s="660"/>
      <c r="Y28" s="661"/>
      <c r="Z28" s="662">
        <v>1.3</v>
      </c>
      <c r="AA28" s="662"/>
      <c r="AB28" s="662"/>
      <c r="AC28" s="662"/>
      <c r="AD28" s="663">
        <v>2659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520285</v>
      </c>
      <c r="CS28" s="660"/>
      <c r="CT28" s="660"/>
      <c r="CU28" s="660"/>
      <c r="CV28" s="660"/>
      <c r="CW28" s="660"/>
      <c r="CX28" s="660"/>
      <c r="CY28" s="661"/>
      <c r="CZ28" s="664">
        <v>7.5</v>
      </c>
      <c r="DA28" s="692"/>
      <c r="DB28" s="692"/>
      <c r="DC28" s="694"/>
      <c r="DD28" s="668">
        <v>453310</v>
      </c>
      <c r="DE28" s="660"/>
      <c r="DF28" s="660"/>
      <c r="DG28" s="660"/>
      <c r="DH28" s="660"/>
      <c r="DI28" s="660"/>
      <c r="DJ28" s="660"/>
      <c r="DK28" s="661"/>
      <c r="DL28" s="668">
        <v>453310</v>
      </c>
      <c r="DM28" s="660"/>
      <c r="DN28" s="660"/>
      <c r="DO28" s="660"/>
      <c r="DP28" s="660"/>
      <c r="DQ28" s="660"/>
      <c r="DR28" s="660"/>
      <c r="DS28" s="660"/>
      <c r="DT28" s="660"/>
      <c r="DU28" s="660"/>
      <c r="DV28" s="661"/>
      <c r="DW28" s="664">
        <v>11.2</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6767</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520285</v>
      </c>
      <c r="CS29" s="680"/>
      <c r="CT29" s="680"/>
      <c r="CU29" s="680"/>
      <c r="CV29" s="680"/>
      <c r="CW29" s="680"/>
      <c r="CX29" s="680"/>
      <c r="CY29" s="681"/>
      <c r="CZ29" s="664">
        <v>7.5</v>
      </c>
      <c r="DA29" s="692"/>
      <c r="DB29" s="692"/>
      <c r="DC29" s="694"/>
      <c r="DD29" s="668">
        <v>453310</v>
      </c>
      <c r="DE29" s="680"/>
      <c r="DF29" s="680"/>
      <c r="DG29" s="680"/>
      <c r="DH29" s="680"/>
      <c r="DI29" s="680"/>
      <c r="DJ29" s="680"/>
      <c r="DK29" s="681"/>
      <c r="DL29" s="668">
        <v>453310</v>
      </c>
      <c r="DM29" s="680"/>
      <c r="DN29" s="680"/>
      <c r="DO29" s="680"/>
      <c r="DP29" s="680"/>
      <c r="DQ29" s="680"/>
      <c r="DR29" s="680"/>
      <c r="DS29" s="680"/>
      <c r="DT29" s="680"/>
      <c r="DU29" s="680"/>
      <c r="DV29" s="681"/>
      <c r="DW29" s="664">
        <v>11.2</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1374676</v>
      </c>
      <c r="S30" s="660"/>
      <c r="T30" s="660"/>
      <c r="U30" s="660"/>
      <c r="V30" s="660"/>
      <c r="W30" s="660"/>
      <c r="X30" s="660"/>
      <c r="Y30" s="661"/>
      <c r="Z30" s="662">
        <v>19</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496094</v>
      </c>
      <c r="CS30" s="660"/>
      <c r="CT30" s="660"/>
      <c r="CU30" s="660"/>
      <c r="CV30" s="660"/>
      <c r="CW30" s="660"/>
      <c r="CX30" s="660"/>
      <c r="CY30" s="661"/>
      <c r="CZ30" s="664">
        <v>7.1</v>
      </c>
      <c r="DA30" s="692"/>
      <c r="DB30" s="692"/>
      <c r="DC30" s="694"/>
      <c r="DD30" s="668">
        <v>432369</v>
      </c>
      <c r="DE30" s="660"/>
      <c r="DF30" s="660"/>
      <c r="DG30" s="660"/>
      <c r="DH30" s="660"/>
      <c r="DI30" s="660"/>
      <c r="DJ30" s="660"/>
      <c r="DK30" s="661"/>
      <c r="DL30" s="668">
        <v>432369</v>
      </c>
      <c r="DM30" s="660"/>
      <c r="DN30" s="660"/>
      <c r="DO30" s="660"/>
      <c r="DP30" s="660"/>
      <c r="DQ30" s="660"/>
      <c r="DR30" s="660"/>
      <c r="DS30" s="660"/>
      <c r="DT30" s="660"/>
      <c r="DU30" s="660"/>
      <c r="DV30" s="661"/>
      <c r="DW30" s="664">
        <v>10.7</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v>
      </c>
      <c r="BH31" s="703"/>
      <c r="BI31" s="703"/>
      <c r="BJ31" s="703"/>
      <c r="BK31" s="703"/>
      <c r="BL31" s="703"/>
      <c r="BM31" s="654">
        <v>96.3</v>
      </c>
      <c r="BN31" s="703"/>
      <c r="BO31" s="703"/>
      <c r="BP31" s="703"/>
      <c r="BQ31" s="704"/>
      <c r="BR31" s="706">
        <v>99.1</v>
      </c>
      <c r="BS31" s="703"/>
      <c r="BT31" s="703"/>
      <c r="BU31" s="703"/>
      <c r="BV31" s="703"/>
      <c r="BW31" s="703"/>
      <c r="BX31" s="654">
        <v>96.2</v>
      </c>
      <c r="BY31" s="703"/>
      <c r="BZ31" s="703"/>
      <c r="CA31" s="703"/>
      <c r="CB31" s="704"/>
      <c r="CD31" s="699"/>
      <c r="CE31" s="700"/>
      <c r="CF31" s="656" t="s">
        <v>300</v>
      </c>
      <c r="CG31" s="657"/>
      <c r="CH31" s="657"/>
      <c r="CI31" s="657"/>
      <c r="CJ31" s="657"/>
      <c r="CK31" s="657"/>
      <c r="CL31" s="657"/>
      <c r="CM31" s="657"/>
      <c r="CN31" s="657"/>
      <c r="CO31" s="657"/>
      <c r="CP31" s="657"/>
      <c r="CQ31" s="658"/>
      <c r="CR31" s="659">
        <v>24191</v>
      </c>
      <c r="CS31" s="680"/>
      <c r="CT31" s="680"/>
      <c r="CU31" s="680"/>
      <c r="CV31" s="680"/>
      <c r="CW31" s="680"/>
      <c r="CX31" s="680"/>
      <c r="CY31" s="681"/>
      <c r="CZ31" s="664">
        <v>0.3</v>
      </c>
      <c r="DA31" s="692"/>
      <c r="DB31" s="692"/>
      <c r="DC31" s="694"/>
      <c r="DD31" s="668">
        <v>20941</v>
      </c>
      <c r="DE31" s="680"/>
      <c r="DF31" s="680"/>
      <c r="DG31" s="680"/>
      <c r="DH31" s="680"/>
      <c r="DI31" s="680"/>
      <c r="DJ31" s="680"/>
      <c r="DK31" s="681"/>
      <c r="DL31" s="668">
        <v>20941</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630175</v>
      </c>
      <c r="S32" s="660"/>
      <c r="T32" s="660"/>
      <c r="U32" s="660"/>
      <c r="V32" s="660"/>
      <c r="W32" s="660"/>
      <c r="X32" s="660"/>
      <c r="Y32" s="661"/>
      <c r="Z32" s="662">
        <v>8.6999999999999993</v>
      </c>
      <c r="AA32" s="662"/>
      <c r="AB32" s="662"/>
      <c r="AC32" s="662"/>
      <c r="AD32" s="663" t="s">
        <v>121</v>
      </c>
      <c r="AE32" s="663"/>
      <c r="AF32" s="663"/>
      <c r="AG32" s="663"/>
      <c r="AH32" s="663"/>
      <c r="AI32" s="663"/>
      <c r="AJ32" s="663"/>
      <c r="AK32" s="663"/>
      <c r="AL32" s="664" t="s">
        <v>121</v>
      </c>
      <c r="AM32" s="665"/>
      <c r="AN32" s="665"/>
      <c r="AO32" s="666"/>
      <c r="AP32" s="709"/>
      <c r="AQ32" s="710"/>
      <c r="AR32" s="710"/>
      <c r="AS32" s="710"/>
      <c r="AT32" s="714"/>
      <c r="AU32" s="214" t="s">
        <v>302</v>
      </c>
      <c r="AX32" s="656" t="s">
        <v>303</v>
      </c>
      <c r="AY32" s="657"/>
      <c r="AZ32" s="657"/>
      <c r="BA32" s="657"/>
      <c r="BB32" s="657"/>
      <c r="BC32" s="657"/>
      <c r="BD32" s="657"/>
      <c r="BE32" s="657"/>
      <c r="BF32" s="658"/>
      <c r="BG32" s="716">
        <v>99.1</v>
      </c>
      <c r="BH32" s="680"/>
      <c r="BI32" s="680"/>
      <c r="BJ32" s="680"/>
      <c r="BK32" s="680"/>
      <c r="BL32" s="680"/>
      <c r="BM32" s="665">
        <v>96.8</v>
      </c>
      <c r="BN32" s="680"/>
      <c r="BO32" s="680"/>
      <c r="BP32" s="680"/>
      <c r="BQ32" s="705"/>
      <c r="BR32" s="716">
        <v>99.2</v>
      </c>
      <c r="BS32" s="680"/>
      <c r="BT32" s="680"/>
      <c r="BU32" s="680"/>
      <c r="BV32" s="680"/>
      <c r="BW32" s="680"/>
      <c r="BX32" s="665">
        <v>97.1</v>
      </c>
      <c r="BY32" s="680"/>
      <c r="BZ32" s="680"/>
      <c r="CA32" s="680"/>
      <c r="CB32" s="705"/>
      <c r="CD32" s="701"/>
      <c r="CE32" s="702"/>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2"/>
      <c r="DB32" s="692"/>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20998</v>
      </c>
      <c r="S33" s="660"/>
      <c r="T33" s="660"/>
      <c r="U33" s="660"/>
      <c r="V33" s="660"/>
      <c r="W33" s="660"/>
      <c r="X33" s="660"/>
      <c r="Y33" s="661"/>
      <c r="Z33" s="662">
        <v>0.3</v>
      </c>
      <c r="AA33" s="662"/>
      <c r="AB33" s="662"/>
      <c r="AC33" s="662"/>
      <c r="AD33" s="663">
        <v>2449</v>
      </c>
      <c r="AE33" s="663"/>
      <c r="AF33" s="663"/>
      <c r="AG33" s="663"/>
      <c r="AH33" s="663"/>
      <c r="AI33" s="663"/>
      <c r="AJ33" s="663"/>
      <c r="AK33" s="663"/>
      <c r="AL33" s="664">
        <v>0.1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98.7</v>
      </c>
      <c r="BH33" s="718"/>
      <c r="BI33" s="718"/>
      <c r="BJ33" s="718"/>
      <c r="BK33" s="718"/>
      <c r="BL33" s="718"/>
      <c r="BM33" s="719">
        <v>95.3</v>
      </c>
      <c r="BN33" s="718"/>
      <c r="BO33" s="718"/>
      <c r="BP33" s="718"/>
      <c r="BQ33" s="720"/>
      <c r="BR33" s="717">
        <v>99</v>
      </c>
      <c r="BS33" s="718"/>
      <c r="BT33" s="718"/>
      <c r="BU33" s="718"/>
      <c r="BV33" s="718"/>
      <c r="BW33" s="718"/>
      <c r="BX33" s="719">
        <v>94.6</v>
      </c>
      <c r="BY33" s="718"/>
      <c r="BZ33" s="718"/>
      <c r="CA33" s="718"/>
      <c r="CB33" s="720"/>
      <c r="CD33" s="656" t="s">
        <v>307</v>
      </c>
      <c r="CE33" s="657"/>
      <c r="CF33" s="657"/>
      <c r="CG33" s="657"/>
      <c r="CH33" s="657"/>
      <c r="CI33" s="657"/>
      <c r="CJ33" s="657"/>
      <c r="CK33" s="657"/>
      <c r="CL33" s="657"/>
      <c r="CM33" s="657"/>
      <c r="CN33" s="657"/>
      <c r="CO33" s="657"/>
      <c r="CP33" s="657"/>
      <c r="CQ33" s="658"/>
      <c r="CR33" s="659">
        <v>3067969</v>
      </c>
      <c r="CS33" s="680"/>
      <c r="CT33" s="680"/>
      <c r="CU33" s="680"/>
      <c r="CV33" s="680"/>
      <c r="CW33" s="680"/>
      <c r="CX33" s="680"/>
      <c r="CY33" s="681"/>
      <c r="CZ33" s="664">
        <v>44.1</v>
      </c>
      <c r="DA33" s="692"/>
      <c r="DB33" s="692"/>
      <c r="DC33" s="694"/>
      <c r="DD33" s="668">
        <v>2548535</v>
      </c>
      <c r="DE33" s="680"/>
      <c r="DF33" s="680"/>
      <c r="DG33" s="680"/>
      <c r="DH33" s="680"/>
      <c r="DI33" s="680"/>
      <c r="DJ33" s="680"/>
      <c r="DK33" s="681"/>
      <c r="DL33" s="668">
        <v>1799881</v>
      </c>
      <c r="DM33" s="680"/>
      <c r="DN33" s="680"/>
      <c r="DO33" s="680"/>
      <c r="DP33" s="680"/>
      <c r="DQ33" s="680"/>
      <c r="DR33" s="680"/>
      <c r="DS33" s="680"/>
      <c r="DT33" s="680"/>
      <c r="DU33" s="680"/>
      <c r="DV33" s="681"/>
      <c r="DW33" s="664">
        <v>44.5</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145915</v>
      </c>
      <c r="S34" s="660"/>
      <c r="T34" s="660"/>
      <c r="U34" s="660"/>
      <c r="V34" s="660"/>
      <c r="W34" s="660"/>
      <c r="X34" s="660"/>
      <c r="Y34" s="661"/>
      <c r="Z34" s="662">
        <v>2</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739919</v>
      </c>
      <c r="CS34" s="660"/>
      <c r="CT34" s="660"/>
      <c r="CU34" s="660"/>
      <c r="CV34" s="660"/>
      <c r="CW34" s="660"/>
      <c r="CX34" s="660"/>
      <c r="CY34" s="661"/>
      <c r="CZ34" s="664">
        <v>10.6</v>
      </c>
      <c r="DA34" s="692"/>
      <c r="DB34" s="692"/>
      <c r="DC34" s="694"/>
      <c r="DD34" s="668">
        <v>599448</v>
      </c>
      <c r="DE34" s="660"/>
      <c r="DF34" s="660"/>
      <c r="DG34" s="660"/>
      <c r="DH34" s="660"/>
      <c r="DI34" s="660"/>
      <c r="DJ34" s="660"/>
      <c r="DK34" s="661"/>
      <c r="DL34" s="668">
        <v>520504</v>
      </c>
      <c r="DM34" s="660"/>
      <c r="DN34" s="660"/>
      <c r="DO34" s="660"/>
      <c r="DP34" s="660"/>
      <c r="DQ34" s="660"/>
      <c r="DR34" s="660"/>
      <c r="DS34" s="660"/>
      <c r="DT34" s="660"/>
      <c r="DU34" s="660"/>
      <c r="DV34" s="661"/>
      <c r="DW34" s="664">
        <v>12.9</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4642</v>
      </c>
      <c r="S35" s="660"/>
      <c r="T35" s="660"/>
      <c r="U35" s="660"/>
      <c r="V35" s="660"/>
      <c r="W35" s="660"/>
      <c r="X35" s="660"/>
      <c r="Y35" s="661"/>
      <c r="Z35" s="662">
        <v>0.1</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17048</v>
      </c>
      <c r="CS35" s="680"/>
      <c r="CT35" s="680"/>
      <c r="CU35" s="680"/>
      <c r="CV35" s="680"/>
      <c r="CW35" s="680"/>
      <c r="CX35" s="680"/>
      <c r="CY35" s="681"/>
      <c r="CZ35" s="664">
        <v>0.2</v>
      </c>
      <c r="DA35" s="692"/>
      <c r="DB35" s="692"/>
      <c r="DC35" s="694"/>
      <c r="DD35" s="668">
        <v>4222</v>
      </c>
      <c r="DE35" s="680"/>
      <c r="DF35" s="680"/>
      <c r="DG35" s="680"/>
      <c r="DH35" s="680"/>
      <c r="DI35" s="680"/>
      <c r="DJ35" s="680"/>
      <c r="DK35" s="681"/>
      <c r="DL35" s="668">
        <v>3399</v>
      </c>
      <c r="DM35" s="680"/>
      <c r="DN35" s="680"/>
      <c r="DO35" s="680"/>
      <c r="DP35" s="680"/>
      <c r="DQ35" s="680"/>
      <c r="DR35" s="680"/>
      <c r="DS35" s="680"/>
      <c r="DT35" s="680"/>
      <c r="DU35" s="680"/>
      <c r="DV35" s="681"/>
      <c r="DW35" s="664">
        <v>0.1</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329738</v>
      </c>
      <c r="S36" s="660"/>
      <c r="T36" s="660"/>
      <c r="U36" s="660"/>
      <c r="V36" s="660"/>
      <c r="W36" s="660"/>
      <c r="X36" s="660"/>
      <c r="Y36" s="661"/>
      <c r="Z36" s="662">
        <v>4.5</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1066899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64530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1231704</v>
      </c>
      <c r="CS36" s="660"/>
      <c r="CT36" s="660"/>
      <c r="CU36" s="660"/>
      <c r="CV36" s="660"/>
      <c r="CW36" s="660"/>
      <c r="CX36" s="660"/>
      <c r="CY36" s="661"/>
      <c r="CZ36" s="664">
        <v>17.7</v>
      </c>
      <c r="DA36" s="692"/>
      <c r="DB36" s="692"/>
      <c r="DC36" s="694"/>
      <c r="DD36" s="668">
        <v>1046382</v>
      </c>
      <c r="DE36" s="660"/>
      <c r="DF36" s="660"/>
      <c r="DG36" s="660"/>
      <c r="DH36" s="660"/>
      <c r="DI36" s="660"/>
      <c r="DJ36" s="660"/>
      <c r="DK36" s="661"/>
      <c r="DL36" s="668">
        <v>727577</v>
      </c>
      <c r="DM36" s="660"/>
      <c r="DN36" s="660"/>
      <c r="DO36" s="660"/>
      <c r="DP36" s="660"/>
      <c r="DQ36" s="660"/>
      <c r="DR36" s="660"/>
      <c r="DS36" s="660"/>
      <c r="DT36" s="660"/>
      <c r="DU36" s="660"/>
      <c r="DV36" s="661"/>
      <c r="DW36" s="664">
        <v>18</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90807</v>
      </c>
      <c r="S37" s="660"/>
      <c r="T37" s="660"/>
      <c r="U37" s="660"/>
      <c r="V37" s="660"/>
      <c r="W37" s="660"/>
      <c r="X37" s="660"/>
      <c r="Y37" s="661"/>
      <c r="Z37" s="662">
        <v>1.3</v>
      </c>
      <c r="AA37" s="662"/>
      <c r="AB37" s="662"/>
      <c r="AC37" s="662"/>
      <c r="AD37" s="663">
        <v>4271</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369038</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43158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417999</v>
      </c>
      <c r="CS37" s="680"/>
      <c r="CT37" s="680"/>
      <c r="CU37" s="680"/>
      <c r="CV37" s="680"/>
      <c r="CW37" s="680"/>
      <c r="CX37" s="680"/>
      <c r="CY37" s="681"/>
      <c r="CZ37" s="664">
        <v>6</v>
      </c>
      <c r="DA37" s="692"/>
      <c r="DB37" s="692"/>
      <c r="DC37" s="694"/>
      <c r="DD37" s="668">
        <v>417999</v>
      </c>
      <c r="DE37" s="680"/>
      <c r="DF37" s="680"/>
      <c r="DG37" s="680"/>
      <c r="DH37" s="680"/>
      <c r="DI37" s="680"/>
      <c r="DJ37" s="680"/>
      <c r="DK37" s="681"/>
      <c r="DL37" s="668">
        <v>413453</v>
      </c>
      <c r="DM37" s="680"/>
      <c r="DN37" s="680"/>
      <c r="DO37" s="680"/>
      <c r="DP37" s="680"/>
      <c r="DQ37" s="680"/>
      <c r="DR37" s="680"/>
      <c r="DS37" s="680"/>
      <c r="DT37" s="680"/>
      <c r="DU37" s="680"/>
      <c r="DV37" s="681"/>
      <c r="DW37" s="664">
        <v>10.199999999999999</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423080</v>
      </c>
      <c r="S38" s="660"/>
      <c r="T38" s="660"/>
      <c r="U38" s="660"/>
      <c r="V38" s="660"/>
      <c r="W38" s="660"/>
      <c r="X38" s="660"/>
      <c r="Y38" s="661"/>
      <c r="Z38" s="662">
        <v>5.8</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57026</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1741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697861</v>
      </c>
      <c r="CS38" s="660"/>
      <c r="CT38" s="660"/>
      <c r="CU38" s="660"/>
      <c r="CV38" s="660"/>
      <c r="CW38" s="660"/>
      <c r="CX38" s="660"/>
      <c r="CY38" s="661"/>
      <c r="CZ38" s="664">
        <v>10</v>
      </c>
      <c r="DA38" s="692"/>
      <c r="DB38" s="692"/>
      <c r="DC38" s="694"/>
      <c r="DD38" s="668">
        <v>572137</v>
      </c>
      <c r="DE38" s="660"/>
      <c r="DF38" s="660"/>
      <c r="DG38" s="660"/>
      <c r="DH38" s="660"/>
      <c r="DI38" s="660"/>
      <c r="DJ38" s="660"/>
      <c r="DK38" s="661"/>
      <c r="DL38" s="668">
        <v>548357</v>
      </c>
      <c r="DM38" s="660"/>
      <c r="DN38" s="660"/>
      <c r="DO38" s="660"/>
      <c r="DP38" s="660"/>
      <c r="DQ38" s="660"/>
      <c r="DR38" s="660"/>
      <c r="DS38" s="660"/>
      <c r="DT38" s="660"/>
      <c r="DU38" s="660"/>
      <c r="DV38" s="661"/>
      <c r="DW38" s="664">
        <v>13.6</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2643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156482</v>
      </c>
      <c r="CS39" s="680"/>
      <c r="CT39" s="680"/>
      <c r="CU39" s="680"/>
      <c r="CV39" s="680"/>
      <c r="CW39" s="680"/>
      <c r="CX39" s="680"/>
      <c r="CY39" s="681"/>
      <c r="CZ39" s="664">
        <v>2.2999999999999998</v>
      </c>
      <c r="DA39" s="692"/>
      <c r="DB39" s="692"/>
      <c r="DC39" s="694"/>
      <c r="DD39" s="668">
        <v>151435</v>
      </c>
      <c r="DE39" s="680"/>
      <c r="DF39" s="680"/>
      <c r="DG39" s="680"/>
      <c r="DH39" s="680"/>
      <c r="DI39" s="680"/>
      <c r="DJ39" s="680"/>
      <c r="DK39" s="681"/>
      <c r="DL39" s="668" t="s">
        <v>121</v>
      </c>
      <c r="DM39" s="680"/>
      <c r="DN39" s="680"/>
      <c r="DO39" s="680"/>
      <c r="DP39" s="680"/>
      <c r="DQ39" s="680"/>
      <c r="DR39" s="680"/>
      <c r="DS39" s="680"/>
      <c r="DT39" s="680"/>
      <c r="DU39" s="680"/>
      <c r="DV39" s="681"/>
      <c r="DW39" s="664" t="s">
        <v>121</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22280</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96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224955</v>
      </c>
      <c r="CS40" s="660"/>
      <c r="CT40" s="660"/>
      <c r="CU40" s="660"/>
      <c r="CV40" s="660"/>
      <c r="CW40" s="660"/>
      <c r="CX40" s="660"/>
      <c r="CY40" s="661"/>
      <c r="CZ40" s="664">
        <v>3.2</v>
      </c>
      <c r="DA40" s="692"/>
      <c r="DB40" s="692"/>
      <c r="DC40" s="694"/>
      <c r="DD40" s="668">
        <v>174911</v>
      </c>
      <c r="DE40" s="660"/>
      <c r="DF40" s="660"/>
      <c r="DG40" s="660"/>
      <c r="DH40" s="660"/>
      <c r="DI40" s="660"/>
      <c r="DJ40" s="660"/>
      <c r="DK40" s="661"/>
      <c r="DL40" s="668">
        <v>44</v>
      </c>
      <c r="DM40" s="660"/>
      <c r="DN40" s="660"/>
      <c r="DO40" s="660"/>
      <c r="DP40" s="660"/>
      <c r="DQ40" s="660"/>
      <c r="DR40" s="660"/>
      <c r="DS40" s="660"/>
      <c r="DT40" s="660"/>
      <c r="DU40" s="660"/>
      <c r="DV40" s="661"/>
      <c r="DW40" s="664">
        <v>0</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7250809</v>
      </c>
      <c r="S41" s="732"/>
      <c r="T41" s="732"/>
      <c r="U41" s="732"/>
      <c r="V41" s="732"/>
      <c r="W41" s="732"/>
      <c r="X41" s="732"/>
      <c r="Y41" s="736"/>
      <c r="Z41" s="737">
        <v>100</v>
      </c>
      <c r="AA41" s="737"/>
      <c r="AB41" s="737"/>
      <c r="AC41" s="737"/>
      <c r="AD41" s="738">
        <v>4022899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137611</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80"/>
      <c r="CT41" s="680"/>
      <c r="CU41" s="680"/>
      <c r="CV41" s="680"/>
      <c r="CW41" s="680"/>
      <c r="CX41" s="680"/>
      <c r="CY41" s="681"/>
      <c r="CZ41" s="664" t="s">
        <v>121</v>
      </c>
      <c r="DA41" s="692"/>
      <c r="DB41" s="692"/>
      <c r="DC41" s="694"/>
      <c r="DD41" s="668" t="s">
        <v>121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503224</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491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805006</v>
      </c>
      <c r="CS42" s="680"/>
      <c r="CT42" s="680"/>
      <c r="CU42" s="680"/>
      <c r="CV42" s="680"/>
      <c r="CW42" s="680"/>
      <c r="CX42" s="680"/>
      <c r="CY42" s="681"/>
      <c r="CZ42" s="664">
        <v>11.6</v>
      </c>
      <c r="DA42" s="692"/>
      <c r="DB42" s="692"/>
      <c r="DC42" s="694"/>
      <c r="DD42" s="668">
        <v>163418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29575</v>
      </c>
      <c r="CS43" s="680"/>
      <c r="CT43" s="680"/>
      <c r="CU43" s="680"/>
      <c r="CV43" s="680"/>
      <c r="CW43" s="680"/>
      <c r="CX43" s="680"/>
      <c r="CY43" s="681"/>
      <c r="CZ43" s="664">
        <v>0.4</v>
      </c>
      <c r="DA43" s="692"/>
      <c r="DB43" s="692"/>
      <c r="DC43" s="694"/>
      <c r="DD43" s="668">
        <v>29575</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723465</v>
      </c>
      <c r="CS44" s="660"/>
      <c r="CT44" s="660"/>
      <c r="CU44" s="660"/>
      <c r="CV44" s="660"/>
      <c r="CW44" s="660"/>
      <c r="CX44" s="660"/>
      <c r="CY44" s="661"/>
      <c r="CZ44" s="664">
        <v>10.4</v>
      </c>
      <c r="DA44" s="665"/>
      <c r="DB44" s="665"/>
      <c r="DC44" s="671"/>
      <c r="DD44" s="668">
        <v>155681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332931</v>
      </c>
      <c r="CS45" s="680"/>
      <c r="CT45" s="680"/>
      <c r="CU45" s="680"/>
      <c r="CV45" s="680"/>
      <c r="CW45" s="680"/>
      <c r="CX45" s="680"/>
      <c r="CY45" s="681"/>
      <c r="CZ45" s="664">
        <v>4.8</v>
      </c>
      <c r="DA45" s="692"/>
      <c r="DB45" s="692"/>
      <c r="DC45" s="694"/>
      <c r="DD45" s="668">
        <v>65367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220151</v>
      </c>
      <c r="CS46" s="660"/>
      <c r="CT46" s="660"/>
      <c r="CU46" s="660"/>
      <c r="CV46" s="660"/>
      <c r="CW46" s="660"/>
      <c r="CX46" s="660"/>
      <c r="CY46" s="661"/>
      <c r="CZ46" s="664">
        <v>3.2</v>
      </c>
      <c r="DA46" s="665"/>
      <c r="DB46" s="665"/>
      <c r="DC46" s="671"/>
      <c r="DD46" s="668">
        <v>73331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81541</v>
      </c>
      <c r="CS47" s="680"/>
      <c r="CT47" s="680"/>
      <c r="CU47" s="680"/>
      <c r="CV47" s="680"/>
      <c r="CW47" s="680"/>
      <c r="CX47" s="680"/>
      <c r="CY47" s="681"/>
      <c r="CZ47" s="664">
        <v>1.2</v>
      </c>
      <c r="DA47" s="692"/>
      <c r="DB47" s="692"/>
      <c r="DC47" s="694"/>
      <c r="DD47" s="668">
        <v>7737</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6952699</v>
      </c>
      <c r="CS49" s="718"/>
      <c r="CT49" s="718"/>
      <c r="CU49" s="718"/>
      <c r="CV49" s="718"/>
      <c r="CW49" s="718"/>
      <c r="CX49" s="718"/>
      <c r="CY49" s="747"/>
      <c r="CZ49" s="739">
        <v>100</v>
      </c>
      <c r="DA49" s="748"/>
      <c r="DB49" s="748"/>
      <c r="DC49" s="749"/>
      <c r="DD49" s="750">
        <v>4542065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2fy+6L7gpOrYMHCkgJdVgRWRJHAMgz8cDBbReMQHkk7T87AkZj60ko4SgNYhBxV289SfKCSsnEWXV5tJfuM0qw==" saltValue="uBYkZw5hc5vYlVtI6vfQ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election activeCell="AM2" sqref="AM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7251</v>
      </c>
      <c r="R7" s="789"/>
      <c r="S7" s="789"/>
      <c r="T7" s="789"/>
      <c r="U7" s="789"/>
      <c r="V7" s="789">
        <v>6953</v>
      </c>
      <c r="W7" s="789"/>
      <c r="X7" s="789"/>
      <c r="Y7" s="789"/>
      <c r="Z7" s="789"/>
      <c r="AA7" s="789">
        <v>298</v>
      </c>
      <c r="AB7" s="789"/>
      <c r="AC7" s="789"/>
      <c r="AD7" s="789"/>
      <c r="AE7" s="790"/>
      <c r="AF7" s="791">
        <v>261</v>
      </c>
      <c r="AG7" s="792"/>
      <c r="AH7" s="792"/>
      <c r="AI7" s="792"/>
      <c r="AJ7" s="793"/>
      <c r="AK7" s="794">
        <v>4</v>
      </c>
      <c r="AL7" s="795"/>
      <c r="AM7" s="795"/>
      <c r="AN7" s="795"/>
      <c r="AO7" s="795"/>
      <c r="AP7" s="795">
        <v>5976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547</v>
      </c>
      <c r="BS7" s="782" t="s">
        <v>545</v>
      </c>
      <c r="BT7" s="783"/>
      <c r="BU7" s="783"/>
      <c r="BV7" s="783"/>
      <c r="BW7" s="783"/>
      <c r="BX7" s="783"/>
      <c r="BY7" s="783"/>
      <c r="BZ7" s="783"/>
      <c r="CA7" s="783"/>
      <c r="CB7" s="783"/>
      <c r="CC7" s="783"/>
      <c r="CD7" s="783"/>
      <c r="CE7" s="783"/>
      <c r="CF7" s="783"/>
      <c r="CG7" s="798"/>
      <c r="CH7" s="779">
        <v>231</v>
      </c>
      <c r="CI7" s="780"/>
      <c r="CJ7" s="780"/>
      <c r="CK7" s="780"/>
      <c r="CL7" s="781"/>
      <c r="CM7" s="779">
        <v>31823</v>
      </c>
      <c r="CN7" s="780"/>
      <c r="CO7" s="780"/>
      <c r="CP7" s="780"/>
      <c r="CQ7" s="781"/>
      <c r="CR7" s="779" t="s">
        <v>546</v>
      </c>
      <c r="CS7" s="780"/>
      <c r="CT7" s="780"/>
      <c r="CU7" s="780"/>
      <c r="CV7" s="781"/>
      <c r="CW7" s="779" t="s">
        <v>546</v>
      </c>
      <c r="CX7" s="780"/>
      <c r="CY7" s="780"/>
      <c r="CZ7" s="780"/>
      <c r="DA7" s="781"/>
      <c r="DB7" s="779" t="s">
        <v>546</v>
      </c>
      <c r="DC7" s="780"/>
      <c r="DD7" s="780"/>
      <c r="DE7" s="780"/>
      <c r="DF7" s="781"/>
      <c r="DG7" s="779" t="s">
        <v>546</v>
      </c>
      <c r="DH7" s="780"/>
      <c r="DI7" s="780"/>
      <c r="DJ7" s="780"/>
      <c r="DK7" s="781"/>
      <c r="DL7" s="779">
        <v>7</v>
      </c>
      <c r="DM7" s="780"/>
      <c r="DN7" s="780"/>
      <c r="DO7" s="780"/>
      <c r="DP7" s="781"/>
      <c r="DQ7" s="779">
        <v>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7251</v>
      </c>
      <c r="R23" s="829"/>
      <c r="S23" s="829"/>
      <c r="T23" s="829"/>
      <c r="U23" s="829"/>
      <c r="V23" s="829">
        <v>6953</v>
      </c>
      <c r="W23" s="829"/>
      <c r="X23" s="829"/>
      <c r="Y23" s="829"/>
      <c r="Z23" s="829"/>
      <c r="AA23" s="829">
        <v>298</v>
      </c>
      <c r="AB23" s="829"/>
      <c r="AC23" s="829"/>
      <c r="AD23" s="829"/>
      <c r="AE23" s="830"/>
      <c r="AF23" s="831">
        <v>261</v>
      </c>
      <c r="AG23" s="829"/>
      <c r="AH23" s="829"/>
      <c r="AI23" s="829"/>
      <c r="AJ23" s="832"/>
      <c r="AK23" s="833"/>
      <c r="AL23" s="834"/>
      <c r="AM23" s="834"/>
      <c r="AN23" s="834"/>
      <c r="AO23" s="834"/>
      <c r="AP23" s="829">
        <v>5976</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1800</v>
      </c>
      <c r="R28" s="859"/>
      <c r="S28" s="859"/>
      <c r="T28" s="859"/>
      <c r="U28" s="859"/>
      <c r="V28" s="859">
        <v>1735</v>
      </c>
      <c r="W28" s="859"/>
      <c r="X28" s="859"/>
      <c r="Y28" s="859"/>
      <c r="Z28" s="859"/>
      <c r="AA28" s="859">
        <v>65</v>
      </c>
      <c r="AB28" s="859"/>
      <c r="AC28" s="859"/>
      <c r="AD28" s="859"/>
      <c r="AE28" s="860"/>
      <c r="AF28" s="861">
        <v>65</v>
      </c>
      <c r="AG28" s="859"/>
      <c r="AH28" s="859"/>
      <c r="AI28" s="859"/>
      <c r="AJ28" s="862"/>
      <c r="AK28" s="863">
        <v>138</v>
      </c>
      <c r="AL28" s="864"/>
      <c r="AM28" s="864"/>
      <c r="AN28" s="864"/>
      <c r="AO28" s="864"/>
      <c r="AP28" s="864" t="s">
        <v>546</v>
      </c>
      <c r="AQ28" s="864"/>
      <c r="AR28" s="864"/>
      <c r="AS28" s="864"/>
      <c r="AT28" s="864"/>
      <c r="AU28" s="864" t="s">
        <v>546</v>
      </c>
      <c r="AV28" s="864"/>
      <c r="AW28" s="864"/>
      <c r="AX28" s="864"/>
      <c r="AY28" s="864"/>
      <c r="AZ28" s="865" t="s">
        <v>546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1500</v>
      </c>
      <c r="R29" s="820"/>
      <c r="S29" s="820"/>
      <c r="T29" s="820"/>
      <c r="U29" s="820"/>
      <c r="V29" s="820">
        <v>1372</v>
      </c>
      <c r="W29" s="820"/>
      <c r="X29" s="820"/>
      <c r="Y29" s="820"/>
      <c r="Z29" s="820"/>
      <c r="AA29" s="820">
        <v>128</v>
      </c>
      <c r="AB29" s="820"/>
      <c r="AC29" s="820"/>
      <c r="AD29" s="820"/>
      <c r="AE29" s="821"/>
      <c r="AF29" s="822">
        <v>128</v>
      </c>
      <c r="AG29" s="823"/>
      <c r="AH29" s="823"/>
      <c r="AI29" s="823"/>
      <c r="AJ29" s="824"/>
      <c r="AK29" s="870">
        <v>206</v>
      </c>
      <c r="AL29" s="866"/>
      <c r="AM29" s="866"/>
      <c r="AN29" s="866"/>
      <c r="AO29" s="866"/>
      <c r="AP29" s="866" t="s">
        <v>546</v>
      </c>
      <c r="AQ29" s="866"/>
      <c r="AR29" s="866"/>
      <c r="AS29" s="866"/>
      <c r="AT29" s="866"/>
      <c r="AU29" s="866" t="s">
        <v>546</v>
      </c>
      <c r="AV29" s="866"/>
      <c r="AW29" s="866"/>
      <c r="AX29" s="866"/>
      <c r="AY29" s="866"/>
      <c r="AZ29" s="867" t="s">
        <v>546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214</v>
      </c>
      <c r="R30" s="820"/>
      <c r="S30" s="820"/>
      <c r="T30" s="820"/>
      <c r="U30" s="820"/>
      <c r="V30" s="820">
        <v>214</v>
      </c>
      <c r="W30" s="820"/>
      <c r="X30" s="820"/>
      <c r="Y30" s="820"/>
      <c r="Z30" s="820"/>
      <c r="AA30" s="820">
        <v>0</v>
      </c>
      <c r="AB30" s="820"/>
      <c r="AC30" s="820"/>
      <c r="AD30" s="820"/>
      <c r="AE30" s="821"/>
      <c r="AF30" s="822">
        <v>0</v>
      </c>
      <c r="AG30" s="823"/>
      <c r="AH30" s="823"/>
      <c r="AI30" s="823"/>
      <c r="AJ30" s="824"/>
      <c r="AK30" s="870">
        <v>58</v>
      </c>
      <c r="AL30" s="866"/>
      <c r="AM30" s="866"/>
      <c r="AN30" s="866"/>
      <c r="AO30" s="866"/>
      <c r="AP30" s="866" t="s">
        <v>546</v>
      </c>
      <c r="AQ30" s="866"/>
      <c r="AR30" s="866"/>
      <c r="AS30" s="866"/>
      <c r="AT30" s="866"/>
      <c r="AU30" s="866" t="s">
        <v>546</v>
      </c>
      <c r="AV30" s="866"/>
      <c r="AW30" s="866"/>
      <c r="AX30" s="866"/>
      <c r="AY30" s="866"/>
      <c r="AZ30" s="867" t="s">
        <v>546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317</v>
      </c>
      <c r="R31" s="820"/>
      <c r="S31" s="820"/>
      <c r="T31" s="820"/>
      <c r="U31" s="820"/>
      <c r="V31" s="820">
        <v>306</v>
      </c>
      <c r="W31" s="820"/>
      <c r="X31" s="820"/>
      <c r="Y31" s="820"/>
      <c r="Z31" s="820"/>
      <c r="AA31" s="820">
        <v>10</v>
      </c>
      <c r="AB31" s="820"/>
      <c r="AC31" s="820"/>
      <c r="AD31" s="820"/>
      <c r="AE31" s="821"/>
      <c r="AF31" s="822">
        <v>812</v>
      </c>
      <c r="AG31" s="823"/>
      <c r="AH31" s="823"/>
      <c r="AI31" s="823"/>
      <c r="AJ31" s="824"/>
      <c r="AK31" s="870">
        <v>0</v>
      </c>
      <c r="AL31" s="866"/>
      <c r="AM31" s="866"/>
      <c r="AN31" s="866"/>
      <c r="AO31" s="866"/>
      <c r="AP31" s="866">
        <v>1312</v>
      </c>
      <c r="AQ31" s="866"/>
      <c r="AR31" s="866"/>
      <c r="AS31" s="866"/>
      <c r="AT31" s="866"/>
      <c r="AU31" s="866" t="s">
        <v>546</v>
      </c>
      <c r="AV31" s="866"/>
      <c r="AW31" s="866"/>
      <c r="AX31" s="866"/>
      <c r="AY31" s="866"/>
      <c r="AZ31" s="867" t="s">
        <v>546</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428</v>
      </c>
      <c r="R32" s="820"/>
      <c r="S32" s="820"/>
      <c r="T32" s="820"/>
      <c r="U32" s="820"/>
      <c r="V32" s="820">
        <v>433</v>
      </c>
      <c r="W32" s="820"/>
      <c r="X32" s="820"/>
      <c r="Y32" s="820"/>
      <c r="Z32" s="820"/>
      <c r="AA32" s="820">
        <v>-5</v>
      </c>
      <c r="AB32" s="820"/>
      <c r="AC32" s="820"/>
      <c r="AD32" s="820"/>
      <c r="AE32" s="821"/>
      <c r="AF32" s="822">
        <v>150</v>
      </c>
      <c r="AG32" s="823"/>
      <c r="AH32" s="823"/>
      <c r="AI32" s="823"/>
      <c r="AJ32" s="824"/>
      <c r="AK32" s="870">
        <v>194</v>
      </c>
      <c r="AL32" s="866"/>
      <c r="AM32" s="866"/>
      <c r="AN32" s="866"/>
      <c r="AO32" s="866"/>
      <c r="AP32" s="866">
        <v>2251</v>
      </c>
      <c r="AQ32" s="866"/>
      <c r="AR32" s="866"/>
      <c r="AS32" s="866"/>
      <c r="AT32" s="866"/>
      <c r="AU32" s="866">
        <v>1290</v>
      </c>
      <c r="AV32" s="866"/>
      <c r="AW32" s="866"/>
      <c r="AX32" s="866"/>
      <c r="AY32" s="866"/>
      <c r="AZ32" s="867" t="s">
        <v>546</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262</v>
      </c>
      <c r="R33" s="820"/>
      <c r="S33" s="820"/>
      <c r="T33" s="820"/>
      <c r="U33" s="820"/>
      <c r="V33" s="820">
        <v>262</v>
      </c>
      <c r="W33" s="820"/>
      <c r="X33" s="820"/>
      <c r="Y33" s="820"/>
      <c r="Z33" s="820"/>
      <c r="AA33" s="820">
        <v>0</v>
      </c>
      <c r="AB33" s="820"/>
      <c r="AC33" s="820"/>
      <c r="AD33" s="820"/>
      <c r="AE33" s="821"/>
      <c r="AF33" s="822" t="s">
        <v>121</v>
      </c>
      <c r="AG33" s="823"/>
      <c r="AH33" s="823"/>
      <c r="AI33" s="823"/>
      <c r="AJ33" s="824"/>
      <c r="AK33" s="870">
        <v>40</v>
      </c>
      <c r="AL33" s="866"/>
      <c r="AM33" s="866"/>
      <c r="AN33" s="866"/>
      <c r="AO33" s="866"/>
      <c r="AP33" s="866">
        <v>192</v>
      </c>
      <c r="AQ33" s="866"/>
      <c r="AR33" s="866"/>
      <c r="AS33" s="866"/>
      <c r="AT33" s="866"/>
      <c r="AU33" s="866">
        <v>192</v>
      </c>
      <c r="AV33" s="866"/>
      <c r="AW33" s="866"/>
      <c r="AX33" s="866"/>
      <c r="AY33" s="866"/>
      <c r="AZ33" s="867" t="s">
        <v>546</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1154</v>
      </c>
      <c r="AG63" s="880"/>
      <c r="AH63" s="880"/>
      <c r="AI63" s="880"/>
      <c r="AJ63" s="881"/>
      <c r="AK63" s="882"/>
      <c r="AL63" s="877"/>
      <c r="AM63" s="877"/>
      <c r="AN63" s="877"/>
      <c r="AO63" s="877"/>
      <c r="AP63" s="880">
        <v>3755</v>
      </c>
      <c r="AQ63" s="880"/>
      <c r="AR63" s="880"/>
      <c r="AS63" s="880"/>
      <c r="AT63" s="880"/>
      <c r="AU63" s="880">
        <v>1482</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1306</v>
      </c>
      <c r="R68" s="902"/>
      <c r="S68" s="902"/>
      <c r="T68" s="902"/>
      <c r="U68" s="902"/>
      <c r="V68" s="902">
        <v>1269</v>
      </c>
      <c r="W68" s="902"/>
      <c r="X68" s="902"/>
      <c r="Y68" s="902"/>
      <c r="Z68" s="902"/>
      <c r="AA68" s="902">
        <v>37</v>
      </c>
      <c r="AB68" s="902"/>
      <c r="AC68" s="902"/>
      <c r="AD68" s="902"/>
      <c r="AE68" s="902"/>
      <c r="AF68" s="902">
        <v>37</v>
      </c>
      <c r="AG68" s="902"/>
      <c r="AH68" s="902"/>
      <c r="AI68" s="902"/>
      <c r="AJ68" s="902"/>
      <c r="AK68" s="902">
        <v>189</v>
      </c>
      <c r="AL68" s="902"/>
      <c r="AM68" s="902"/>
      <c r="AN68" s="902"/>
      <c r="AO68" s="902"/>
      <c r="AP68" s="902">
        <v>3686</v>
      </c>
      <c r="AQ68" s="902"/>
      <c r="AR68" s="902"/>
      <c r="AS68" s="902"/>
      <c r="AT68" s="902"/>
      <c r="AU68" s="902">
        <v>1188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12</v>
      </c>
      <c r="R69" s="866"/>
      <c r="S69" s="866"/>
      <c r="T69" s="866"/>
      <c r="U69" s="866"/>
      <c r="V69" s="866">
        <v>8</v>
      </c>
      <c r="W69" s="866"/>
      <c r="X69" s="866"/>
      <c r="Y69" s="866"/>
      <c r="Z69" s="866"/>
      <c r="AA69" s="866">
        <v>4</v>
      </c>
      <c r="AB69" s="866"/>
      <c r="AC69" s="866"/>
      <c r="AD69" s="866"/>
      <c r="AE69" s="866"/>
      <c r="AF69" s="866">
        <v>4</v>
      </c>
      <c r="AG69" s="866"/>
      <c r="AH69" s="866"/>
      <c r="AI69" s="866"/>
      <c r="AJ69" s="866"/>
      <c r="AK69" s="866" t="s">
        <v>563</v>
      </c>
      <c r="AL69" s="866"/>
      <c r="AM69" s="866"/>
      <c r="AN69" s="866"/>
      <c r="AO69" s="866"/>
      <c r="AP69" s="866" t="s">
        <v>563</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5902</v>
      </c>
      <c r="R70" s="866"/>
      <c r="S70" s="866"/>
      <c r="T70" s="866"/>
      <c r="U70" s="866"/>
      <c r="V70" s="866">
        <v>4291</v>
      </c>
      <c r="W70" s="866"/>
      <c r="X70" s="866"/>
      <c r="Y70" s="866"/>
      <c r="Z70" s="866"/>
      <c r="AA70" s="866">
        <v>1611</v>
      </c>
      <c r="AB70" s="866"/>
      <c r="AC70" s="866"/>
      <c r="AD70" s="866"/>
      <c r="AE70" s="866"/>
      <c r="AF70" s="866">
        <v>1611</v>
      </c>
      <c r="AG70" s="866"/>
      <c r="AH70" s="866"/>
      <c r="AI70" s="866"/>
      <c r="AJ70" s="866"/>
      <c r="AK70" s="866">
        <v>24</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42</v>
      </c>
      <c r="R71" s="866"/>
      <c r="S71" s="866"/>
      <c r="T71" s="866"/>
      <c r="U71" s="866"/>
      <c r="V71" s="866">
        <v>35</v>
      </c>
      <c r="W71" s="866"/>
      <c r="X71" s="866"/>
      <c r="Y71" s="866"/>
      <c r="Z71" s="866"/>
      <c r="AA71" s="866">
        <v>7</v>
      </c>
      <c r="AB71" s="866"/>
      <c r="AC71" s="866"/>
      <c r="AD71" s="866"/>
      <c r="AE71" s="866"/>
      <c r="AF71" s="866">
        <v>7</v>
      </c>
      <c r="AG71" s="866"/>
      <c r="AH71" s="866"/>
      <c r="AI71" s="866"/>
      <c r="AJ71" s="866"/>
      <c r="AK71" s="866">
        <v>0</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557</v>
      </c>
      <c r="C72" s="910"/>
      <c r="D72" s="910"/>
      <c r="E72" s="910"/>
      <c r="F72" s="910"/>
      <c r="G72" s="910"/>
      <c r="H72" s="910"/>
      <c r="I72" s="910"/>
      <c r="J72" s="910"/>
      <c r="K72" s="910"/>
      <c r="L72" s="910"/>
      <c r="M72" s="910"/>
      <c r="N72" s="910"/>
      <c r="O72" s="910"/>
      <c r="P72" s="911"/>
      <c r="Q72" s="912">
        <v>13</v>
      </c>
      <c r="R72" s="866"/>
      <c r="S72" s="866"/>
      <c r="T72" s="866"/>
      <c r="U72" s="866"/>
      <c r="V72" s="866">
        <v>9</v>
      </c>
      <c r="W72" s="866"/>
      <c r="X72" s="866"/>
      <c r="Y72" s="866"/>
      <c r="Z72" s="866"/>
      <c r="AA72" s="866">
        <v>3</v>
      </c>
      <c r="AB72" s="866"/>
      <c r="AC72" s="866"/>
      <c r="AD72" s="866"/>
      <c r="AE72" s="866"/>
      <c r="AF72" s="866">
        <v>3</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558</v>
      </c>
      <c r="C73" s="910"/>
      <c r="D73" s="910"/>
      <c r="E73" s="910"/>
      <c r="F73" s="910"/>
      <c r="G73" s="910"/>
      <c r="H73" s="910"/>
      <c r="I73" s="910"/>
      <c r="J73" s="910"/>
      <c r="K73" s="910"/>
      <c r="L73" s="910"/>
      <c r="M73" s="910"/>
      <c r="N73" s="910"/>
      <c r="O73" s="910"/>
      <c r="P73" s="911"/>
      <c r="Q73" s="912">
        <v>4</v>
      </c>
      <c r="R73" s="866"/>
      <c r="S73" s="866"/>
      <c r="T73" s="866"/>
      <c r="U73" s="866"/>
      <c r="V73" s="866">
        <v>3</v>
      </c>
      <c r="W73" s="866"/>
      <c r="X73" s="866"/>
      <c r="Y73" s="866"/>
      <c r="Z73" s="866"/>
      <c r="AA73" s="866">
        <v>2</v>
      </c>
      <c r="AB73" s="866"/>
      <c r="AC73" s="866"/>
      <c r="AD73" s="866"/>
      <c r="AE73" s="866"/>
      <c r="AF73" s="866">
        <v>2</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559</v>
      </c>
      <c r="C74" s="910"/>
      <c r="D74" s="910"/>
      <c r="E74" s="910"/>
      <c r="F74" s="910"/>
      <c r="G74" s="910"/>
      <c r="H74" s="910"/>
      <c r="I74" s="910"/>
      <c r="J74" s="910"/>
      <c r="K74" s="910"/>
      <c r="L74" s="910"/>
      <c r="M74" s="910"/>
      <c r="N74" s="910"/>
      <c r="O74" s="910"/>
      <c r="P74" s="911"/>
      <c r="Q74" s="912">
        <v>6</v>
      </c>
      <c r="R74" s="866"/>
      <c r="S74" s="866"/>
      <c r="T74" s="866"/>
      <c r="U74" s="866"/>
      <c r="V74" s="866">
        <v>3</v>
      </c>
      <c r="W74" s="866"/>
      <c r="X74" s="866"/>
      <c r="Y74" s="866"/>
      <c r="Z74" s="866"/>
      <c r="AA74" s="866">
        <v>4</v>
      </c>
      <c r="AB74" s="866"/>
      <c r="AC74" s="866"/>
      <c r="AD74" s="866"/>
      <c r="AE74" s="866"/>
      <c r="AF74" s="866">
        <v>4</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560</v>
      </c>
      <c r="C75" s="910"/>
      <c r="D75" s="910"/>
      <c r="E75" s="910"/>
      <c r="F75" s="910"/>
      <c r="G75" s="910"/>
      <c r="H75" s="910"/>
      <c r="I75" s="910"/>
      <c r="J75" s="910"/>
      <c r="K75" s="910"/>
      <c r="L75" s="910"/>
      <c r="M75" s="910"/>
      <c r="N75" s="910"/>
      <c r="O75" s="910"/>
      <c r="P75" s="911"/>
      <c r="Q75" s="913">
        <v>29</v>
      </c>
      <c r="R75" s="914"/>
      <c r="S75" s="914"/>
      <c r="T75" s="914"/>
      <c r="U75" s="870"/>
      <c r="V75" s="915">
        <v>26</v>
      </c>
      <c r="W75" s="914"/>
      <c r="X75" s="914"/>
      <c r="Y75" s="914"/>
      <c r="Z75" s="870"/>
      <c r="AA75" s="915">
        <v>3</v>
      </c>
      <c r="AB75" s="914"/>
      <c r="AC75" s="914"/>
      <c r="AD75" s="914"/>
      <c r="AE75" s="870"/>
      <c r="AF75" s="915">
        <v>3</v>
      </c>
      <c r="AG75" s="914"/>
      <c r="AH75" s="914"/>
      <c r="AI75" s="914"/>
      <c r="AJ75" s="870"/>
      <c r="AK75" s="915">
        <v>0</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561</v>
      </c>
      <c r="C76" s="910"/>
      <c r="D76" s="910"/>
      <c r="E76" s="910"/>
      <c r="F76" s="910"/>
      <c r="G76" s="910"/>
      <c r="H76" s="910"/>
      <c r="I76" s="910"/>
      <c r="J76" s="910"/>
      <c r="K76" s="910"/>
      <c r="L76" s="910"/>
      <c r="M76" s="910"/>
      <c r="N76" s="910"/>
      <c r="O76" s="910"/>
      <c r="P76" s="911"/>
      <c r="Q76" s="913">
        <v>641</v>
      </c>
      <c r="R76" s="914"/>
      <c r="S76" s="914"/>
      <c r="T76" s="914"/>
      <c r="U76" s="870"/>
      <c r="V76" s="915">
        <v>625</v>
      </c>
      <c r="W76" s="914"/>
      <c r="X76" s="914"/>
      <c r="Y76" s="914"/>
      <c r="Z76" s="870"/>
      <c r="AA76" s="915">
        <v>16</v>
      </c>
      <c r="AB76" s="914"/>
      <c r="AC76" s="914"/>
      <c r="AD76" s="914"/>
      <c r="AE76" s="870"/>
      <c r="AF76" s="915">
        <v>16</v>
      </c>
      <c r="AG76" s="914"/>
      <c r="AH76" s="914"/>
      <c r="AI76" s="914"/>
      <c r="AJ76" s="870"/>
      <c r="AK76" s="915">
        <v>13</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562</v>
      </c>
      <c r="C77" s="910"/>
      <c r="D77" s="910"/>
      <c r="E77" s="910"/>
      <c r="F77" s="910"/>
      <c r="G77" s="910"/>
      <c r="H77" s="910"/>
      <c r="I77" s="910"/>
      <c r="J77" s="910"/>
      <c r="K77" s="910"/>
      <c r="L77" s="910"/>
      <c r="M77" s="910"/>
      <c r="N77" s="910"/>
      <c r="O77" s="910"/>
      <c r="P77" s="911"/>
      <c r="Q77" s="913">
        <v>240624</v>
      </c>
      <c r="R77" s="914"/>
      <c r="S77" s="914"/>
      <c r="T77" s="914"/>
      <c r="U77" s="870"/>
      <c r="V77" s="915">
        <v>235439</v>
      </c>
      <c r="W77" s="914"/>
      <c r="X77" s="914"/>
      <c r="Y77" s="914"/>
      <c r="Z77" s="870"/>
      <c r="AA77" s="915">
        <v>5185</v>
      </c>
      <c r="AB77" s="914"/>
      <c r="AC77" s="914"/>
      <c r="AD77" s="914"/>
      <c r="AE77" s="870"/>
      <c r="AF77" s="915">
        <v>5185</v>
      </c>
      <c r="AG77" s="914"/>
      <c r="AH77" s="914"/>
      <c r="AI77" s="914"/>
      <c r="AJ77" s="870"/>
      <c r="AK77" s="915">
        <v>228</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6872</v>
      </c>
      <c r="AG88" s="880"/>
      <c r="AH88" s="880"/>
      <c r="AI88" s="880"/>
      <c r="AJ88" s="880"/>
      <c r="AK88" s="877"/>
      <c r="AL88" s="877"/>
      <c r="AM88" s="877"/>
      <c r="AN88" s="877"/>
      <c r="AO88" s="877"/>
      <c r="AP88" s="880">
        <v>3686</v>
      </c>
      <c r="AQ88" s="880"/>
      <c r="AR88" s="880"/>
      <c r="AS88" s="880"/>
      <c r="AT88" s="880"/>
      <c r="AU88" s="880">
        <v>1188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v>7</v>
      </c>
      <c r="DM102" s="888"/>
      <c r="DN102" s="888"/>
      <c r="DO102" s="888"/>
      <c r="DP102" s="927"/>
      <c r="DQ102" s="926">
        <v>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550327</v>
      </c>
      <c r="AB110" s="936"/>
      <c r="AC110" s="936"/>
      <c r="AD110" s="936"/>
      <c r="AE110" s="937"/>
      <c r="AF110" s="938">
        <v>551007</v>
      </c>
      <c r="AG110" s="936"/>
      <c r="AH110" s="936"/>
      <c r="AI110" s="936"/>
      <c r="AJ110" s="937"/>
      <c r="AK110" s="938">
        <v>520285</v>
      </c>
      <c r="AL110" s="936"/>
      <c r="AM110" s="936"/>
      <c r="AN110" s="936"/>
      <c r="AO110" s="937"/>
      <c r="AP110" s="939">
        <v>15.3</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6203925</v>
      </c>
      <c r="BR110" s="967"/>
      <c r="BS110" s="967"/>
      <c r="BT110" s="967"/>
      <c r="BU110" s="967"/>
      <c r="BV110" s="967">
        <v>6048878</v>
      </c>
      <c r="BW110" s="967"/>
      <c r="BX110" s="967"/>
      <c r="BY110" s="967"/>
      <c r="BZ110" s="967"/>
      <c r="CA110" s="967">
        <v>5975864</v>
      </c>
      <c r="CB110" s="967"/>
      <c r="CC110" s="967"/>
      <c r="CD110" s="967"/>
      <c r="CE110" s="967"/>
      <c r="CF110" s="980">
        <v>176.3</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1722932</v>
      </c>
      <c r="BR112" s="962"/>
      <c r="BS112" s="962"/>
      <c r="BT112" s="962"/>
      <c r="BU112" s="962"/>
      <c r="BV112" s="962">
        <v>1496412</v>
      </c>
      <c r="BW112" s="962"/>
      <c r="BX112" s="962"/>
      <c r="BY112" s="962"/>
      <c r="BZ112" s="962"/>
      <c r="CA112" s="962">
        <v>1481438</v>
      </c>
      <c r="CB112" s="962"/>
      <c r="CC112" s="962"/>
      <c r="CD112" s="962"/>
      <c r="CE112" s="962"/>
      <c r="CF112" s="956">
        <v>43.7</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204251</v>
      </c>
      <c r="AB113" s="974"/>
      <c r="AC113" s="974"/>
      <c r="AD113" s="974"/>
      <c r="AE113" s="975"/>
      <c r="AF113" s="976">
        <v>211332</v>
      </c>
      <c r="AG113" s="974"/>
      <c r="AH113" s="974"/>
      <c r="AI113" s="974"/>
      <c r="AJ113" s="975"/>
      <c r="AK113" s="976">
        <v>211187</v>
      </c>
      <c r="AL113" s="974"/>
      <c r="AM113" s="974"/>
      <c r="AN113" s="974"/>
      <c r="AO113" s="975"/>
      <c r="AP113" s="977">
        <v>6.2</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1435477</v>
      </c>
      <c r="BR113" s="962"/>
      <c r="BS113" s="962"/>
      <c r="BT113" s="962"/>
      <c r="BU113" s="962"/>
      <c r="BV113" s="962">
        <v>1310040</v>
      </c>
      <c r="BW113" s="962"/>
      <c r="BX113" s="962"/>
      <c r="BY113" s="962"/>
      <c r="BZ113" s="962"/>
      <c r="CA113" s="962">
        <v>1188486</v>
      </c>
      <c r="CB113" s="962"/>
      <c r="CC113" s="962"/>
      <c r="CD113" s="962"/>
      <c r="CE113" s="962"/>
      <c r="CF113" s="956">
        <v>35.1</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181298</v>
      </c>
      <c r="AB114" s="995"/>
      <c r="AC114" s="995"/>
      <c r="AD114" s="995"/>
      <c r="AE114" s="996"/>
      <c r="AF114" s="997">
        <v>185853</v>
      </c>
      <c r="AG114" s="995"/>
      <c r="AH114" s="995"/>
      <c r="AI114" s="995"/>
      <c r="AJ114" s="996"/>
      <c r="AK114" s="997">
        <v>260616</v>
      </c>
      <c r="AL114" s="995"/>
      <c r="AM114" s="995"/>
      <c r="AN114" s="995"/>
      <c r="AO114" s="996"/>
      <c r="AP114" s="998">
        <v>7.7</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677216</v>
      </c>
      <c r="BR114" s="962"/>
      <c r="BS114" s="962"/>
      <c r="BT114" s="962"/>
      <c r="BU114" s="962"/>
      <c r="BV114" s="962">
        <v>796356</v>
      </c>
      <c r="BW114" s="962"/>
      <c r="BX114" s="962"/>
      <c r="BY114" s="962"/>
      <c r="BZ114" s="962"/>
      <c r="CA114" s="962">
        <v>682002</v>
      </c>
      <c r="CB114" s="962"/>
      <c r="CC114" s="962"/>
      <c r="CD114" s="962"/>
      <c r="CE114" s="962"/>
      <c r="CF114" s="956">
        <v>20.100000000000001</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761</v>
      </c>
      <c r="BR115" s="962"/>
      <c r="BS115" s="962"/>
      <c r="BT115" s="962"/>
      <c r="BU115" s="962"/>
      <c r="BV115" s="962">
        <v>702</v>
      </c>
      <c r="BW115" s="962"/>
      <c r="BX115" s="962"/>
      <c r="BY115" s="962"/>
      <c r="BZ115" s="962"/>
      <c r="CA115" s="962">
        <v>1978</v>
      </c>
      <c r="CB115" s="962"/>
      <c r="CC115" s="962"/>
      <c r="CD115" s="962"/>
      <c r="CE115" s="962"/>
      <c r="CF115" s="956">
        <v>0.1</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935876</v>
      </c>
      <c r="AB117" s="1015"/>
      <c r="AC117" s="1015"/>
      <c r="AD117" s="1015"/>
      <c r="AE117" s="1016"/>
      <c r="AF117" s="1017">
        <v>948192</v>
      </c>
      <c r="AG117" s="1015"/>
      <c r="AH117" s="1015"/>
      <c r="AI117" s="1015"/>
      <c r="AJ117" s="1016"/>
      <c r="AK117" s="1017">
        <v>992088</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10040311</v>
      </c>
      <c r="BR119" s="1036"/>
      <c r="BS119" s="1036"/>
      <c r="BT119" s="1036"/>
      <c r="BU119" s="1036"/>
      <c r="BV119" s="1036">
        <v>9652388</v>
      </c>
      <c r="BW119" s="1036"/>
      <c r="BX119" s="1036"/>
      <c r="BY119" s="1036"/>
      <c r="BZ119" s="1036"/>
      <c r="CA119" s="1036">
        <v>9329768</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2499952</v>
      </c>
      <c r="BR120" s="967"/>
      <c r="BS120" s="967"/>
      <c r="BT120" s="967"/>
      <c r="BU120" s="967"/>
      <c r="BV120" s="967">
        <v>2435419</v>
      </c>
      <c r="BW120" s="967"/>
      <c r="BX120" s="967"/>
      <c r="BY120" s="967"/>
      <c r="BZ120" s="967"/>
      <c r="CA120" s="967">
        <v>2613679</v>
      </c>
      <c r="CB120" s="967"/>
      <c r="CC120" s="967"/>
      <c r="CD120" s="967"/>
      <c r="CE120" s="967"/>
      <c r="CF120" s="980">
        <v>77.099999999999994</v>
      </c>
      <c r="CG120" s="981"/>
      <c r="CH120" s="981"/>
      <c r="CI120" s="981"/>
      <c r="CJ120" s="981"/>
      <c r="CK120" s="1042" t="s">
        <v>446</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1691225</v>
      </c>
      <c r="DH120" s="967"/>
      <c r="DI120" s="967"/>
      <c r="DJ120" s="967"/>
      <c r="DK120" s="967"/>
      <c r="DL120" s="967">
        <v>1463669</v>
      </c>
      <c r="DM120" s="967"/>
      <c r="DN120" s="967"/>
      <c r="DO120" s="967"/>
      <c r="DP120" s="967"/>
      <c r="DQ120" s="967">
        <v>1289668</v>
      </c>
      <c r="DR120" s="967"/>
      <c r="DS120" s="967"/>
      <c r="DT120" s="967"/>
      <c r="DU120" s="967"/>
      <c r="DV120" s="968">
        <v>38</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924385</v>
      </c>
      <c r="BR121" s="962"/>
      <c r="BS121" s="962"/>
      <c r="BT121" s="962"/>
      <c r="BU121" s="962"/>
      <c r="BV121" s="962">
        <v>901283</v>
      </c>
      <c r="BW121" s="962"/>
      <c r="BX121" s="962"/>
      <c r="BY121" s="962"/>
      <c r="BZ121" s="962"/>
      <c r="CA121" s="962">
        <v>866500</v>
      </c>
      <c r="CB121" s="962"/>
      <c r="CC121" s="962"/>
      <c r="CD121" s="962"/>
      <c r="CE121" s="962"/>
      <c r="CF121" s="956">
        <v>25.6</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31707</v>
      </c>
      <c r="DH121" s="962"/>
      <c r="DI121" s="962"/>
      <c r="DJ121" s="962"/>
      <c r="DK121" s="962"/>
      <c r="DL121" s="962">
        <v>32743</v>
      </c>
      <c r="DM121" s="962"/>
      <c r="DN121" s="962"/>
      <c r="DO121" s="962"/>
      <c r="DP121" s="962"/>
      <c r="DQ121" s="962">
        <v>191770</v>
      </c>
      <c r="DR121" s="962"/>
      <c r="DS121" s="962"/>
      <c r="DT121" s="962"/>
      <c r="DU121" s="962"/>
      <c r="DV121" s="963">
        <v>5.7</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5553573</v>
      </c>
      <c r="BR122" s="1036"/>
      <c r="BS122" s="1036"/>
      <c r="BT122" s="1036"/>
      <c r="BU122" s="1036"/>
      <c r="BV122" s="1036">
        <v>5525901</v>
      </c>
      <c r="BW122" s="1036"/>
      <c r="BX122" s="1036"/>
      <c r="BY122" s="1036"/>
      <c r="BZ122" s="1036"/>
      <c r="CA122" s="1036">
        <v>5127826</v>
      </c>
      <c r="CB122" s="1036"/>
      <c r="CC122" s="1036"/>
      <c r="CD122" s="1036"/>
      <c r="CE122" s="1036"/>
      <c r="CF122" s="1053">
        <v>151.19999999999999</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8977910</v>
      </c>
      <c r="BR123" s="1100"/>
      <c r="BS123" s="1100"/>
      <c r="BT123" s="1100"/>
      <c r="BU123" s="1100"/>
      <c r="BV123" s="1100">
        <v>8862603</v>
      </c>
      <c r="BW123" s="1100"/>
      <c r="BX123" s="1100"/>
      <c r="BY123" s="1100"/>
      <c r="BZ123" s="1100"/>
      <c r="CA123" s="1100">
        <v>8608005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30.9</v>
      </c>
      <c r="BR124" s="1063"/>
      <c r="BS124" s="1063"/>
      <c r="BT124" s="1063"/>
      <c r="BU124" s="1063"/>
      <c r="BV124" s="1063">
        <v>23.5</v>
      </c>
      <c r="BW124" s="1063"/>
      <c r="BX124" s="1063"/>
      <c r="BY124" s="1063"/>
      <c r="BZ124" s="1063"/>
      <c r="CA124" s="1063">
        <v>21.2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76783</v>
      </c>
      <c r="AB128" s="1082"/>
      <c r="AC128" s="1082"/>
      <c r="AD128" s="1082"/>
      <c r="AE128" s="1083"/>
      <c r="AF128" s="1084">
        <v>80152</v>
      </c>
      <c r="AG128" s="1082"/>
      <c r="AH128" s="1082"/>
      <c r="AI128" s="1082"/>
      <c r="AJ128" s="1083"/>
      <c r="AK128" s="1084">
        <v>66975</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v>761</v>
      </c>
      <c r="DH128" s="1074"/>
      <c r="DI128" s="1074"/>
      <c r="DJ128" s="1074"/>
      <c r="DK128" s="1074"/>
      <c r="DL128" s="1074">
        <v>702</v>
      </c>
      <c r="DM128" s="1074"/>
      <c r="DN128" s="1074"/>
      <c r="DO128" s="1074"/>
      <c r="DP128" s="1074"/>
      <c r="DQ128" s="1074">
        <v>1978</v>
      </c>
      <c r="DR128" s="1074"/>
      <c r="DS128" s="1074"/>
      <c r="DT128" s="1074"/>
      <c r="DU128" s="1074"/>
      <c r="DV128" s="1075">
        <v>0.1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4081417</v>
      </c>
      <c r="AB129" s="995"/>
      <c r="AC129" s="995"/>
      <c r="AD129" s="995"/>
      <c r="AE129" s="996"/>
      <c r="AF129" s="997">
        <v>3993896</v>
      </c>
      <c r="AG129" s="995"/>
      <c r="AH129" s="995"/>
      <c r="AI129" s="995"/>
      <c r="AJ129" s="996"/>
      <c r="AK129" s="997">
        <v>4019879</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645745</v>
      </c>
      <c r="AB130" s="995"/>
      <c r="AC130" s="995"/>
      <c r="AD130" s="995"/>
      <c r="AE130" s="996"/>
      <c r="AF130" s="997">
        <v>643342</v>
      </c>
      <c r="AG130" s="995"/>
      <c r="AH130" s="995"/>
      <c r="AI130" s="995"/>
      <c r="AJ130" s="996"/>
      <c r="AK130" s="997">
        <v>629412</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7.2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3435672</v>
      </c>
      <c r="AB131" s="1022"/>
      <c r="AC131" s="1022"/>
      <c r="AD131" s="1022"/>
      <c r="AE131" s="1023"/>
      <c r="AF131" s="1021">
        <v>3350554</v>
      </c>
      <c r="AG131" s="1022"/>
      <c r="AH131" s="1022"/>
      <c r="AI131" s="1022"/>
      <c r="AJ131" s="1023"/>
      <c r="AK131" s="1021">
        <v>3390467</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21.2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6.2097895259999998</v>
      </c>
      <c r="AB132" s="1133"/>
      <c r="AC132" s="1133"/>
      <c r="AD132" s="1133"/>
      <c r="AE132" s="1134"/>
      <c r="AF132" s="1135">
        <v>6.7062939439999996</v>
      </c>
      <c r="AG132" s="1133"/>
      <c r="AH132" s="1133"/>
      <c r="AI132" s="1133"/>
      <c r="AJ132" s="1134"/>
      <c r="AK132" s="1135">
        <v>8.7215419000000001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5.9</v>
      </c>
      <c r="AB133" s="1116"/>
      <c r="AC133" s="1116"/>
      <c r="AD133" s="1116"/>
      <c r="AE133" s="1117"/>
      <c r="AF133" s="1115">
        <v>6</v>
      </c>
      <c r="AG133" s="1116"/>
      <c r="AH133" s="1116"/>
      <c r="AI133" s="1116"/>
      <c r="AJ133" s="1117"/>
      <c r="AK133" s="1115">
        <v>7.2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lAynIBTBhA1Cyfw9SnFkU908rfbZxV+wbr/1bMyPfoeMXYxnA0oXHjSald1StIJd6OYHoa6v7LbH9E0L22a4Q==" saltValue="4WdjX+R+oQitSAntGh91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AM2" sqref="AM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SRWzww2mHOaDxAn62N/0tgR3LxX9MeMQbZ7P7ZxEopDCNsgqx1RtVmFDH+o/dyBKMsK2Qck8qfe/IYVvIMOXw==" saltValue="unTOm6IswpKbZoNnYkT6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election activeCell="AM2" sqref="AM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Hbi4cvJENm26LBD6wnQTIG52nXH7523VVS55zBRdOeUJnjeJSw30Eb/lm4RbujaucvLdmsJDwNIdBY+MgeAAg==" saltValue="cQq67vqEilxCfNdFk7dZ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 zoomScale="90" zoomScaleSheetLayoutView="90" workbookViewId="0">
      <selection activeCell="AM2" sqref="AM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844152</v>
      </c>
      <c r="AP9" s="281">
        <v>63990</v>
      </c>
      <c r="AQ9" s="282">
        <v>111034</v>
      </c>
      <c r="AR9" s="283">
        <v>-42.4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40604</v>
      </c>
      <c r="AP10" s="284">
        <v>3078</v>
      </c>
      <c r="AQ10" s="285">
        <v>15617</v>
      </c>
      <c r="AR10" s="286">
        <v>-80.3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420</v>
      </c>
      <c r="AP11" s="284">
        <v>32</v>
      </c>
      <c r="AQ11" s="285">
        <v>1538</v>
      </c>
      <c r="AR11" s="286">
        <v>-97.9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47297</v>
      </c>
      <c r="AP13" s="284">
        <v>3585</v>
      </c>
      <c r="AQ13" s="285">
        <v>4378</v>
      </c>
      <c r="AR13" s="286">
        <v>-18.100000000000001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29575</v>
      </c>
      <c r="AP14" s="284">
        <v>2242</v>
      </c>
      <c r="AQ14" s="285">
        <v>2499</v>
      </c>
      <c r="AR14" s="286">
        <v>-10.3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-59019</v>
      </c>
      <c r="AP15" s="284">
        <v>-4474</v>
      </c>
      <c r="AQ15" s="285">
        <v>-6867</v>
      </c>
      <c r="AR15" s="286">
        <v>-34.799999999999997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903029</v>
      </c>
      <c r="AP16" s="284">
        <v>68453</v>
      </c>
      <c r="AQ16" s="285">
        <v>128199</v>
      </c>
      <c r="AR16" s="286">
        <v>-46.6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6.29</v>
      </c>
      <c r="AP21" s="298">
        <v>10.85</v>
      </c>
      <c r="AQ21" s="299">
        <v>-4.5599999999999996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97.5</v>
      </c>
      <c r="AP22" s="303">
        <v>96.2</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520285</v>
      </c>
      <c r="AP32" s="312">
        <v>39439</v>
      </c>
      <c r="AQ32" s="313">
        <v>62185</v>
      </c>
      <c r="AR32" s="314">
        <v>-36.6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211187</v>
      </c>
      <c r="AP35" s="312">
        <v>16009</v>
      </c>
      <c r="AQ35" s="313">
        <v>15497</v>
      </c>
      <c r="AR35" s="314">
        <v>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260616</v>
      </c>
      <c r="AP36" s="312">
        <v>19756</v>
      </c>
      <c r="AQ36" s="313">
        <v>3842</v>
      </c>
      <c r="AR36" s="314">
        <v>414.2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488</v>
      </c>
      <c r="AP37" s="312" t="s">
        <v>488</v>
      </c>
      <c r="AQ37" s="313">
        <v>306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-66975</v>
      </c>
      <c r="AP39" s="312">
        <v>-5077</v>
      </c>
      <c r="AQ39" s="313">
        <v>-2250</v>
      </c>
      <c r="AR39" s="314">
        <v>125.6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-629412</v>
      </c>
      <c r="AP40" s="312">
        <v>-47712</v>
      </c>
      <c r="AQ40" s="313">
        <v>-52332</v>
      </c>
      <c r="AR40" s="314">
        <v>-8.8000000000000007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295701</v>
      </c>
      <c r="AP41" s="312">
        <v>22415</v>
      </c>
      <c r="AQ41" s="313">
        <v>27253</v>
      </c>
      <c r="AR41" s="314">
        <v>-17.8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1185067</v>
      </c>
      <c r="AN51" s="334">
        <v>85355</v>
      </c>
      <c r="AO51" s="335">
        <v>142.5</v>
      </c>
      <c r="AP51" s="336">
        <v>103390</v>
      </c>
      <c r="AQ51" s="337">
        <v>17.100000000000001</v>
      </c>
      <c r="AR51" s="338">
        <v>125.4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632367</v>
      </c>
      <c r="AN52" s="342">
        <v>45546</v>
      </c>
      <c r="AO52" s="343">
        <v>249</v>
      </c>
      <c r="AP52" s="344">
        <v>51269</v>
      </c>
      <c r="AQ52" s="345">
        <v>4.5999999999999996</v>
      </c>
      <c r="AR52" s="346">
        <v>244.4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1115940</v>
      </c>
      <c r="AN53" s="334">
        <v>80965</v>
      </c>
      <c r="AO53" s="335">
        <v>-5.0999999999999996</v>
      </c>
      <c r="AP53" s="336">
        <v>117234</v>
      </c>
      <c r="AQ53" s="337">
        <v>13.4</v>
      </c>
      <c r="AR53" s="338">
        <v>-18.5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633244</v>
      </c>
      <c r="AN54" s="342">
        <v>45944</v>
      </c>
      <c r="AO54" s="343">
        <v>0.9</v>
      </c>
      <c r="AP54" s="344">
        <v>59796</v>
      </c>
      <c r="AQ54" s="345">
        <v>16.600000000000001</v>
      </c>
      <c r="AR54" s="346">
        <v>-15.7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1354985</v>
      </c>
      <c r="AN55" s="334">
        <v>99852</v>
      </c>
      <c r="AO55" s="335">
        <v>23.3</v>
      </c>
      <c r="AP55" s="336">
        <v>97758</v>
      </c>
      <c r="AQ55" s="337">
        <v>-16.600000000000001</v>
      </c>
      <c r="AR55" s="338">
        <v>39.9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1051098</v>
      </c>
      <c r="AN56" s="342">
        <v>77457</v>
      </c>
      <c r="AO56" s="343">
        <v>68.599999999999994</v>
      </c>
      <c r="AP56" s="344">
        <v>45946</v>
      </c>
      <c r="AQ56" s="345">
        <v>-23.2</v>
      </c>
      <c r="AR56" s="346">
        <v>91.8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750809</v>
      </c>
      <c r="AN57" s="334">
        <v>56031</v>
      </c>
      <c r="AO57" s="335">
        <v>-43.9</v>
      </c>
      <c r="AP57" s="336">
        <v>91338</v>
      </c>
      <c r="AQ57" s="337">
        <v>-6.6</v>
      </c>
      <c r="AR57" s="338">
        <v>-37.299999999999997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312024</v>
      </c>
      <c r="AN58" s="342">
        <v>23285</v>
      </c>
      <c r="AO58" s="343">
        <v>-69.900000000000006</v>
      </c>
      <c r="AP58" s="344">
        <v>43989</v>
      </c>
      <c r="AQ58" s="345">
        <v>-4.3</v>
      </c>
      <c r="AR58" s="346">
        <v>-65.599999999999994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723465</v>
      </c>
      <c r="AN59" s="334">
        <v>54841</v>
      </c>
      <c r="AO59" s="335">
        <v>-2.1</v>
      </c>
      <c r="AP59" s="336">
        <v>103975</v>
      </c>
      <c r="AQ59" s="337">
        <v>13.8</v>
      </c>
      <c r="AR59" s="338">
        <v>-15.9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220151</v>
      </c>
      <c r="AN60" s="342">
        <v>16688</v>
      </c>
      <c r="AO60" s="343">
        <v>-28.3</v>
      </c>
      <c r="AP60" s="344">
        <v>52698</v>
      </c>
      <c r="AQ60" s="345">
        <v>19.8</v>
      </c>
      <c r="AR60" s="346">
        <v>-48.1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1026053</v>
      </c>
      <c r="AN61" s="349">
        <v>75409</v>
      </c>
      <c r="AO61" s="350">
        <v>22.9</v>
      </c>
      <c r="AP61" s="351">
        <v>102739</v>
      </c>
      <c r="AQ61" s="352">
        <v>4.2</v>
      </c>
      <c r="AR61" s="338">
        <v>18.7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569777</v>
      </c>
      <c r="AN62" s="342">
        <v>41784</v>
      </c>
      <c r="AO62" s="343">
        <v>44.1</v>
      </c>
      <c r="AP62" s="344">
        <v>50740</v>
      </c>
      <c r="AQ62" s="345">
        <v>2.7</v>
      </c>
      <c r="AR62" s="346">
        <v>41.4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hMRGFRw4n2G4RZPM/r78zrxZOHjRaTHTmldHfxAtzkY1D3cjeN/rtTRXCW+yvpbWqMRAT0lHS3ypqLHTOgW6A==" saltValue="xK5KknNNN7OkysRq0wdb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Q6" zoomScale="90" zoomScaleNormal="90" zoomScaleSheetLayoutView="55" workbookViewId="0">
      <selection activeCell="AM2" sqref="AM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FsDg2NdsLxV7AdIEum5ksF5tnA4IxfmrvxA6zU2qk5CCeg8sVlT4J8wwKSAKCfQE2G+nposnewtLn/ebrfwL+A==" saltValue="uEgSoM8kfMjk4qF5U3MX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 zoomScale="90" zoomScaleNormal="90" zoomScaleSheetLayoutView="55" workbookViewId="0">
      <selection activeCell="AM2" sqref="AM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qlaVtLd9Q9xeYxEVqqjg+2ouATRyk11p4v7vnT4781upqatTMSxBeEZlQ4bK+zt/sQn+uelsm8hiLUpRFp8MGQ==" saltValue="q2jtLZLsPAyBeyrTUDgF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AM2" sqref="AM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10.76</v>
      </c>
      <c r="G47" s="12">
        <v>10.29</v>
      </c>
      <c r="H47" s="12">
        <v>10.85</v>
      </c>
      <c r="I47" s="12">
        <v>13.59</v>
      </c>
      <c r="J47" s="13">
        <v>16</v>
      </c>
    </row>
    <row r="48" spans="2:10" ht="57.75" customHeight="1" x14ac:dyDescent="0.15">
      <c r="B48" s="14"/>
      <c r="C48" s="1177" t="s">
        <v>4</v>
      </c>
      <c r="D48" s="1177"/>
      <c r="E48" s="1178"/>
      <c r="F48" s="15">
        <v>3.24</v>
      </c>
      <c r="G48" s="16">
        <v>5.55</v>
      </c>
      <c r="H48" s="16">
        <v>6.39</v>
      </c>
      <c r="I48" s="16">
        <v>7.33</v>
      </c>
      <c r="J48" s="17">
        <v>6.5</v>
      </c>
    </row>
    <row r="49" spans="2:10" ht="57.75" customHeight="1" thickBot="1" x14ac:dyDescent="0.2">
      <c r="B49" s="18"/>
      <c r="C49" s="1179" t="s">
        <v>5</v>
      </c>
      <c r="D49" s="1179"/>
      <c r="E49" s="1180"/>
      <c r="F49" s="19">
        <v>0.33</v>
      </c>
      <c r="G49" s="20">
        <v>2.46</v>
      </c>
      <c r="H49" s="20">
        <v>2.4300000000000002</v>
      </c>
      <c r="I49" s="20">
        <v>3.31</v>
      </c>
      <c r="J49" s="21">
        <v>1.71</v>
      </c>
    </row>
    <row r="50" spans="2:10" x14ac:dyDescent="0.15"/>
  </sheetData>
  <sheetProtection algorithmName="SHA-512" hashValue="gXh8dOwqPhWHzULfXKsUM4nALpN0aOCJuNH4ToTketTQObIRFVNQ4+dEK+jyOQSM02GJ2DHNEey3dIeI5/wqGg==" saltValue="mIfwmcjGQH3pXH8wiFuv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2025-03-12T00:56:41Z</cp:lastPrinted>
  <dcterms:created xsi:type="dcterms:W3CDTF">2025-02-19T05:09:03Z</dcterms:created>
  <dcterms:modified xsi:type="dcterms:W3CDTF">2025-09-19T01:20:37Z</dcterms:modified>
  <cp:category/>
</cp:coreProperties>
</file>