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8FD1E674-FB89-456A-8FEB-940719A2200D}"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W43" i="10" s="1"/>
  <c r="BE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<sst xmlns="http://schemas.openxmlformats.org/spreadsheetml/2006/main" count="1158" uniqueCount="575">
  <si>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</si>
  <si>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</si>
  <si>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</si>
  <si>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</si>
  <si>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</si>
  <si>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</si>
  <si>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</si>
  <si>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</si>
  <si>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</si>
  <si>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</si>
  <si>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</si>
  <si>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</si>
  <si>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</si>
  <si>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</si>
  <si>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</si>
  <si>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</si>
  <si>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</si>
  <si>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</si>
  <si>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</si>
  <si>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</si>
  <si>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</si>
  <si>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</si>
  <si>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</si>
  <si>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</si>
  <si>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</si>
  <si>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</si>
  <si>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</si>
  <si>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</si>
  <si>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</si>
  <si>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</si>
  <si>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</si>
  <si>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</si>
  <si>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</si>
  <si>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</si>
  <si>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</si>
  <si>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</si>
  <si>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</si>
  <si>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</si>
  <si>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</si>
  <si>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</si>
  <si>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</si>
  <si>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</si>
  <si>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</si>
  <si>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</si>
  <si>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</si>
  <si>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</si>
  <si>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</si>
  <si>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</si>
  <si>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</si>
  <si>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</si>
  <si>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</si>
  <si>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</si>
  <si>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</si>
  <si>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</si>
  <si>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</si>
  <si>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</si>
  <si>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</si>
  <si>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</si>
  <si>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</si>
  <si>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</si>
  <si>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</si>
  <si>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</si>
  <si>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</si>
  <si>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</si>
  <si>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</si>
  <si>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</si>
  <si>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</si>
  <si>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</si>
  <si>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</si>
  <si>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</si>
  <si>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</si>
  <si>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</si>
  <si>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</si>
  <si>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</si>
  <si>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</si>
  <si>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</si>
  <si>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</si>
  <si>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</si>
  <si>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</si>
  <si>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</si>
  <si>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</si>
  <si>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</si>
  <si>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</si>
  <si>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</si>
  <si>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</si>
  <si>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</si>
  <si>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</si>
  <si>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</si>
  <si>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</si>
  <si>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</si>
  <si>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</si>
  <si>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</si>
  <si>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</si>
  <si>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</si>
  <si>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波佐見町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</si>
  <si>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</si>
  <si>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</si>
  <si>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</si>
  <si>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</si>
  <si>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</si>
  <si>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</si>
  <si>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</si>
  <si>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</si>
  <si>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</si>
  <si>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</si>
  <si>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</si>
  <si>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</si>
  <si>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</si>
  <si>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</si>
  <si>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</si>
  <si>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</si>
  <si>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</si>
  <si>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</si>
  <si>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</si>
  <si>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</si>
  <si>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</si>
  <si>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</si>
  <si>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</si>
  <si>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</si>
  <si>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</si>
  <si>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</si>
  <si>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</si>
  <si>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</si>
  <si>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</si>
  <si>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</si>
  <si>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</si>
  <si>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</si>
  <si>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</si>
  <si>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</si>
  <si>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</si>
  <si>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</si>
  <si>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</si>
  <si>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</si>
  <si>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</si>
  <si>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</si>
  <si>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</si>
  <si>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</si>
  <si>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</si>
  <si>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</si>
  <si>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</si>
  <si>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</si>
  <si>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</si>
  <si>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</si>
  <si>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</si>
  <si>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</si>
  <si>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</si>
  <si>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</si>
  <si>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</si>
  <si>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</si>
  <si>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</si>
  <si>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</si>
  <si>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</si>
  <si>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</si>
  <si>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</si>
  <si>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</si>
  <si>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</si>
  <si>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</si>
  <si>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</si>
  <si>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</si>
  <si>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</si>
  <si>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</si>
  <si>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</si>
  <si>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</si>
  <si>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</si>
  <si>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</si>
  <si>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</si>
  <si>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</si>
  <si>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</si>
  <si>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</si>
  <si>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</si>
  <si>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</si>
  <si>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</si>
  <si>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</si>
  <si>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</si>
  <si>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</si>
  <si>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</si>
  <si>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</si>
  <si>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</si>
  <si>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</si>
  <si>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</si>
  <si>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</si>
  <si>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</si>
  <si>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</si>
  <si>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</si>
  <si>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</si>
  <si>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</si>
  <si>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</si>
  <si>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</si>
  <si>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</si>
  <si>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</si>
  <si>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</si>
  <si>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</si>
  <si>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</si>
  <si>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</si>
  <si>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</si>
  <si>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</si>
  <si>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</si>
  <si>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</si>
  <si>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</si>
  <si>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</si>
  <si>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</si>
  <si>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</si>
  <si>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</si>
  <si>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長崎県波佐見町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</si>
  <si>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</si>
  <si>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</si>
  <si>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</si>
  <si>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</si>
  <si>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</si>
  <si>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</si>
  <si>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</si>
  <si>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</si>
  <si>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</si>
  <si>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</si>
  <si>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</si>
  <si>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</si>
  <si>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</si>
  <si>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</si>
  <si>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</si>
  <si>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</si>
  <si>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</si>
  <si>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</si>
  <si>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</si>
  <si>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</si>
  <si>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</si>
  <si>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</si>
  <si>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</si>
  <si>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</si>
  <si>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</si>
  <si>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</si>
  <si>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</si>
  <si>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</si>
  <si>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</si>
  <si>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</si>
  <si>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</si>
  <si>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</si>
  <si>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</si>
  <si>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</si>
  <si>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</si>
  <si>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</si>
  <si>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</si>
  <si>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</si>
  <si>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</si>
  <si>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</si>
  <si>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</si>
  <si>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</si>
  <si>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</si>
  <si>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</si>
  <si>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</si>
  <si>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</si>
  <si>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</si>
  <si>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</si>
  <si>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</si>
  <si>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</si>
  <si>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</si>
  <si>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</si>
  <si>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</si>
  <si>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</si>
  <si>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</si>
  <si>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</si>
  <si>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</si>
  <si>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</si>
  <si>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</si>
  <si>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</si>
  <si>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</si>
  <si>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</si>
  <si>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</si>
  <si>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</si>
  <si>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</si>
  <si>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</si>
  <si>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</si>
  <si>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</si>
  <si>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</si>
  <si>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</si>
  <si>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</si>
  <si>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</si>
  <si>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</si>
  <si>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</si>
  <si>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</si>
  <si>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</si>
  <si>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</si>
  <si>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</si>
  <si>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</si>
  <si>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</si>
  <si>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</si>
  <si>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</si>
  <si>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</si>
  <si>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</si>
  <si>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</si>
  <si>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</si>
  <si>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</si>
  <si>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</si>
  <si>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</si>
  <si>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</si>
  <si>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</si>
  <si>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</si>
  <si>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</si>
  <si>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</si>
  <si>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</si>
  <si>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</si>
  <si>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</si>
  <si>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</si>
  <si>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</si>
  <si>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</si>
  <si>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</si>
  <si>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</si>
  <si>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</si>
  <si>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</si>
  <si>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</si>
  <si>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</si>
  <si>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</si>
  <si>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</si>
  <si>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</si>
  <si>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</si>
  <si>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</si>
  <si>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</si>
  <si>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</si>
  <si>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</si>
  <si>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</si>
  <si>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</si>
  <si>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</si>
  <si>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</si>
  <si>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</si>
  <si>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</si>
  <si>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</si>
  <si>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</si>
  <si>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</si>
  <si>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</si>
  <si>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</si>
  <si>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</si>
  <si>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</si>
  <si>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</si>
  <si>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</si>
  <si>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</si>
  <si>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</si>
  <si>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</si>
  <si>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</si>
  <si>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</si>
  <si>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</si>
  <si>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</si>
  <si>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</si>
  <si>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</si>
  <si>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</si>
  <si>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</si>
  <si>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</si>
  <si>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</si>
  <si>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</si>
  <si>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</si>
  <si>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</si>
  <si>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</si>
  <si>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</si>
  <si>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</si>
  <si>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</si>
  <si>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</si>
  <si>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長崎県波佐見町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</si>
  <si>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</si>
  <si>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</si>
  <si>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</si>
  <si>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</si>
  <si>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</si>
  <si>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</si>
  <si>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</si>
  <si>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</si>
  <si>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</si>
  <si>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</si>
  <si>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</si>
  <si>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</si>
  <si>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</si>
  <si>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</si>
  <si>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</si>
  <si>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</si>
  <si>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</si>
  <si>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</si>
  <si>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</si>
  <si>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</si>
  <si>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</si>
  <si>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</si>
  <si>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</si>
  <si>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</si>
  <si>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</si>
  <si>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</si>
  <si>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</si>
  <si>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</si>
  <si>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</si>
  <si>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</si>
  <si>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</si>
  <si>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</si>
  <si>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</si>
  <si>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</si>
  <si>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</si>
  <si>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</si>
  <si>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上水道事業会計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</si>
  <si>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</si>
  <si>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</si>
  <si>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</si>
  <si>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</si>
  <si>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</si>
  <si>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</si>
  <si>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</si>
  <si>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</si>
  <si>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</si>
  <si>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</si>
  <si>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</si>
  <si>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</si>
  <si>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</si>
  <si>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</si>
  <si>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</si>
  <si>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</si>
  <si>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</si>
  <si>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</si>
  <si>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</si>
  <si>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</si>
  <si>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</si>
  <si>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</si>
  <si>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</si>
  <si>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</si>
  <si>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</si>
  <si>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</si>
  <si>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</si>
  <si>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</si>
  <si>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</si>
  <si>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</si>
  <si>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</si>
  <si>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</si>
  <si>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</si>
  <si>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</si>
  <si>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</si>
  <si>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</si>
  <si>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</si>
  <si>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</si>
  <si>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</si>
  <si>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</si>
  <si>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</si>
  <si>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</si>
  <si>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</si>
  <si>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</si>
  <si>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</si>
  <si>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</si>
  <si>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</si>
  <si>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</si>
  <si>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</si>
  <si>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</si>
  <si>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</si>
  <si>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</si>
  <si>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</si>
  <si>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</si>
  <si>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</si>
  <si>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</si>
  <si>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</si>
  <si>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</si>
  <si>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</si>
  <si>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</si>
  <si>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</si>
  <si>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</si>
  <si>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</si>
  <si>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</si>
  <si>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</si>
  <si>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</si>
  <si>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</si>
  <si>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</si>
  <si>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</si>
  <si>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</si>
  <si>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</si>
  <si>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</si>
  <si>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</si>
  <si>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</si>
  <si>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</si>
  <si>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</si>
  <si>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</si>
  <si>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</si>
  <si>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</si>
  <si>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</si>
  <si>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</si>
  <si>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</si>
  <si>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</si>
  <si>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</si>
  <si>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</si>
  <si>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</si>
  <si>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</si>
  <si>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</si>
  <si>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</si>
  <si>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</si>
  <si>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</si>
  <si>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</si>
  <si>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</si>
  <si>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</si>
  <si>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</si>
  <si>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</si>
  <si>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</si>
  <si>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</si>
  <si>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</si>
  <si>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</si>
  <si>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</si>
  <si>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</si>
  <si>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</si>
  <si>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</si>
  <si>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</si>
  <si>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</si>
  <si>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</si>
  <si>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</si>
  <si>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</si>
  <si>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</si>
  <si>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</si>
  <si>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</si>
  <si>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</si>
  <si>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</si>
  <si>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</si>
  <si>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</si>
  <si>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</si>
  <si>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</si>
  <si>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</si>
  <si>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</si>
  <si>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</si>
  <si>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</si>
  <si>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</si>
  <si>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</si>
  <si>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</si>
  <si>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</si>
  <si>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</si>
  <si>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</si>
  <si>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</si>
  <si>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</si>
  <si>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</si>
  <si>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</si>
  <si>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</si>
  <si>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</si>
  <si>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</si>
  <si>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</si>
  <si>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</si>
  <si>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</si>
  <si>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0.47</t>
  </si>
  <si>
    <t>▲ 0.60</t>
  </si>
  <si>
    <t>上水道事業会計</t>
  </si>
  <si>
    <t>工業用水道事業会計</t>
  </si>
  <si>
    <t>一般会計</t>
  </si>
  <si>
    <t>国民健康保険事業特別会計</t>
  </si>
  <si>
    <t>介護保険事業特別会計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</si>
  <si>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</si>
  <si>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</si>
  <si>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</si>
  <si>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</si>
  <si>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</si>
  <si>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</si>
  <si>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</si>
  <si>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</si>
  <si>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</si>
  <si>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東彼地区保健福祉組合（一般会計）</t>
    <rPh sb="0" eb="2">
      <t>トウヒ</t>
    </rPh>
    <rPh sb="2" eb="4">
      <t>チク</t>
    </rPh>
    <rPh sb="4" eb="6">
      <t>ホケン</t>
    </rPh>
    <rPh sb="6" eb="8">
      <t>フクシ</t>
    </rPh>
    <rPh sb="8" eb="10">
      <t>クミアイ</t>
    </rPh>
    <rPh sb="11" eb="13">
      <t>イッパン</t>
    </rPh>
    <rPh sb="13" eb="15">
      <t>カイケイ</t>
    </rPh>
    <phoneticPr fontId="10"/>
  </si>
  <si>
    <t>　〃　介護保険会計（サービス認定）</t>
    <rPh sb="3" eb="5">
      <t>カイゴ</t>
    </rPh>
    <rPh sb="5" eb="7">
      <t>ホケン</t>
    </rPh>
    <rPh sb="7" eb="9">
      <t>カイケイ</t>
    </rPh>
    <rPh sb="14" eb="16">
      <t>ニンテイ</t>
    </rPh>
    <phoneticPr fontId="10"/>
  </si>
  <si>
    <t>長崎県後期高齢者医療広域連合（普通会計）</t>
    <rPh sb="0" eb="2">
      <t>ナガサキ</t>
    </rPh>
    <rPh sb="2" eb="3">
      <t>ケン</t>
    </rPh>
    <rPh sb="3" eb="5">
      <t>コウキ</t>
    </rPh>
    <rPh sb="5" eb="7">
      <t>コウレイ</t>
    </rPh>
    <rPh sb="7" eb="8">
      <t>シャ</t>
    </rPh>
    <rPh sb="8" eb="10">
      <t>イリョウ</t>
    </rPh>
    <rPh sb="10" eb="12">
      <t>コウイキ</t>
    </rPh>
    <rPh sb="12" eb="14">
      <t>レンゴウ</t>
    </rPh>
    <rPh sb="15" eb="17">
      <t>フツウ</t>
    </rPh>
    <rPh sb="17" eb="19">
      <t>カイケイ</t>
    </rPh>
    <phoneticPr fontId="10"/>
  </si>
  <si>
    <t>　〃　　　　　　　　　　　（事業会計）</t>
    <rPh sb="14" eb="16">
      <t>ジギョウ</t>
    </rPh>
    <rPh sb="16" eb="18">
      <t>カイケイ</t>
    </rPh>
    <phoneticPr fontId="10"/>
  </si>
  <si>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10"/>
  </si>
  <si>
    <t>　〃　（市町村会館管理事業特別会計）</t>
    <rPh sb="4" eb="7">
      <t>シチョウソン</t>
    </rPh>
    <rPh sb="7" eb="9">
      <t>カイカン</t>
    </rPh>
    <rPh sb="9" eb="11">
      <t>カンリ</t>
    </rPh>
    <rPh sb="11" eb="13">
      <t>ジギョウ</t>
    </rPh>
    <rPh sb="13" eb="15">
      <t>トクベツ</t>
    </rPh>
    <rPh sb="15" eb="17">
      <t>カイケイ</t>
    </rPh>
    <phoneticPr fontId="10"/>
  </si>
  <si>
    <t>　〃　（市町村会館馬町別館管理事業特別会計）</t>
    <rPh sb="4" eb="7">
      <t>シチョウソン</t>
    </rPh>
    <rPh sb="7" eb="9">
      <t>カイカン</t>
    </rPh>
    <rPh sb="9" eb="10">
      <t>ウマ</t>
    </rPh>
    <rPh sb="10" eb="11">
      <t>マチ</t>
    </rPh>
    <rPh sb="11" eb="13">
      <t>ベッカン</t>
    </rPh>
    <rPh sb="13" eb="15">
      <t>カンリ</t>
    </rPh>
    <rPh sb="15" eb="17">
      <t>ジギョウ</t>
    </rPh>
    <rPh sb="17" eb="19">
      <t>トクベツ</t>
    </rPh>
    <rPh sb="19" eb="21">
      <t>カイケイ</t>
    </rPh>
    <phoneticPr fontId="10"/>
  </si>
  <si>
    <t>　〃　（公平委員会事業特別会計）</t>
    <rPh sb="4" eb="6">
      <t>コウヘイ</t>
    </rPh>
    <rPh sb="6" eb="9">
      <t>イインカイ</t>
    </rPh>
    <rPh sb="9" eb="11">
      <t>ジギョウ</t>
    </rPh>
    <rPh sb="11" eb="13">
      <t>トクベツ</t>
    </rPh>
    <rPh sb="13" eb="15">
      <t>カイケイ</t>
    </rPh>
    <phoneticPr fontId="10"/>
  </si>
  <si>
    <t>　〃　（行政不服審査会事業特別会計）</t>
    <rPh sb="4" eb="6">
      <t>ギョウセイ</t>
    </rPh>
    <rPh sb="6" eb="8">
      <t>フフク</t>
    </rPh>
    <rPh sb="8" eb="10">
      <t>シンサ</t>
    </rPh>
    <rPh sb="10" eb="11">
      <t>カイ</t>
    </rPh>
    <rPh sb="11" eb="13">
      <t>ジギョウ</t>
    </rPh>
    <rPh sb="13" eb="15">
      <t>トクベツ</t>
    </rPh>
    <rPh sb="15" eb="17">
      <t>カイケイ</t>
    </rPh>
    <phoneticPr fontId="10"/>
  </si>
  <si>
    <t>　〃　（交通災害共済事業特別会計）</t>
    <rPh sb="4" eb="6">
      <t>コウツウ</t>
    </rPh>
    <rPh sb="6" eb="8">
      <t>サイガイ</t>
    </rPh>
    <rPh sb="8" eb="10">
      <t>キョウサイ</t>
    </rPh>
    <rPh sb="10" eb="12">
      <t>ジギョウ</t>
    </rPh>
    <rPh sb="12" eb="14">
      <t>トクベツ</t>
    </rPh>
    <rPh sb="14" eb="16">
      <t>カイケイ</t>
    </rPh>
    <phoneticPr fontId="10"/>
  </si>
  <si>
    <t>-</t>
    <phoneticPr fontId="2"/>
  </si>
  <si>
    <t>〇</t>
    <phoneticPr fontId="10"/>
  </si>
  <si>
    <t>長崎県林業公社</t>
    <rPh sb="0" eb="7">
      <t>ナガサキケンリンギョウコウシャ</t>
    </rPh>
    <phoneticPr fontId="10"/>
  </si>
  <si>
    <t>ふるさとづくり応援基金</t>
    <rPh sb="7" eb="9">
      <t>オウエン</t>
    </rPh>
    <rPh sb="9" eb="11">
      <t>キキン</t>
    </rPh>
    <phoneticPr fontId="5"/>
  </si>
  <si>
    <t>庁舎建設基金</t>
    <rPh sb="0" eb="2">
      <t>チョウシャ</t>
    </rPh>
    <rPh sb="2" eb="4">
      <t>ケンセツ</t>
    </rPh>
    <rPh sb="4" eb="6">
      <t>キキン</t>
    </rPh>
    <phoneticPr fontId="5"/>
  </si>
  <si>
    <t>下水道事業基金</t>
    <rPh sb="0" eb="3">
      <t>ゲスイドウ</t>
    </rPh>
    <rPh sb="3" eb="5">
      <t>ジギョウ</t>
    </rPh>
    <rPh sb="5" eb="7">
      <t>キキン</t>
    </rPh>
    <phoneticPr fontId="5"/>
  </si>
  <si>
    <t>教育施設整備基金</t>
    <rPh sb="0" eb="2">
      <t>キョウイク</t>
    </rPh>
    <rPh sb="2" eb="4">
      <t>シセツ</t>
    </rPh>
    <rPh sb="4" eb="6">
      <t>セイビ</t>
    </rPh>
    <rPh sb="6" eb="8">
      <t>キキン</t>
    </rPh>
    <phoneticPr fontId="5"/>
  </si>
  <si>
    <t>地域福祉基金</t>
    <rPh sb="0" eb="2">
      <t>チイキ</t>
    </rPh>
    <rPh sb="2" eb="4">
      <t>フクシ</t>
    </rPh>
    <rPh sb="4" eb="6">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</si>
  <si>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</si>
  <si>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</si>
  <si>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</si>
  <si>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</si>
  <si>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</si>
  <si>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よりもわずかに高い水準で推移しているが、年度間の償還額を超えない地方債発行を継続することで起債残高は減少傾向にあり、9.9％→9.1％→8.2％→8.1％→8.4％と安定的に推移しているといえる。また、将来負担比率は類似団体よりも低い水準であり、現時点での財政規模に対する負債の割合が低い状態にある。
　しかし、進捗している老朽化に対応する投資や庁舎の建替えや東彼地区保健福祉組合のごみ処理施設の償還などによる、多額の起債や基金の取崩しに伴い、いずれの数値においても悪化の方向に転じている。</t>
    <rPh sb="232" eb="233">
      <t>トモナ</t>
    </rPh>
    <rPh sb="249" eb="251">
      <t>ホウコウ</t>
    </rPh>
    <rPh sb="252" eb="253">
      <t>テン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</si>
  <si>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</si>
  <si>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</si>
  <si>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</si>
  <si>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R1：－（将来負担なし）、R2：－（将来負担なし）、R3：－（将来負担なし）、R4：－（将来負担なし）、R5：－（将来負担なし）となっており、類似団体と比べ、低い水準で推移している。すでに述べたとおり、繰上償還や交付税措置のない起債を極力行わないなどの財政見直しを徹底してきたことによる。
　ただしこの方針により、ハード面への投資が縮小されており、減価償却率が高く、施設の老朽化が進んだ状態となっているといえる。</t>
    <rPh sb="66" eb="68">
      <t>ショウライ</t>
    </rPh>
    <rPh sb="68" eb="70">
      <t>フタン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</si>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</sst>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7" xfId="12" quotePrefix="1"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DD504FF-DA5C-46CD-B087-1CC07842D61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97758</c:v>
                </c:pt>
                <c:pt idx="3">
                  <c:v>91338</c:v>
                </c:pt>
                <c:pt idx="4">
                  <c:v>103975</c:v>
                </c:pt>
              </c:numCache>
            </c:numRef>
          </c:val>
          <c:smooth val="0"/>
          <c:extLst>
            <c:ext xmlns:c16="http://schemas.microsoft.com/office/drawing/2014/chart" uri="{C3380CC4-5D6E-409C-BE32-E72D297353CC}">
              <c16:uniqueId val="{00000000-D6C4-411A-9A39-260814A48F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72041</c:v>
                </c:pt>
                <c:pt idx="1">
                  <c:v>107232</c:v>
                </c:pt>
                <c:pt idx="2">
                  <c:v>77373</c:v>
                </c:pt>
                <c:pt idx="3">
                  <c:v>121218</c:v>
                </c:pt>
                <c:pt idx="4">
                  <c:v>174245</c:v>
                </c:pt>
              </c:numCache>
            </c:numRef>
          </c:val>
          <c:smooth val="0"/>
          <c:extLst>
            <c:ext xmlns:c16="http://schemas.microsoft.com/office/drawing/2014/chart" uri="{C3380CC4-5D6E-409C-BE32-E72D297353CC}">
              <c16:uniqueId val="{00000001-D6C4-411A-9A39-260814A48F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2.52</c:v>
                </c:pt>
                <c:pt idx="1">
                  <c:v>1.94</c:v>
                </c:pt>
                <c:pt idx="2">
                  <c:v>1.18</c:v>
                </c:pt>
                <c:pt idx="3">
                  <c:v>0.93</c:v>
                </c:pt>
                <c:pt idx="4">
                  <c:v>1.81</c:v>
                </c:pt>
              </c:numCache>
            </c:numRef>
          </c:val>
          <c:extLst>
            <c:ext xmlns:c16="http://schemas.microsoft.com/office/drawing/2014/chart" uri="{C3380CC4-5D6E-409C-BE32-E72D297353CC}">
              <c16:uniqueId val="{00000000-8945-4279-9438-E5DA26D4C3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17.39</c:v>
                </c:pt>
                <c:pt idx="1">
                  <c:v>16.89</c:v>
                </c:pt>
                <c:pt idx="2">
                  <c:v>15.91</c:v>
                </c:pt>
                <c:pt idx="3">
                  <c:v>21.63</c:v>
                </c:pt>
                <c:pt idx="4">
                  <c:v>21.4</c:v>
                </c:pt>
              </c:numCache>
            </c:numRef>
          </c:val>
          <c:extLst>
            <c:ext xmlns:c16="http://schemas.microsoft.com/office/drawing/2014/chart" uri="{C3380CC4-5D6E-409C-BE32-E72D297353CC}">
              <c16:uniqueId val="{00000001-8945-4279-9438-E5DA26D4C3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1.89</c:v>
                </c:pt>
                <c:pt idx="1">
                  <c:v>-0.47</c:v>
                </c:pt>
                <c:pt idx="2">
                  <c:v>-0.6</c:v>
                </c:pt>
                <c:pt idx="3">
                  <c:v>5.0999999999999996</c:v>
                </c:pt>
                <c:pt idx="4">
                  <c:v>0.94</c:v>
                </c:pt>
              </c:numCache>
            </c:numRef>
          </c:val>
          <c:smooth val="0"/>
          <c:extLst>
            <c:ext xmlns:c16="http://schemas.microsoft.com/office/drawing/2014/chart" uri="{C3380CC4-5D6E-409C-BE32-E72D297353CC}">
              <c16:uniqueId val="{00000002-8945-4279-9438-E5DA26D4C3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0.03</c:v>
                </c:pt>
                <c:pt idx="4">
                  <c:v>#N/A</c:v>
                </c:pt>
                <c:pt idx="5">
                  <c:v>0.03</c:v>
                </c:pt>
                <c:pt idx="6">
                  <c:v>#N/A</c:v>
                </c:pt>
                <c:pt idx="7">
                  <c:v>0.03</c:v>
                </c:pt>
                <c:pt idx="8">
                  <c:v>0</c:v>
                </c:pt>
                <c:pt idx="9">
                  <c:v>0</c:v>
                </c:pt>
              </c:numCache>
            </c:numRef>
          </c:val>
          <c:extLst>
            <c:ext xmlns:c16="http://schemas.microsoft.com/office/drawing/2014/chart" uri="{C3380CC4-5D6E-409C-BE32-E72D297353CC}">
              <c16:uniqueId val="{00000000-494F-438B-967D-F18E74CB45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4F-438B-967D-F18E74CB45C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4F-438B-967D-F18E74CB45C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0.02</c:v>
                </c:pt>
                <c:pt idx="4">
                  <c:v>#N/A</c:v>
                </c:pt>
                <c:pt idx="5">
                  <c:v>0.02</c:v>
                </c:pt>
                <c:pt idx="6">
                  <c:v>#N/A</c:v>
                </c:pt>
                <c:pt idx="7">
                  <c:v>0.02</c:v>
                </c:pt>
                <c:pt idx="8">
                  <c:v>#N/A</c:v>
                </c:pt>
                <c:pt idx="9">
                  <c:v>0</c:v>
                </c:pt>
              </c:numCache>
            </c:numRef>
          </c:val>
          <c:extLst>
            <c:ext xmlns:c16="http://schemas.microsoft.com/office/drawing/2014/chart" uri="{C3380CC4-5D6E-409C-BE32-E72D297353CC}">
              <c16:uniqueId val="{00000003-494F-438B-967D-F18E74CB45CE}"/>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4-494F-438B-967D-F18E74CB45C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0.71</c:v>
                </c:pt>
                <c:pt idx="2">
                  <c:v>#N/A</c:v>
                </c:pt>
                <c:pt idx="3">
                  <c:v>1.89</c:v>
                </c:pt>
                <c:pt idx="4">
                  <c:v>#N/A</c:v>
                </c:pt>
                <c:pt idx="5">
                  <c:v>1.79</c:v>
                </c:pt>
                <c:pt idx="6">
                  <c:v>#N/A</c:v>
                </c:pt>
                <c:pt idx="7">
                  <c:v>1.49</c:v>
                </c:pt>
                <c:pt idx="8">
                  <c:v>#N/A</c:v>
                </c:pt>
                <c:pt idx="9">
                  <c:v>0.94</c:v>
                </c:pt>
              </c:numCache>
            </c:numRef>
          </c:val>
          <c:extLst>
            <c:ext xmlns:c16="http://schemas.microsoft.com/office/drawing/2014/chart" uri="{C3380CC4-5D6E-409C-BE32-E72D297353CC}">
              <c16:uniqueId val="{00000005-494F-438B-967D-F18E74CB45C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1.33</c:v>
                </c:pt>
                <c:pt idx="2">
                  <c:v>#N/A</c:v>
                </c:pt>
                <c:pt idx="3">
                  <c:v>0.89</c:v>
                </c:pt>
                <c:pt idx="4">
                  <c:v>#N/A</c:v>
                </c:pt>
                <c:pt idx="5">
                  <c:v>1.47</c:v>
                </c:pt>
                <c:pt idx="6">
                  <c:v>#N/A</c:v>
                </c:pt>
                <c:pt idx="7">
                  <c:v>1.4</c:v>
                </c:pt>
                <c:pt idx="8">
                  <c:v>#N/A</c:v>
                </c:pt>
                <c:pt idx="9">
                  <c:v>1.21</c:v>
                </c:pt>
              </c:numCache>
            </c:numRef>
          </c:val>
          <c:extLst>
            <c:ext xmlns:c16="http://schemas.microsoft.com/office/drawing/2014/chart" uri="{C3380CC4-5D6E-409C-BE32-E72D297353CC}">
              <c16:uniqueId val="{00000006-494F-438B-967D-F18E74CB45C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2.5099999999999998</c:v>
                </c:pt>
                <c:pt idx="2">
                  <c:v>#N/A</c:v>
                </c:pt>
                <c:pt idx="3">
                  <c:v>1.93</c:v>
                </c:pt>
                <c:pt idx="4">
                  <c:v>#N/A</c:v>
                </c:pt>
                <c:pt idx="5">
                  <c:v>1.18</c:v>
                </c:pt>
                <c:pt idx="6">
                  <c:v>#N/A</c:v>
                </c:pt>
                <c:pt idx="7">
                  <c:v>0.93</c:v>
                </c:pt>
                <c:pt idx="8">
                  <c:v>#N/A</c:v>
                </c:pt>
                <c:pt idx="9">
                  <c:v>1.8</c:v>
                </c:pt>
              </c:numCache>
            </c:numRef>
          </c:val>
          <c:extLst>
            <c:ext xmlns:c16="http://schemas.microsoft.com/office/drawing/2014/chart" uri="{C3380CC4-5D6E-409C-BE32-E72D297353CC}">
              <c16:uniqueId val="{00000007-494F-438B-967D-F18E74CB45CE}"/>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2.0499999999999998</c:v>
                </c:pt>
                <c:pt idx="2">
                  <c:v>#N/A</c:v>
                </c:pt>
                <c:pt idx="3">
                  <c:v>2.2000000000000002</c:v>
                </c:pt>
                <c:pt idx="4">
                  <c:v>#N/A</c:v>
                </c:pt>
                <c:pt idx="5">
                  <c:v>2.2799999999999998</c:v>
                </c:pt>
                <c:pt idx="6">
                  <c:v>#N/A</c:v>
                </c:pt>
                <c:pt idx="7">
                  <c:v>2.56</c:v>
                </c:pt>
                <c:pt idx="8">
                  <c:v>#N/A</c:v>
                </c:pt>
                <c:pt idx="9">
                  <c:v>2.75</c:v>
                </c:pt>
              </c:numCache>
            </c:numRef>
          </c:val>
          <c:extLst>
            <c:ext xmlns:c16="http://schemas.microsoft.com/office/drawing/2014/chart" uri="{C3380CC4-5D6E-409C-BE32-E72D297353CC}">
              <c16:uniqueId val="{00000008-494F-438B-967D-F18E74CB45CE}"/>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15.41</c:v>
                </c:pt>
                <c:pt idx="2">
                  <c:v>#N/A</c:v>
                </c:pt>
                <c:pt idx="3">
                  <c:v>15.91</c:v>
                </c:pt>
                <c:pt idx="4">
                  <c:v>#N/A</c:v>
                </c:pt>
                <c:pt idx="5">
                  <c:v>15.55</c:v>
                </c:pt>
                <c:pt idx="6">
                  <c:v>#N/A</c:v>
                </c:pt>
                <c:pt idx="7">
                  <c:v>16.170000000000002</c:v>
                </c:pt>
                <c:pt idx="8">
                  <c:v>#N/A</c:v>
                </c:pt>
                <c:pt idx="9">
                  <c:v>16.79</c:v>
                </c:pt>
              </c:numCache>
            </c:numRef>
          </c:val>
          <c:extLst>
            <c:ext xmlns:c16="http://schemas.microsoft.com/office/drawing/2014/chart" uri="{C3380CC4-5D6E-409C-BE32-E72D297353CC}">
              <c16:uniqueId val="{00000009-494F-438B-967D-F18E74CB45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488</c:v>
                </c:pt>
                <c:pt idx="5">
                  <c:v>471</c:v>
                </c:pt>
                <c:pt idx="8">
                  <c:v>468</c:v>
                </c:pt>
                <c:pt idx="11">
                  <c:v>420</c:v>
                </c:pt>
                <c:pt idx="14">
                  <c:v>433</c:v>
                </c:pt>
              </c:numCache>
            </c:numRef>
          </c:val>
          <c:extLst>
            <c:ext xmlns:c16="http://schemas.microsoft.com/office/drawing/2014/chart" uri="{C3380CC4-5D6E-409C-BE32-E72D297353CC}">
              <c16:uniqueId val="{00000000-DF64-4A74-9BE3-7F5E5CBDD3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64-4A74-9BE3-7F5E5CBDD3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F64-4A74-9BE3-7F5E5CBDD3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77</c:v>
                </c:pt>
              </c:numCache>
            </c:numRef>
          </c:val>
          <c:extLst>
            <c:ext xmlns:c16="http://schemas.microsoft.com/office/drawing/2014/chart" uri="{C3380CC4-5D6E-409C-BE32-E72D297353CC}">
              <c16:uniqueId val="{00000003-DF64-4A74-9BE3-7F5E5CBDD3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186</c:v>
                </c:pt>
                <c:pt idx="3">
                  <c:v>190</c:v>
                </c:pt>
                <c:pt idx="6">
                  <c:v>191</c:v>
                </c:pt>
                <c:pt idx="9">
                  <c:v>190</c:v>
                </c:pt>
                <c:pt idx="12">
                  <c:v>169</c:v>
                </c:pt>
              </c:numCache>
            </c:numRef>
          </c:val>
          <c:extLst>
            <c:ext xmlns:c16="http://schemas.microsoft.com/office/drawing/2014/chart" uri="{C3380CC4-5D6E-409C-BE32-E72D297353CC}">
              <c16:uniqueId val="{00000004-DF64-4A74-9BE3-7F5E5CBDD3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64-4A74-9BE3-7F5E5CBDD3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64-4A74-9BE3-7F5E5CBDD3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597</c:v>
                </c:pt>
                <c:pt idx="3">
                  <c:v>556</c:v>
                </c:pt>
                <c:pt idx="6">
                  <c:v>552</c:v>
                </c:pt>
                <c:pt idx="9">
                  <c:v>542</c:v>
                </c:pt>
                <c:pt idx="12">
                  <c:v>509</c:v>
                </c:pt>
              </c:numCache>
            </c:numRef>
          </c:val>
          <c:extLst>
            <c:ext xmlns:c16="http://schemas.microsoft.com/office/drawing/2014/chart" uri="{C3380CC4-5D6E-409C-BE32-E72D297353CC}">
              <c16:uniqueId val="{00000007-DF64-4A74-9BE3-7F5E5CBDD3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295</c:v>
                </c:pt>
                <c:pt idx="2">
                  <c:v>#N/A</c:v>
                </c:pt>
                <c:pt idx="3">
                  <c:v>#N/A</c:v>
                </c:pt>
                <c:pt idx="4">
                  <c:v>275</c:v>
                </c:pt>
                <c:pt idx="5">
                  <c:v>#N/A</c:v>
                </c:pt>
                <c:pt idx="6">
                  <c:v>#N/A</c:v>
                </c:pt>
                <c:pt idx="7">
                  <c:v>275</c:v>
                </c:pt>
                <c:pt idx="8">
                  <c:v>#N/A</c:v>
                </c:pt>
                <c:pt idx="9">
                  <c:v>#N/A</c:v>
                </c:pt>
                <c:pt idx="10">
                  <c:v>312</c:v>
                </c:pt>
                <c:pt idx="11">
                  <c:v>#N/A</c:v>
                </c:pt>
                <c:pt idx="12">
                  <c:v>#N/A</c:v>
                </c:pt>
                <c:pt idx="13">
                  <c:v>322</c:v>
                </c:pt>
                <c:pt idx="14">
                  <c:v>#N/A</c:v>
                </c:pt>
              </c:numCache>
            </c:numRef>
          </c:val>
          <c:smooth val="0"/>
          <c:extLst>
            <c:ext xmlns:c16="http://schemas.microsoft.com/office/drawing/2014/chart" uri="{C3380CC4-5D6E-409C-BE32-E72D297353CC}">
              <c16:uniqueId val="{00000008-DF64-4A74-9BE3-7F5E5CBDD3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5221</c:v>
                </c:pt>
                <c:pt idx="5">
                  <c:v>5323</c:v>
                </c:pt>
                <c:pt idx="8">
                  <c:v>4869</c:v>
                </c:pt>
                <c:pt idx="11">
                  <c:v>5107</c:v>
                </c:pt>
                <c:pt idx="14">
                  <c:v>4948</c:v>
                </c:pt>
              </c:numCache>
            </c:numRef>
          </c:val>
          <c:extLst>
            <c:ext xmlns:c16="http://schemas.microsoft.com/office/drawing/2014/chart" uri="{C3380CC4-5D6E-409C-BE32-E72D297353CC}">
              <c16:uniqueId val="{00000000-70C3-44FF-86F6-99BFD40A26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1007</c:v>
                </c:pt>
                <c:pt idx="5">
                  <c:v>942</c:v>
                </c:pt>
                <c:pt idx="8">
                  <c:v>876</c:v>
                </c:pt>
                <c:pt idx="11">
                  <c:v>750</c:v>
                </c:pt>
                <c:pt idx="14">
                  <c:v>741</c:v>
                </c:pt>
              </c:numCache>
            </c:numRef>
          </c:val>
          <c:extLst>
            <c:ext xmlns:c16="http://schemas.microsoft.com/office/drawing/2014/chart" uri="{C3380CC4-5D6E-409C-BE32-E72D297353CC}">
              <c16:uniqueId val="{00000001-70C3-44FF-86F6-99BFD40A26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4667</c:v>
                </c:pt>
                <c:pt idx="5">
                  <c:v>5330</c:v>
                </c:pt>
                <c:pt idx="8">
                  <c:v>6034</c:v>
                </c:pt>
                <c:pt idx="11">
                  <c:v>6406</c:v>
                </c:pt>
                <c:pt idx="14">
                  <c:v>5642</c:v>
                </c:pt>
              </c:numCache>
            </c:numRef>
          </c:val>
          <c:extLst>
            <c:ext xmlns:c16="http://schemas.microsoft.com/office/drawing/2014/chart" uri="{C3380CC4-5D6E-409C-BE32-E72D297353CC}">
              <c16:uniqueId val="{00000002-70C3-44FF-86F6-99BFD40A26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C3-44FF-86F6-99BFD40A26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C3-44FF-86F6-99BFD40A26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c:v>
                </c:pt>
                <c:pt idx="3">
                  <c:v>5</c:v>
                </c:pt>
                <c:pt idx="6">
                  <c:v>5</c:v>
                </c:pt>
                <c:pt idx="9">
                  <c:v>4</c:v>
                </c:pt>
                <c:pt idx="12">
                  <c:v>12</c:v>
                </c:pt>
              </c:numCache>
            </c:numRef>
          </c:val>
          <c:extLst>
            <c:ext xmlns:c16="http://schemas.microsoft.com/office/drawing/2014/chart" uri="{C3380CC4-5D6E-409C-BE32-E72D297353CC}">
              <c16:uniqueId val="{00000005-70C3-44FF-86F6-99BFD40A26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514</c:v>
                </c:pt>
                <c:pt idx="3">
                  <c:v>487</c:v>
                </c:pt>
                <c:pt idx="6">
                  <c:v>431</c:v>
                </c:pt>
                <c:pt idx="9">
                  <c:v>453</c:v>
                </c:pt>
                <c:pt idx="12">
                  <c:v>372</c:v>
                </c:pt>
              </c:numCache>
            </c:numRef>
          </c:val>
          <c:extLst>
            <c:ext xmlns:c16="http://schemas.microsoft.com/office/drawing/2014/chart" uri="{C3380CC4-5D6E-409C-BE32-E72D297353CC}">
              <c16:uniqueId val="{00000006-70C3-44FF-86F6-99BFD40A26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1678</c:v>
                </c:pt>
                <c:pt idx="3">
                  <c:v>1641</c:v>
                </c:pt>
                <c:pt idx="6">
                  <c:v>1496</c:v>
                </c:pt>
                <c:pt idx="9">
                  <c:v>1375</c:v>
                </c:pt>
                <c:pt idx="12">
                  <c:v>1247</c:v>
                </c:pt>
              </c:numCache>
            </c:numRef>
          </c:val>
          <c:extLst>
            <c:ext xmlns:c16="http://schemas.microsoft.com/office/drawing/2014/chart" uri="{C3380CC4-5D6E-409C-BE32-E72D297353CC}">
              <c16:uniqueId val="{00000007-70C3-44FF-86F6-99BFD40A26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2634</c:v>
                </c:pt>
                <c:pt idx="3">
                  <c:v>2534</c:v>
                </c:pt>
                <c:pt idx="6">
                  <c:v>2415</c:v>
                </c:pt>
                <c:pt idx="9">
                  <c:v>2290</c:v>
                </c:pt>
                <c:pt idx="12">
                  <c:v>2062</c:v>
                </c:pt>
              </c:numCache>
            </c:numRef>
          </c:val>
          <c:extLst>
            <c:ext xmlns:c16="http://schemas.microsoft.com/office/drawing/2014/chart" uri="{C3380CC4-5D6E-409C-BE32-E72D297353CC}">
              <c16:uniqueId val="{00000008-70C3-44FF-86F6-99BFD40A26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0C3-44FF-86F6-99BFD40A26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5944</c:v>
                </c:pt>
                <c:pt idx="3">
                  <c:v>6363</c:v>
                </c:pt>
                <c:pt idx="6">
                  <c:v>6358</c:v>
                </c:pt>
                <c:pt idx="9">
                  <c:v>6585</c:v>
                </c:pt>
                <c:pt idx="12">
                  <c:v>7009</c:v>
                </c:pt>
              </c:numCache>
            </c:numRef>
          </c:val>
          <c:extLst>
            <c:ext xmlns:c16="http://schemas.microsoft.com/office/drawing/2014/chart" uri="{C3380CC4-5D6E-409C-BE32-E72D297353CC}">
              <c16:uniqueId val="{0000000A-70C3-44FF-86F6-99BFD40A26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0C3-44FF-86F6-99BFD40A26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639</c:v>
                </c:pt>
                <c:pt idx="1">
                  <c:v>844</c:v>
                </c:pt>
                <c:pt idx="2">
                  <c:v>846</c:v>
                </c:pt>
              </c:numCache>
            </c:numRef>
          </c:val>
          <c:extLst>
            <c:ext xmlns:c16="http://schemas.microsoft.com/office/drawing/2014/chart" uri="{C3380CC4-5D6E-409C-BE32-E72D297353CC}">
              <c16:uniqueId val="{00000000-7EB8-455C-950B-690958877B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274</c:v>
                </c:pt>
                <c:pt idx="1">
                  <c:v>269</c:v>
                </c:pt>
                <c:pt idx="2">
                  <c:v>329</c:v>
                </c:pt>
              </c:numCache>
            </c:numRef>
          </c:val>
          <c:extLst>
            <c:ext xmlns:c16="http://schemas.microsoft.com/office/drawing/2014/chart" uri="{C3380CC4-5D6E-409C-BE32-E72D297353CC}">
              <c16:uniqueId val="{00000001-7EB8-455C-950B-690958877B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4371</c:v>
                </c:pt>
                <c:pt idx="1">
                  <c:v>4305</c:v>
                </c:pt>
                <c:pt idx="2">
                  <c:v>3506</c:v>
                </c:pt>
              </c:numCache>
            </c:numRef>
          </c:val>
          <c:extLst>
            <c:ext xmlns:c16="http://schemas.microsoft.com/office/drawing/2014/chart" uri="{C3380CC4-5D6E-409C-BE32-E72D297353CC}">
              <c16:uniqueId val="{00000002-7EB8-455C-950B-690958877B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{3F719F67-B693-4429-98F6-DE079181FF13}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54D-41E6-AC1F-A906E69494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{69B4775C-9098-43F7-909C-130C1E2CDB53}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4D-41E6-AC1F-A906E69494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{8D15611E-FCD0-4856-AFC6-3357CB889610}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4D-41E6-AC1F-A906E69494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{C13AA3DF-EAC4-449C-91BC-B19A6572FF8E}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4D-41E6-AC1F-A906E69494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{E7702695-194E-4964-96E3-78DEC0B75267}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4D-41E6-AC1F-A906E694940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{7B04D5D9-8EBA-47E3-80C7-BE6D7A05C216}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54D-41E6-AC1F-A906E694940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{FC5AA518-A3EE-4EFF-A369-3517512BC497}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54D-41E6-AC1F-A906E69494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{8E41ACF9-EC7F-40A0-998B-B796ACBB50EA}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54D-41E6-AC1F-A906E69494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{909F78E3-280D-42CE-B983-B16FE9707A3D}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54D-41E6-AC1F-A906E69494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8">
                  <c:v>65.7</c:v>
                </c:pt>
                <c:pt idx="16">
                  <c:v>65.7</c:v>
                </c:pt>
                <c:pt idx="24">
                  <c:v>67.099999999999994</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54D-41E6-AC1F-A906E69494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{F32CED3D-C59C-4B2C-A8AA-D9ECAA6B59B6}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54D-41E6-AC1F-A906E69494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{3BB45B30-BCB8-4C5D-8FD0-41CE771844AA}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4D-41E6-AC1F-A906E69494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{EBDABFF2-8ABA-4CC0-951B-9785B17DC207}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4D-41E6-AC1F-A906E69494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{CF6C3ED7-86DC-47BA-A295-3A51D2EEFD05}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4D-41E6-AC1F-A906E69494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{355CE29C-DAA8-46F7-9797-2CDE20818B06}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4D-41E6-AC1F-A906E694940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{84DCCDE6-C2C4-4AED-B97F-D9CC0244DABD}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54D-41E6-AC1F-A906E694940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{77D7FE83-5F34-4F82-9E03-693AFA0FE93D}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54D-41E6-AC1F-A906E69494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{08A61302-6047-4B90-83F8-5472CC647A26}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54D-41E6-AC1F-A906E69494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{791129A4-BF3B-41C9-B63C-3EE113F92D1D}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54D-41E6-AC1F-A906E69494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62.9</c:v>
                </c:pt>
                <c:pt idx="24">
                  <c:v>63.3</c:v>
                </c:pt>
                <c:pt idx="32">
                  <c:v>64.400000000000006</c:v>
                </c:pt>
              </c:numCache>
            </c:numRef>
          </c:xVal>
          <c:yVal>
            <c:numRef>
              <c:f>公会計指標分析・財政指標組合せ分析表!$BP$55:$DC$55</c:f>
              <c:numCache>
                <c:formatCode>#,##0.0;"▲ "#,##0.0</c:formatCode>
                <c:ptCount val="40"/>
                <c:pt idx="0">
                  <c:v>21</c:v>
                </c:pt>
                <c:pt idx="8">
                  <c:v>23.5</c:v>
                </c:pt>
                <c:pt idx="16">
                  <c:v>6.9</c:v>
                </c:pt>
                <c:pt idx="24">
                  <c:v>0</c:v>
                </c:pt>
                <c:pt idx="32">
                  <c:v>0</c:v>
                </c:pt>
              </c:numCache>
            </c:numRef>
          </c:yVal>
          <c:smooth val="0"/>
          <c:extLst>
            <c:ext xmlns:c16="http://schemas.microsoft.com/office/drawing/2014/chart" uri="{C3380CC4-5D6E-409C-BE32-E72D297353CC}">
              <c16:uniqueId val="{00000013-754D-41E6-AC1F-A906E6949407}"/>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{19F21C8E-F5B0-4564-9753-5BBF17DBFC49}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A30-47C0-B5E4-1FA6D31F9B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{CB0ED896-CA0A-4954-BFC0-EC2DE1FC021A}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30-47C0-B5E4-1FA6D31F9B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{BA2E05B0-1990-47D0-97DD-0559ADCF7005}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30-47C0-B5E4-1FA6D31F9B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{EB119ACA-ABAC-4336-982A-67CFA441ED96}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30-47C0-B5E4-1FA6D31F9B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{C5DF6D5A-B004-4AA4-8959-B805BC97D2CB}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30-47C0-B5E4-1FA6D31F9BD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{92C42159-D9EB-408E-8B7B-894B1650FF7C}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A30-47C0-B5E4-1FA6D31F9BD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{84A0398F-5229-4276-89CB-100A8F389E23}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A30-47C0-B5E4-1FA6D31F9BD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{1415D005-79B8-432C-81C6-16C34819588A}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A30-47C0-B5E4-1FA6D31F9BD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{FB4298F4-4312-4A5A-91B8-96223FF97773}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A30-47C0-B5E4-1FA6D31F9B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9.1</c:v>
                </c:pt>
                <c:pt idx="16">
                  <c:v>8.1999999999999993</c:v>
                </c:pt>
                <c:pt idx="24">
                  <c:v>8.1</c:v>
                </c:pt>
                <c:pt idx="32">
                  <c:v>8.4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A30-47C0-B5E4-1FA6D31F9B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{FAAEF2FA-24F1-4D6B-BE52-05353D892D4E}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A30-47C0-B5E4-1FA6D31F9BD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{E05D2495-3406-41B8-A1E9-AAFA337872DB}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30-47C0-B5E4-1FA6D31F9B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{8E2B0BED-FE95-4FBE-B605-3B92EC346B2E}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30-47C0-B5E4-1FA6D31F9B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{5F62932A-AB51-49FB-A4ED-0C817BDD8695}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30-47C0-B5E4-1FA6D31F9B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{93EAA32D-8262-4C4B-A1B5-757455EE6883}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30-47C0-B5E4-1FA6D31F9BD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{712AE0A4-E39D-463D-A586-EDA523B60E00}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A30-47C0-B5E4-1FA6D31F9BD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{D33599D6-F242-4BBE-8701-71C6501F7653}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A30-47C0-B5E4-1FA6D31F9BD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{3159BF4C-0F3D-4D9A-BA37-AEC8F2E94796}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A30-47C0-B5E4-1FA6D31F9BD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{A6B7FDF9-A78C-4B3C-8CCE-89C622B82EA5}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A30-47C0-B5E4-1FA6D31F9B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c:v>
                </c:pt>
                <c:pt idx="24">
                  <c:v>8</c:v>
                </c:pt>
                <c:pt idx="32">
                  <c:v>8.1</c:v>
                </c:pt>
              </c:numCache>
            </c:numRef>
          </c:xVal>
          <c:yVal>
            <c:numRef>
              <c:f>公会計指標分析・財政指標組合せ分析表!$BP$77:$DC$77</c:f>
              <c:numCache>
                <c:formatCode>#,##0.0;"▲ "#,##0.0</c:formatCode>
                <c:ptCount val="40"/>
                <c:pt idx="0">
                  <c:v>21</c:v>
                </c:pt>
                <c:pt idx="8">
                  <c:v>23.5</c:v>
                </c:pt>
                <c:pt idx="16">
                  <c:v>6.9</c:v>
                </c:pt>
                <c:pt idx="24">
                  <c:v>0</c:v>
                </c:pt>
                <c:pt idx="32">
                  <c:v>0</c:v>
                </c:pt>
              </c:numCache>
            </c:numRef>
          </c:yVal>
          <c:smooth val="0"/>
          <c:extLst>
            <c:ext xmlns:c16="http://schemas.microsoft.com/office/drawing/2014/chart" uri="{C3380CC4-5D6E-409C-BE32-E72D297353CC}">
              <c16:uniqueId val="{00000013-2A30-47C0-B5E4-1FA6D31F9BD6}"/>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普通会計の元利償還金は、平成</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億円を切り、減少傾向が続いているが、令和</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年度においても、前年</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百万円減のの</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509</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百万円となっている。これは、学校教育施設等整備事業債や公共事業等債の元金償還開始による償還増嵩があったものの、平成</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年度に借り入れた総合文化会館建設に伴う一般単独事業債等の償還完了額が上回ったためである。</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公営企業債の元利償還金に対する繰入金については、公営企業債である公共下水道事業債の元金償還額が増加傾向で</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あるが決算状況により減額している。また、</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年度から工業用水道事業の元金償還が開始されたこともあり年々増加傾向にある。</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一部事務組合（東彼地区保健福祉組合）に係る準元利償還金については、普通交付税で措置される事業費補正・公債費補正が公債費を</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回っ</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たことで分担金が生じた</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算入公債費等については、公債費補正の減や、公債費に充当可能な住宅使用料や事業費補正の減により、前年に比べ減となっている。</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実質公債費比率については平成</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をピークに年々改善している。これは、過去の大型事業が償還完了を迎えていることが影響しており、当面の間は比率改善が見込まれているが、歴史文化交流館整備事業や新庁舎建設事業の償還が今後始まることから、比率改善のスピードは鈍化し、徐々に比率が上昇していくと見込んでい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％であったが、年々比率は改善傾向にあり、令和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においては、一般会計における地方債残高が増となったものの、工業用水道事業や公共下水道事業の地方債残高、東彼地区保健福祉組合のごみ処理施設建設に伴う地方債のうち本町負担額についても減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一方、上記の要因を含んだ将来負担額から差し引かれる充当可能特定財源等については、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これまで</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順調に基金積立を行って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きたが、新庁舎建設事業等で基金を取り崩したため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充当可能基金が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765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将来負担比率は昨年度に比べ</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する形となった。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今後において、福祉組合のごみ処理施設における起債額の元金償還が令和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始まったことや、歴文化交流館整備事業や新庁舎建設事業に対する地方債の発行額が多額であること、その他にも老朽化に伴う施設改修への基金充当と、近年の障害者支援事業や認定こども園等への給付費の増といった社会保障関連の著しい伸びによる基金積立額の鈍化、普通交付税で措置されている公債費補正等の減少、職員数の増加に伴う退職手当見込み額増など状況は変化していくと考えられるため、増加傾向で推移すると見込んで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長崎県波佐見町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財政調整基金は、物価高騰対策等の不測の事態に備え、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百万円の積み立てを行った。減債基金については、数年間同規模であるが、その他特定目的基金については、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新庁舎建設関連事業の財源とするため基金を取り崩したため減少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財政調整基金は、現在の規模が適正であると考えているが、減債基金は繰上償還財源とするため、減少していく見込みである。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各条例の使途に沿った事業に対し積極的に活用するが、施設の老朽化対策は今後も続いていくことが予想されるため、特に教育施設整備基金については現在の規模を維持しつつ、公共施設全般に活用できるような基金の創設も検討していく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・ふるさとづくり応援基金：条例に定められた使途（事業）に要する費用</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・庁舎建設基金：新庁舎建設に要する費用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・下水道事業基金：下水道事業に要する費用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・教育施設整備基金：学校教育施設及び社会教育施設整備に要する費用</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高齢者等の保健福祉の増進を図るために要する費用</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ふるさとづくり応援寄附金の伸びに伴い、ふるさとづくり応援基金の年度末現在高が前年度より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百万円と増加したものの、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関連事業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の財源とするため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取り崩したことが大きく影響し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各条例に定める目的での使途となるが、特にふるさとづくり応援基金については、寄附額の増加に伴って積立額も著しく増加していることから、寄附者の意向に沿った事業で、町の活性化に繋がる事業や財源不足等によって実施することができなかった事業を計画し、積極的に活用し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その他、公共施設等の老朽化対策として活用できる基金の創設についても検討を行う。</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当基金については、取り崩しをしていないため、例年の利子積立てによって増加している。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％の範囲が適正（平成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月総務書自治財務局公表）であると考えている。令和４年度に物価高騰対策等の不測の事態に備え、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百万円の積み立てを行ったため、現在の基金額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標準財政規模</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に対する割合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％程度の基金を確保しつつ、災害復旧等の緊急財源として活用していく。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年度以降取り崩しを行っていなかったが、令和４年度に波佐見中学校校舎地震補強工事に関する地方債の繰上償還財源として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令和５年度は取り崩しを行っていない。</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民間資金からの借入について、過去の利率が高いものについては、積極的に繰上償還を行い、今後の建設事業に伴う元利償還金の増加を出来る限り抑えていく。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8DA172-1577-4270-9616-6A2EEF97CD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2A31E4D-5F94-4E02-9FDD-F2F582AD3E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1ABA117-A2A8-46D1-BCF5-B70E638B8009}"/>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FD5D04A-6F96-48E2-9741-5D8B5BD81CF6}"/>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C8F9A48-E6B8-4E2C-A7C9-D90F40A72B36}"/>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10B980B-1DE2-41B6-B31F-410835DF0B15}"/>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E5A0777-3679-4F0D-83A7-F7E84A988378}"/>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1980A0A-A2F2-415A-BD52-0287AACA1BFC}"/>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60D5A87-43E5-41B6-9B29-BDC211B8CEAB}"/>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77BA826-0C3C-461D-BD62-9CA7CF87F5EB}"/>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754C21D-3A29-49D3-A809-76350891F623}"/>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8DBEC5D-B786-4F77-9260-6F9B406E0FD5}"/>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1E3ACF1-FC6A-4498-AA55-969E6D8CD6B1}"/>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1A8A763-B5B0-43B8-BA00-6ED3B7BA3DD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3BEFE89-981F-4E6E-A5BA-D6DEDBE13F1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DAAB02E-303E-4BE2-9995-F3FF4FB086A7}"/>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C782552-35FD-44FB-9A28-4CF217180B17}"/>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65FA0B0-B4F8-4599-B1D2-685030EB7D71}"/>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9E974C5-F5B7-43AC-AC6D-6110409B653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91085E9-6347-456F-9065-B435C7863718}"/>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B8F8B83-FC88-4392-88D6-67A42EE78A4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5532D51-0DB9-4EAF-915C-6744BDBE7F1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14,157
14,098
56.00
11,448,925
10,950,419
71,476
3,950,992
7,008,708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8B9E23D-DC90-41EC-BFA4-E00108F0B796}"/>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C963A0D-0090-4294-A6E4-F56D265E0A1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F523D10-FAED-4EFE-BC8C-1B0EF1A32DB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1FA3C9F-D4F7-406D-8E87-36D03F3291A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88FFA66-E929-4746-8598-6309393AE588}"/>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604C27C-FD0A-4778-9622-CDFC7174C6E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CA9374E-AACB-4D2B-9503-8257C15B908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D721BF2-251C-4F61-8790-601E45E91EC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4EB1CF1-58D9-4F23-AED9-4C76EE48A62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D7C088A-3827-491B-B388-C3257255451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C78445B-1158-4CF2-B5AC-CC5013F2587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9BC0F05-FD51-42F9-AB0C-0DE078E124C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FD20F25-DAC0-48F9-92FE-9125987B928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B39680C-2491-4624-9623-B43885CF41D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350B827-E91B-44DA-9D99-2843BDAB5F5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E601C4D-576E-406B-9B93-1B588728D08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A6C054B-9003-4E27-AAED-263D419C7F4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E4577DB-C0ED-491D-A75E-C0BF65A3590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0E4FAC6-8ABA-4E8A-A196-F2583CE46A4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2F01174-3855-48FE-A31E-411A67C4C3D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D95A5AD-24F0-4C5C-B380-FC22522298EE}"/>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4E05DA6-06E1-4076-8493-492A27097A06}"/>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9B41DE8-F5B4-4934-A029-D7D9AF6A033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D10A867-3862-4448-8F15-C7DFD68E440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26A9FE7-7A25-41E8-9AA1-6DC3730B14A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766AD88-2706-40C6-9AA8-865FB920807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F2D1378-F6A9-4E9A-BD37-1A875C9D7D0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9CD263C-7C99-4A51-BA3C-EC937980563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A03B061-F607-4DD0-B39A-2BCF9E81F0D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CEA975D-A11E-4820-914A-A5AF73C9DF9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C9854C9-86B0-4CD1-9CF9-4939104E710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D24AD12-EBF2-4101-BD98-393749FF94B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46BC4DE-D4F6-4917-8841-AAEE7CB551D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2200147-B286-4EAE-B2AF-49E2F6F7812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447023B-9CE6-4000-8C1E-7F328C5A3C4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本町においては、他の類似団体等に比べて扶助費等の義務的経費の割合や増加率が高い傾向にあり、その影響で投資的経費が抑制されてきた経緯がある。そのため、建物</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庁舎や学校等）で工作物（道路等）において、耐用年数を考慮した十分な再投資が行われておらず、全国平均を上回る償却率となっている。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今後、施設の老朽化に伴う改修や再整備のための経費が増大することが懸念されるため、公共施設等総合管理計画や個別施設計画を踏まえ計画的な改修・更新等が必要になる。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16F550F-D907-4EAC-8055-1B11E628627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5FE9B18-7491-44CA-AC26-506C2B8B127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EDCCA3F-3B39-4559-884C-3B7BC8FC698B}"/>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8F35EA00-D200-4D58-BFFD-53869545F5DB}"/>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7DD46A58-4994-41B3-A49F-7D1BA7795A65}"/>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6BAD01B7-2568-49D3-946B-C553AFA3A957}"/>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BF8CAA6C-15B3-4963-975B-A649FAD508F0}"/>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3BB64F8C-A219-408E-8911-C59D347A434E}"/>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538EA801-9337-4C83-86A7-AC3A3199DB90}"/>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6F5294AD-2D34-4C3B-90B1-CCB393E70136}"/>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A7466CB5-B2B9-4A7B-A990-4A8170647622}"/>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29A8101A-D8F9-48E4-8982-ADBCA07ECEF8}"/>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02D15A26-3736-4F96-9716-D7CA24D004C0}"/>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C9753C82-5191-4162-810B-264E6D494420}"/>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2E987738-4043-4BC3-A69F-09C2D9239E7A}"/>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DC219360-D7B3-48E8-8592-4937D1DCB35C}"/>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8856C5FC-C36C-4D11-9017-60F009794D54}"/>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F9FB3187-92AE-4985-9D30-B070DEDED18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4757E49B-B7A5-4006-B407-351F8514A79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DD4B65FD-D179-4268-9849-271B5181A2B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D526A75B-9402-4E5F-A2FD-BB861C2CA2B2}"/>
            </a:ext>
          </a:extLst>
        </xdr:cNvPr>
        <xdr:cNvCxnSpPr/>
      </xdr:nvCxnSpPr>
      <xdr:spPr>
        <a:xfrm flipV="1">
          <a:off x="4760595" y="4548505"/>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2B385EB6-A529-4E51-BD09-55079448483E}"/>
            </a:ext>
          </a:extLst>
        </xdr:cNvPr>
        <xdr:cNvSpPr txBox="1"/>
      </xdr:nvSpPr>
      <xdr:spPr>
        <a:xfrm>
          <a:off x="4813300" y="588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E8E0D5CB-B9D2-469C-9A8B-879C81CFF40F}"/>
            </a:ext>
          </a:extLst>
        </xdr:cNvPr>
        <xdr:cNvCxnSpPr/>
      </xdr:nvCxnSpPr>
      <xdr:spPr>
        <a:xfrm>
          <a:off x="4673600" y="588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8B447F19-E09D-46A7-8DE1-3D46D7D882F1}"/>
            </a:ext>
          </a:extLst>
        </xdr:cNvPr>
        <xdr:cNvSpPr txBox="1"/>
      </xdr:nvSpPr>
      <xdr:spPr>
        <a:xfrm>
          <a:off x="4813300" y="43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29D967CC-C8F2-4AF4-A09F-6DEF61302B28}"/>
            </a:ext>
          </a:extLst>
        </xdr:cNvPr>
        <xdr:cNvCxnSpPr/>
      </xdr:nvCxnSpPr>
      <xdr:spPr>
        <a:xfrm>
          <a:off x="4673600" y="45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4" name="有形固定資産減価償却率平均値テキスト">
          <a:extLst>
            <a:ext uri="{FF2B5EF4-FFF2-40B4-BE49-F238E27FC236}">
              <a16:creationId xmlns:a16="http://schemas.microsoft.com/office/drawing/2014/main" id="{60A8B4EA-B005-4856-8423-C6CD446E1247}"/>
            </a:ext>
          </a:extLst>
        </xdr:cNvPr>
        <xdr:cNvSpPr txBox="1"/>
      </xdr:nvSpPr>
      <xdr:spPr>
        <a:xfrm>
          <a:off x="4813300" y="51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F8922A7F-AAC5-421A-8AEC-7EF3CB6EC276}"/>
            </a:ext>
          </a:extLst>
        </xdr:cNvPr>
        <xdr:cNvSpPr/>
      </xdr:nvSpPr>
      <xdr:spPr>
        <a:xfrm>
          <a:off x="4711700" y="53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B277809C-EEBA-4D2A-8C12-C7167DC99ACF}"/>
            </a:ext>
          </a:extLst>
        </xdr:cNvPr>
        <xdr:cNvSpPr/>
      </xdr:nvSpPr>
      <xdr:spPr>
        <a:xfrm>
          <a:off x="4000500" y="529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23A7D31C-9B12-4741-B93E-F2C9F4884C83}"/>
            </a:ext>
          </a:extLst>
        </xdr:cNvPr>
        <xdr:cNvSpPr/>
      </xdr:nvSpPr>
      <xdr:spPr>
        <a:xfrm>
          <a:off x="3238500" y="528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2557F661-AF08-41D9-9B93-1F52566A2CB9}"/>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104458</xdr:rowOff>
    </xdr:from>
    <xdr:to>
      <xdr:col>7</xdr:col>
      <xdr:colOff>187325</xdr:colOff>
      <xdr:row>31</xdr:row>
      <xdr:rowOff>34608</xdr:rowOff>
    </xdr:to>
    <xdr:sp macro="" textlink="">
      <xdr:nvSpPr>
        <xdr:cNvPr id="89" name="フローチャート: 判断 88">
          <a:extLst>
            <a:ext uri="{FF2B5EF4-FFF2-40B4-BE49-F238E27FC236}">
              <a16:creationId xmlns:a16="http://schemas.microsoft.com/office/drawing/2014/main" id="{C1115F96-19A1-4D76-A674-85687F6AA8DB}"/>
            </a:ext>
          </a:extLst>
        </xdr:cNvPr>
        <xdr:cNvSpPr/>
      </xdr:nvSpPr>
      <xdr:spPr>
        <a:xfrm>
          <a:off x="1714500" y="524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28D2E34-3268-4842-9273-33780A3177A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9436170D-763D-4F62-9478-0558F6975C3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E870BFE-61E8-4500-BD21-D820CFF6FD3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8E2C8100-F713-49F8-9B87-CEC8E5B3DEB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ADA248BD-69E6-4FC1-BF53-BF3229D726A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43656</xdr:rowOff>
    </xdr:from>
    <xdr:to>
      <xdr:col>23</xdr:col>
      <xdr:colOff>136525</xdr:colOff>
      <xdr:row>31</xdr:row>
      <xdr:rowOff>145256</xdr:rowOff>
    </xdr:to>
    <xdr:sp macro="" textlink="">
      <xdr:nvSpPr>
        <xdr:cNvPr id="95" name="楕円 94">
          <a:extLst>
            <a:ext uri="{FF2B5EF4-FFF2-40B4-BE49-F238E27FC236}">
              <a16:creationId xmlns:a16="http://schemas.microsoft.com/office/drawing/2014/main" id="{07E21F93-C9FD-41DB-914B-DF3302C82956}"/>
            </a:ext>
          </a:extLst>
        </xdr:cNvPr>
        <xdr:cNvSpPr/>
      </xdr:nvSpPr>
      <xdr:spPr>
        <a:xfrm>
          <a:off x="4711700" y="535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22083</xdr:rowOff>
    </xdr:from>
    <xdr:ext cx="405111" cy="259045"/>
    <xdr:sp macro="" textlink="">
      <xdr:nvSpPr>
        <xdr:cNvPr id="96" name="有形固定資産減価償却率該当値テキスト">
          <a:extLst>
            <a:ext uri="{FF2B5EF4-FFF2-40B4-BE49-F238E27FC236}">
              <a16:creationId xmlns:a16="http://schemas.microsoft.com/office/drawing/2014/main" id="{537EACCC-A9A6-4C42-8A3D-4932AED51309}"/>
            </a:ext>
          </a:extLst>
        </xdr:cNvPr>
        <xdr:cNvSpPr txBox="1"/>
      </xdr:nvSpPr>
      <xdr:spPr>
        <a:xfrm>
          <a:off x="4813300" y="533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86836</xdr:rowOff>
    </xdr:from>
    <xdr:to>
      <xdr:col>19</xdr:col>
      <xdr:colOff>187325</xdr:colOff>
      <xdr:row>32</xdr:row>
      <xdr:rowOff>16986</xdr:rowOff>
    </xdr:to>
    <xdr:sp macro="" textlink="">
      <xdr:nvSpPr>
        <xdr:cNvPr id="97" name="楕円 96">
          <a:extLst>
            <a:ext uri="{FF2B5EF4-FFF2-40B4-BE49-F238E27FC236}">
              <a16:creationId xmlns:a16="http://schemas.microsoft.com/office/drawing/2014/main" id="{DFE559BB-A55B-4A96-A060-4A2D5D46E943}"/>
            </a:ext>
          </a:extLst>
        </xdr:cNvPr>
        <xdr:cNvSpPr/>
      </xdr:nvSpPr>
      <xdr:spPr>
        <a:xfrm>
          <a:off x="4000500" y="5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94456</xdr:rowOff>
    </xdr:from>
    <xdr:to>
      <xdr:col>23</xdr:col>
      <xdr:colOff>85725</xdr:colOff>
      <xdr:row>31</xdr:row>
      <xdr:rowOff>137636</xdr:rowOff>
    </xdr:to>
    <xdr:cxnSp macro="">
      <xdr:nvCxnSpPr>
        <xdr:cNvPr id="98" name="直線コネクタ 97">
          <a:extLst>
            <a:ext uri="{FF2B5EF4-FFF2-40B4-BE49-F238E27FC236}">
              <a16:creationId xmlns:a16="http://schemas.microsoft.com/office/drawing/2014/main" id="{2299A8B4-1C39-4789-ABF7-A26735CD15F2}"/>
            </a:ext>
          </a:extLst>
        </xdr:cNvPr>
        <xdr:cNvCxnSpPr/>
      </xdr:nvCxnSpPr>
      <xdr:spPr>
        <a:xfrm flipV="1">
          <a:off x="4051300" y="540940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49054</xdr:rowOff>
    </xdr:from>
    <xdr:to>
      <xdr:col>15</xdr:col>
      <xdr:colOff>187325</xdr:colOff>
      <xdr:row>31</xdr:row>
      <xdr:rowOff>150654</xdr:rowOff>
    </xdr:to>
    <xdr:sp macro="" textlink="">
      <xdr:nvSpPr>
        <xdr:cNvPr id="99" name="楕円 98">
          <a:extLst>
            <a:ext uri="{FF2B5EF4-FFF2-40B4-BE49-F238E27FC236}">
              <a16:creationId xmlns:a16="http://schemas.microsoft.com/office/drawing/2014/main" id="{29178BAD-C52E-4018-8FEA-E7021DD48995}"/>
            </a:ext>
          </a:extLst>
        </xdr:cNvPr>
        <xdr:cNvSpPr/>
      </xdr:nvSpPr>
      <xdr:spPr>
        <a:xfrm>
          <a:off x="3238500" y="53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99854</xdr:rowOff>
    </xdr:from>
    <xdr:to>
      <xdr:col>19</xdr:col>
      <xdr:colOff>136525</xdr:colOff>
      <xdr:row>31</xdr:row>
      <xdr:rowOff>137636</xdr:rowOff>
    </xdr:to>
    <xdr:cxnSp macro="">
      <xdr:nvCxnSpPr>
        <xdr:cNvPr id="100" name="直線コネクタ 99">
          <a:extLst>
            <a:ext uri="{FF2B5EF4-FFF2-40B4-BE49-F238E27FC236}">
              <a16:creationId xmlns:a16="http://schemas.microsoft.com/office/drawing/2014/main" id="{668692AD-E2F6-4E3E-902B-0B0302DE7521}"/>
            </a:ext>
          </a:extLst>
        </xdr:cNvPr>
        <xdr:cNvCxnSpPr/>
      </xdr:nvCxnSpPr>
      <xdr:spPr>
        <a:xfrm>
          <a:off x="3289300" y="5414804"/>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49054</xdr:rowOff>
    </xdr:from>
    <xdr:to>
      <xdr:col>11</xdr:col>
      <xdr:colOff>187325</xdr:colOff>
      <xdr:row>31</xdr:row>
      <xdr:rowOff>150654</xdr:rowOff>
    </xdr:to>
    <xdr:sp macro="" textlink="">
      <xdr:nvSpPr>
        <xdr:cNvPr id="101" name="楕円 100">
          <a:extLst>
            <a:ext uri="{FF2B5EF4-FFF2-40B4-BE49-F238E27FC236}">
              <a16:creationId xmlns:a16="http://schemas.microsoft.com/office/drawing/2014/main" id="{95991253-0A23-4CDF-8419-F329629C794A}"/>
            </a:ext>
          </a:extLst>
        </xdr:cNvPr>
        <xdr:cNvSpPr/>
      </xdr:nvSpPr>
      <xdr:spPr>
        <a:xfrm>
          <a:off x="2476500" y="53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99854</xdr:rowOff>
    </xdr:from>
    <xdr:to>
      <xdr:col>15</xdr:col>
      <xdr:colOff>136525</xdr:colOff>
      <xdr:row>31</xdr:row>
      <xdr:rowOff>99854</xdr:rowOff>
    </xdr:to>
    <xdr:cxnSp macro="">
      <xdr:nvCxnSpPr>
        <xdr:cNvPr id="102" name="直線コネクタ 101">
          <a:extLst>
            <a:ext uri="{FF2B5EF4-FFF2-40B4-BE49-F238E27FC236}">
              <a16:creationId xmlns:a16="http://schemas.microsoft.com/office/drawing/2014/main" id="{E3A68C19-DBA8-450F-93DD-ED2A7ACB2E74}"/>
            </a:ext>
          </a:extLst>
        </xdr:cNvPr>
        <xdr:cNvCxnSpPr/>
      </xdr:nvCxnSpPr>
      <xdr:spPr>
        <a:xfrm>
          <a:off x="2527300" y="541480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16669</xdr:rowOff>
    </xdr:from>
    <xdr:to>
      <xdr:col>7</xdr:col>
      <xdr:colOff>187325</xdr:colOff>
      <xdr:row>31</xdr:row>
      <xdr:rowOff>118269</xdr:rowOff>
    </xdr:to>
    <xdr:sp macro="" textlink="">
      <xdr:nvSpPr>
        <xdr:cNvPr id="103" name="楕円 102">
          <a:extLst>
            <a:ext uri="{FF2B5EF4-FFF2-40B4-BE49-F238E27FC236}">
              <a16:creationId xmlns:a16="http://schemas.microsoft.com/office/drawing/2014/main" id="{93A11C8E-F3D9-4E89-9CFA-A7958C37FC20}"/>
            </a:ext>
          </a:extLst>
        </xdr:cNvPr>
        <xdr:cNvSpPr/>
      </xdr:nvSpPr>
      <xdr:spPr>
        <a:xfrm>
          <a:off x="1714500" y="53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67469</xdr:rowOff>
    </xdr:from>
    <xdr:to>
      <xdr:col>11</xdr:col>
      <xdr:colOff>136525</xdr:colOff>
      <xdr:row>31</xdr:row>
      <xdr:rowOff>99854</xdr:rowOff>
    </xdr:to>
    <xdr:cxnSp macro="">
      <xdr:nvCxnSpPr>
        <xdr:cNvPr id="104" name="直線コネクタ 103">
          <a:extLst>
            <a:ext uri="{FF2B5EF4-FFF2-40B4-BE49-F238E27FC236}">
              <a16:creationId xmlns:a16="http://schemas.microsoft.com/office/drawing/2014/main" id="{0E1A0939-AC05-474F-A1CF-814B657ABC88}"/>
            </a:ext>
          </a:extLst>
        </xdr:cNvPr>
        <xdr:cNvCxnSpPr/>
      </xdr:nvCxnSpPr>
      <xdr:spPr>
        <a:xfrm>
          <a:off x="1765300" y="538241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5" name="n_1aveValue有形固定資産減価償却率">
          <a:extLst>
            <a:ext uri="{FF2B5EF4-FFF2-40B4-BE49-F238E27FC236}">
              <a16:creationId xmlns:a16="http://schemas.microsoft.com/office/drawing/2014/main" id="{4A32CC3C-F12C-4D33-84B1-2720A49252A5}"/>
            </a:ext>
          </a:extLst>
        </xdr:cNvPr>
        <xdr:cNvSpPr txBox="1"/>
      </xdr:nvSpPr>
      <xdr:spPr>
        <a:xfrm>
          <a:off x="3836044" y="507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6" name="n_2aveValue有形固定資産減価償却率">
          <a:extLst>
            <a:ext uri="{FF2B5EF4-FFF2-40B4-BE49-F238E27FC236}">
              <a16:creationId xmlns:a16="http://schemas.microsoft.com/office/drawing/2014/main" id="{55073A33-7AFC-4688-84E4-3786EB80FC7C}"/>
            </a:ext>
          </a:extLst>
        </xdr:cNvPr>
        <xdr:cNvSpPr txBox="1"/>
      </xdr:nvSpPr>
      <xdr:spPr>
        <a:xfrm>
          <a:off x="3086744" y="50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7" name="n_3aveValue有形固定資産減価償却率">
          <a:extLst>
            <a:ext uri="{FF2B5EF4-FFF2-40B4-BE49-F238E27FC236}">
              <a16:creationId xmlns:a16="http://schemas.microsoft.com/office/drawing/2014/main" id="{DE0EA3ED-A02A-43D4-8064-97B0ABE140F4}"/>
            </a:ext>
          </a:extLst>
        </xdr:cNvPr>
        <xdr:cNvSpPr txBox="1"/>
      </xdr:nvSpPr>
      <xdr:spPr>
        <a:xfrm>
          <a:off x="2324744" y="50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51135</xdr:rowOff>
    </xdr:from>
    <xdr:ext cx="405111" cy="259045"/>
    <xdr:sp macro="" textlink="">
      <xdr:nvSpPr>
        <xdr:cNvPr id="108" name="n_4aveValue有形固定資産減価償却率">
          <a:extLst>
            <a:ext uri="{FF2B5EF4-FFF2-40B4-BE49-F238E27FC236}">
              <a16:creationId xmlns:a16="http://schemas.microsoft.com/office/drawing/2014/main" id="{637C5273-AFE4-43FE-87B9-BEBA93B0B4CE}"/>
            </a:ext>
          </a:extLst>
        </xdr:cNvPr>
        <xdr:cNvSpPr txBox="1"/>
      </xdr:nvSpPr>
      <xdr:spPr>
        <a:xfrm>
          <a:off x="1562744" y="5023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8113</xdr:rowOff>
    </xdr:from>
    <xdr:ext cx="405111" cy="259045"/>
    <xdr:sp macro="" textlink="">
      <xdr:nvSpPr>
        <xdr:cNvPr id="109" name="n_1mainValue有形固定資産減価償却率">
          <a:extLst>
            <a:ext uri="{FF2B5EF4-FFF2-40B4-BE49-F238E27FC236}">
              <a16:creationId xmlns:a16="http://schemas.microsoft.com/office/drawing/2014/main" id="{2809910E-E994-4DC4-83DC-1336D1607955}"/>
            </a:ext>
          </a:extLst>
        </xdr:cNvPr>
        <xdr:cNvSpPr txBox="1"/>
      </xdr:nvSpPr>
      <xdr:spPr>
        <a:xfrm>
          <a:off x="3836044" y="549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141781</xdr:rowOff>
    </xdr:from>
    <xdr:ext cx="405111" cy="259045"/>
    <xdr:sp macro="" textlink="">
      <xdr:nvSpPr>
        <xdr:cNvPr id="110" name="n_2mainValue有形固定資産減価償却率">
          <a:extLst>
            <a:ext uri="{FF2B5EF4-FFF2-40B4-BE49-F238E27FC236}">
              <a16:creationId xmlns:a16="http://schemas.microsoft.com/office/drawing/2014/main" id="{6C694CED-FA25-4DE0-98FB-463DCBD83AE4}"/>
            </a:ext>
          </a:extLst>
        </xdr:cNvPr>
        <xdr:cNvSpPr txBox="1"/>
      </xdr:nvSpPr>
      <xdr:spPr>
        <a:xfrm>
          <a:off x="3086744" y="545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141781</xdr:rowOff>
    </xdr:from>
    <xdr:ext cx="405111" cy="259045"/>
    <xdr:sp macro="" textlink="">
      <xdr:nvSpPr>
        <xdr:cNvPr id="111" name="n_3mainValue有形固定資産減価償却率">
          <a:extLst>
            <a:ext uri="{FF2B5EF4-FFF2-40B4-BE49-F238E27FC236}">
              <a16:creationId xmlns:a16="http://schemas.microsoft.com/office/drawing/2014/main" id="{91C81B9C-002D-4388-A955-E109E704C411}"/>
            </a:ext>
          </a:extLst>
        </xdr:cNvPr>
        <xdr:cNvSpPr txBox="1"/>
      </xdr:nvSpPr>
      <xdr:spPr>
        <a:xfrm>
          <a:off x="2324744" y="545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109396</xdr:rowOff>
    </xdr:from>
    <xdr:ext cx="405111" cy="259045"/>
    <xdr:sp macro="" textlink="">
      <xdr:nvSpPr>
        <xdr:cNvPr id="112" name="n_4mainValue有形固定資産減価償却率">
          <a:extLst>
            <a:ext uri="{FF2B5EF4-FFF2-40B4-BE49-F238E27FC236}">
              <a16:creationId xmlns:a16="http://schemas.microsoft.com/office/drawing/2014/main" id="{71B614F0-D12D-422E-88DF-0B67FB9E5214}"/>
            </a:ext>
          </a:extLst>
        </xdr:cNvPr>
        <xdr:cNvSpPr txBox="1"/>
      </xdr:nvSpPr>
      <xdr:spPr>
        <a:xfrm>
          <a:off x="1562744" y="542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C64B773F-0B5E-4C9B-975A-95F5EE9B538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3C5145C7-0C42-4954-AE59-2A2E6C3BA24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D57C9F73-DB69-4FA3-B8F9-05554E8492D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C6AA80CF-ADE2-4C81-A518-4416766DA61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7C99F232-9D02-42EC-A06D-D04C9F3B51E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3CBD9CE-93D7-459F-B584-3DAE16A7EAB3}"/>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08E7D79E-4208-4BAC-8EEB-F845C256E2A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12C22AB1-CD74-4CEE-8DFC-010A8F5BF2A2}"/>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183FF293-33C4-4036-A4F2-8FE65AA6DE0C}"/>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9DBC3EB7-40F3-43CD-A427-19886F61554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3D5158EE-BAC0-46EC-A653-78280CADF9B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3BAA9337-22FB-4FEB-B09B-AF24E99B30A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BF3C0ABA-8456-4015-9D76-A0AED83A5DE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防災行政無線</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再整備</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事業や</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新庁舎建設事業</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地方債発行により将来負担額が増加し、ふるさとづくり応援寄附金の減により充当可能基金が減少していることから、昨年に比べ債務比率は増加している。しかし、近年の行財政改革により、財政健全化に向けた事業の見直しや新規起債の厳選、繰上償還等により、起債残高の抑制を図っていることなどから、</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全国平均、県平均</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に比べると低い比率となっている。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05EDCAE3-E376-45EE-A6BF-7B6BB9BFEC5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AA319FF8-7CC6-457D-AB40-28542E2ED32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00A4D32B-CCE0-44A2-97AC-DC02B0DF7B0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95B2543C-3B11-4665-9625-B50AA5980B3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237B7DD4-FF33-4F7E-87A2-60E6141F611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5A467000-AFBA-407A-AB63-4568738D4878}"/>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DA1C8206-BF82-4275-B3D5-56B937FE41C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81741DF6-EDE8-4F38-9E08-170765A7E8FC}"/>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FD5D4864-D9C1-49EB-B73E-B055D14BD1B4}"/>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941EB838-CFAA-44A8-879E-D526027AE00A}"/>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391410B3-FC02-4C77-9CED-EE866B2AF5CE}"/>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C3FFEFA9-1E89-427A-BB3B-CF7E950EF985}"/>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9418501E-3BAB-49D4-9712-CFBB32D678C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959B2E1A-DBCB-44CE-91F5-27BF9EC47DF4}"/>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1AFD8EB6-9A4F-4EA1-BF42-A4015413E268}"/>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174BC8AA-28E2-4463-96AA-A2A1B9571C6C}"/>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F853050D-0F92-4783-94FF-FF89C0CA421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85658E90-7E21-48D5-8D05-A6FE3C5FCF54}"/>
            </a:ext>
          </a:extLst>
        </xdr:cNvPr>
        <xdr:cNvCxnSpPr/>
      </xdr:nvCxnSpPr>
      <xdr:spPr>
        <a:xfrm flipV="1">
          <a:off x="14793595" y="4489903"/>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AE8E7E16-EADF-4541-B5B5-FFA02E5EAF57}"/>
            </a:ext>
          </a:extLst>
        </xdr:cNvPr>
        <xdr:cNvSpPr txBox="1"/>
      </xdr:nvSpPr>
      <xdr:spPr>
        <a:xfrm>
          <a:off x="14846300" y="582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3B48C794-4C12-493A-9088-8AF86C88EB35}"/>
            </a:ext>
          </a:extLst>
        </xdr:cNvPr>
        <xdr:cNvCxnSpPr/>
      </xdr:nvCxnSpPr>
      <xdr:spPr>
        <a:xfrm>
          <a:off x="14706600" y="581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2A9D7969-B511-4A38-8563-AC9728545559}"/>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F451490C-9799-40E9-BD0D-0DF71844C058}"/>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6EE7B681-EDC7-4A6F-970B-A93EBECACF78}"/>
            </a:ext>
          </a:extLst>
        </xdr:cNvPr>
        <xdr:cNvSpPr txBox="1"/>
      </xdr:nvSpPr>
      <xdr:spPr>
        <a:xfrm>
          <a:off x="14846300" y="5085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7A591566-9280-4576-A9DB-C2F5D00E013F}"/>
            </a:ext>
          </a:extLst>
        </xdr:cNvPr>
        <xdr:cNvSpPr/>
      </xdr:nvSpPr>
      <xdr:spPr>
        <a:xfrm>
          <a:off x="14744700" y="510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4E706FD2-A560-40B1-9DC7-0CBF1CD60888}"/>
            </a:ext>
          </a:extLst>
        </xdr:cNvPr>
        <xdr:cNvSpPr/>
      </xdr:nvSpPr>
      <xdr:spPr>
        <a:xfrm>
          <a:off x="14033500" y="5092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AD9B977F-C5EE-42DA-BE12-9BEFE8F4E66C}"/>
            </a:ext>
          </a:extLst>
        </xdr:cNvPr>
        <xdr:cNvSpPr/>
      </xdr:nvSpPr>
      <xdr:spPr>
        <a:xfrm>
          <a:off x="13271500" y="50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111397</xdr:rowOff>
    </xdr:from>
    <xdr:to>
      <xdr:col>64</xdr:col>
      <xdr:colOff>123825</xdr:colOff>
      <xdr:row>31</xdr:row>
      <xdr:rowOff>41547</xdr:rowOff>
    </xdr:to>
    <xdr:sp macro="" textlink="">
      <xdr:nvSpPr>
        <xdr:cNvPr id="152" name="フローチャート: 判断 151">
          <a:extLst>
            <a:ext uri="{FF2B5EF4-FFF2-40B4-BE49-F238E27FC236}">
              <a16:creationId xmlns:a16="http://schemas.microsoft.com/office/drawing/2014/main" id="{1DC3183D-C33D-485E-A51D-04C0654D4492}"/>
            </a:ext>
          </a:extLst>
        </xdr:cNvPr>
        <xdr:cNvSpPr/>
      </xdr:nvSpPr>
      <xdr:spPr>
        <a:xfrm>
          <a:off x="12509500" y="525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90578</xdr:rowOff>
    </xdr:from>
    <xdr:to>
      <xdr:col>60</xdr:col>
      <xdr:colOff>123825</xdr:colOff>
      <xdr:row>31</xdr:row>
      <xdr:rowOff>20728</xdr:rowOff>
    </xdr:to>
    <xdr:sp macro="" textlink="">
      <xdr:nvSpPr>
        <xdr:cNvPr id="153" name="フローチャート: 判断 152">
          <a:extLst>
            <a:ext uri="{FF2B5EF4-FFF2-40B4-BE49-F238E27FC236}">
              <a16:creationId xmlns:a16="http://schemas.microsoft.com/office/drawing/2014/main" id="{61F3F551-A45D-4060-A3E8-6A33444F02AC}"/>
            </a:ext>
          </a:extLst>
        </xdr:cNvPr>
        <xdr:cNvSpPr/>
      </xdr:nvSpPr>
      <xdr:spPr>
        <a:xfrm>
          <a:off x="11747500" y="523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3172626-A705-4CFD-A294-8B2A3CA4FB5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A3131AC0-BC51-4A49-B372-A137CCFE6DF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A239B721-088B-4769-9503-BDA462B1CBD3}"/>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6074D1FA-264B-4C86-A7DB-53168BD229DD}"/>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F6475F87-CD25-463C-BAA7-7790CD7D529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7575</xdr:rowOff>
    </xdr:from>
    <xdr:to>
      <xdr:col>76</xdr:col>
      <xdr:colOff>73025</xdr:colOff>
      <xdr:row>29</xdr:row>
      <xdr:rowOff>109175</xdr:rowOff>
    </xdr:to>
    <xdr:sp macro="" textlink="">
      <xdr:nvSpPr>
        <xdr:cNvPr id="159" name="楕円 158">
          <a:extLst>
            <a:ext uri="{FF2B5EF4-FFF2-40B4-BE49-F238E27FC236}">
              <a16:creationId xmlns:a16="http://schemas.microsoft.com/office/drawing/2014/main" id="{1F60EC8C-8CE8-480F-984A-43A3D42539D6}"/>
            </a:ext>
          </a:extLst>
        </xdr:cNvPr>
        <xdr:cNvSpPr/>
      </xdr:nvSpPr>
      <xdr:spPr>
        <a:xfrm>
          <a:off x="14744700" y="49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30452</xdr:rowOff>
    </xdr:from>
    <xdr:ext cx="469744" cy="259045"/>
    <xdr:sp macro="" textlink="">
      <xdr:nvSpPr>
        <xdr:cNvPr id="160" name="債務償還比率該当値テキスト">
          <a:extLst>
            <a:ext uri="{FF2B5EF4-FFF2-40B4-BE49-F238E27FC236}">
              <a16:creationId xmlns:a16="http://schemas.microsoft.com/office/drawing/2014/main" id="{9041D6D8-C30B-431C-ABB6-1D82B33D1CE3}"/>
            </a:ext>
          </a:extLst>
        </xdr:cNvPr>
        <xdr:cNvSpPr txBox="1"/>
      </xdr:nvSpPr>
      <xdr:spPr>
        <a:xfrm>
          <a:off x="14846300" y="483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69224</xdr:rowOff>
    </xdr:from>
    <xdr:to>
      <xdr:col>72</xdr:col>
      <xdr:colOff>123825</xdr:colOff>
      <xdr:row>28</xdr:row>
      <xdr:rowOff>170824</xdr:rowOff>
    </xdr:to>
    <xdr:sp macro="" textlink="">
      <xdr:nvSpPr>
        <xdr:cNvPr id="161" name="楕円 160">
          <a:extLst>
            <a:ext uri="{FF2B5EF4-FFF2-40B4-BE49-F238E27FC236}">
              <a16:creationId xmlns:a16="http://schemas.microsoft.com/office/drawing/2014/main" id="{1468D12B-2A0D-402A-A3AF-EF3706C23417}"/>
            </a:ext>
          </a:extLst>
        </xdr:cNvPr>
        <xdr:cNvSpPr/>
      </xdr:nvSpPr>
      <xdr:spPr>
        <a:xfrm>
          <a:off x="14033500" y="48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120024</xdr:rowOff>
    </xdr:from>
    <xdr:to>
      <xdr:col>76</xdr:col>
      <xdr:colOff>22225</xdr:colOff>
      <xdr:row>29</xdr:row>
      <xdr:rowOff>58375</xdr:rowOff>
    </xdr:to>
    <xdr:cxnSp macro="">
      <xdr:nvCxnSpPr>
        <xdr:cNvPr id="162" name="直線コネクタ 161">
          <a:extLst>
            <a:ext uri="{FF2B5EF4-FFF2-40B4-BE49-F238E27FC236}">
              <a16:creationId xmlns:a16="http://schemas.microsoft.com/office/drawing/2014/main" id="{CADB2892-45A5-4780-B905-A273261E5189}"/>
            </a:ext>
          </a:extLst>
        </xdr:cNvPr>
        <xdr:cNvCxnSpPr/>
      </xdr:nvCxnSpPr>
      <xdr:spPr>
        <a:xfrm>
          <a:off x="14084300" y="4920624"/>
          <a:ext cx="711200" cy="10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22651</xdr:rowOff>
    </xdr:from>
    <xdr:to>
      <xdr:col>68</xdr:col>
      <xdr:colOff>123825</xdr:colOff>
      <xdr:row>28</xdr:row>
      <xdr:rowOff>124251</xdr:rowOff>
    </xdr:to>
    <xdr:sp macro="" textlink="">
      <xdr:nvSpPr>
        <xdr:cNvPr id="163" name="楕円 162">
          <a:extLst>
            <a:ext uri="{FF2B5EF4-FFF2-40B4-BE49-F238E27FC236}">
              <a16:creationId xmlns:a16="http://schemas.microsoft.com/office/drawing/2014/main" id="{E8D6AC4A-524F-4A23-B99C-A9A5C143806E}"/>
            </a:ext>
          </a:extLst>
        </xdr:cNvPr>
        <xdr:cNvSpPr/>
      </xdr:nvSpPr>
      <xdr:spPr>
        <a:xfrm>
          <a:off x="13271500" y="482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73451</xdr:rowOff>
    </xdr:from>
    <xdr:to>
      <xdr:col>72</xdr:col>
      <xdr:colOff>73025</xdr:colOff>
      <xdr:row>28</xdr:row>
      <xdr:rowOff>120024</xdr:rowOff>
    </xdr:to>
    <xdr:cxnSp macro="">
      <xdr:nvCxnSpPr>
        <xdr:cNvPr id="164" name="直線コネクタ 163">
          <a:extLst>
            <a:ext uri="{FF2B5EF4-FFF2-40B4-BE49-F238E27FC236}">
              <a16:creationId xmlns:a16="http://schemas.microsoft.com/office/drawing/2014/main" id="{E6D85E23-3C23-4D7C-AA6B-DCBF0A79189E}"/>
            </a:ext>
          </a:extLst>
        </xdr:cNvPr>
        <xdr:cNvCxnSpPr/>
      </xdr:nvCxnSpPr>
      <xdr:spPr>
        <a:xfrm>
          <a:off x="13322300" y="4874051"/>
          <a:ext cx="762000" cy="4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25772</xdr:rowOff>
    </xdr:from>
    <xdr:to>
      <xdr:col>64</xdr:col>
      <xdr:colOff>123825</xdr:colOff>
      <xdr:row>29</xdr:row>
      <xdr:rowOff>127372</xdr:rowOff>
    </xdr:to>
    <xdr:sp macro="" textlink="">
      <xdr:nvSpPr>
        <xdr:cNvPr id="165" name="楕円 164">
          <a:extLst>
            <a:ext uri="{FF2B5EF4-FFF2-40B4-BE49-F238E27FC236}">
              <a16:creationId xmlns:a16="http://schemas.microsoft.com/office/drawing/2014/main" id="{01BCC4CA-51C7-4C8A-8F72-34C47FEDB630}"/>
            </a:ext>
          </a:extLst>
        </xdr:cNvPr>
        <xdr:cNvSpPr/>
      </xdr:nvSpPr>
      <xdr:spPr>
        <a:xfrm>
          <a:off x="12509500" y="49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73451</xdr:rowOff>
    </xdr:from>
    <xdr:to>
      <xdr:col>68</xdr:col>
      <xdr:colOff>73025</xdr:colOff>
      <xdr:row>29</xdr:row>
      <xdr:rowOff>76572</xdr:rowOff>
    </xdr:to>
    <xdr:cxnSp macro="">
      <xdr:nvCxnSpPr>
        <xdr:cNvPr id="166" name="直線コネクタ 165">
          <a:extLst>
            <a:ext uri="{FF2B5EF4-FFF2-40B4-BE49-F238E27FC236}">
              <a16:creationId xmlns:a16="http://schemas.microsoft.com/office/drawing/2014/main" id="{F9224CA4-3553-4623-8FAC-CC03DD5C416B}"/>
            </a:ext>
          </a:extLst>
        </xdr:cNvPr>
        <xdr:cNvCxnSpPr/>
      </xdr:nvCxnSpPr>
      <xdr:spPr>
        <a:xfrm flipV="1">
          <a:off x="12560300" y="4874051"/>
          <a:ext cx="762000" cy="17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112903</xdr:rowOff>
    </xdr:from>
    <xdr:to>
      <xdr:col>60</xdr:col>
      <xdr:colOff>123825</xdr:colOff>
      <xdr:row>30</xdr:row>
      <xdr:rowOff>43053</xdr:rowOff>
    </xdr:to>
    <xdr:sp macro="" textlink="">
      <xdr:nvSpPr>
        <xdr:cNvPr id="167" name="楕円 166">
          <a:extLst>
            <a:ext uri="{FF2B5EF4-FFF2-40B4-BE49-F238E27FC236}">
              <a16:creationId xmlns:a16="http://schemas.microsoft.com/office/drawing/2014/main" id="{2962B4D1-7E80-4C6C-9AEF-72EDB882435D}"/>
            </a:ext>
          </a:extLst>
        </xdr:cNvPr>
        <xdr:cNvSpPr/>
      </xdr:nvSpPr>
      <xdr:spPr>
        <a:xfrm>
          <a:off x="11747500" y="508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76572</xdr:rowOff>
    </xdr:from>
    <xdr:to>
      <xdr:col>64</xdr:col>
      <xdr:colOff>73025</xdr:colOff>
      <xdr:row>29</xdr:row>
      <xdr:rowOff>163703</xdr:rowOff>
    </xdr:to>
    <xdr:cxnSp macro="">
      <xdr:nvCxnSpPr>
        <xdr:cNvPr id="168" name="直線コネクタ 167">
          <a:extLst>
            <a:ext uri="{FF2B5EF4-FFF2-40B4-BE49-F238E27FC236}">
              <a16:creationId xmlns:a16="http://schemas.microsoft.com/office/drawing/2014/main" id="{E3D511BB-948F-49E9-A59D-817FEE202C09}"/>
            </a:ext>
          </a:extLst>
        </xdr:cNvPr>
        <xdr:cNvCxnSpPr/>
      </xdr:nvCxnSpPr>
      <xdr:spPr>
        <a:xfrm flipV="1">
          <a:off x="11798300" y="5048622"/>
          <a:ext cx="762000" cy="8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C2BF4D8B-3118-43B1-8E3D-B6FD5ACADF76}"/>
            </a:ext>
          </a:extLst>
        </xdr:cNvPr>
        <xdr:cNvSpPr txBox="1"/>
      </xdr:nvSpPr>
      <xdr:spPr>
        <a:xfrm>
          <a:off x="13836727" y="518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CBCBBBA9-9286-4981-93B6-627CB4AB117C}"/>
            </a:ext>
          </a:extLst>
        </xdr:cNvPr>
        <xdr:cNvSpPr txBox="1"/>
      </xdr:nvSpPr>
      <xdr:spPr>
        <a:xfrm>
          <a:off x="13087427" y="517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32674</xdr:rowOff>
    </xdr:from>
    <xdr:ext cx="469744" cy="259045"/>
    <xdr:sp macro="" textlink="">
      <xdr:nvSpPr>
        <xdr:cNvPr id="171" name="n_3aveValue債務償還比率">
          <a:extLst>
            <a:ext uri="{FF2B5EF4-FFF2-40B4-BE49-F238E27FC236}">
              <a16:creationId xmlns:a16="http://schemas.microsoft.com/office/drawing/2014/main" id="{3926073B-A0CF-4CBB-B9D7-EE73EE8CB723}"/>
            </a:ext>
          </a:extLst>
        </xdr:cNvPr>
        <xdr:cNvSpPr txBox="1"/>
      </xdr:nvSpPr>
      <xdr:spPr>
        <a:xfrm>
          <a:off x="12325427" y="534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11855</xdr:rowOff>
    </xdr:from>
    <xdr:ext cx="469744" cy="259045"/>
    <xdr:sp macro="" textlink="">
      <xdr:nvSpPr>
        <xdr:cNvPr id="172" name="n_4aveValue債務償還比率">
          <a:extLst>
            <a:ext uri="{FF2B5EF4-FFF2-40B4-BE49-F238E27FC236}">
              <a16:creationId xmlns:a16="http://schemas.microsoft.com/office/drawing/2014/main" id="{07CBFD68-5499-43EA-895A-748D1F3B59F5}"/>
            </a:ext>
          </a:extLst>
        </xdr:cNvPr>
        <xdr:cNvSpPr txBox="1"/>
      </xdr:nvSpPr>
      <xdr:spPr>
        <a:xfrm>
          <a:off x="11563427" y="532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15901</xdr:rowOff>
    </xdr:from>
    <xdr:ext cx="469744" cy="259045"/>
    <xdr:sp macro="" textlink="">
      <xdr:nvSpPr>
        <xdr:cNvPr id="173" name="n_1mainValue債務償還比率">
          <a:extLst>
            <a:ext uri="{FF2B5EF4-FFF2-40B4-BE49-F238E27FC236}">
              <a16:creationId xmlns:a16="http://schemas.microsoft.com/office/drawing/2014/main" id="{F8FF414A-508D-463B-A077-0D749BF85987}"/>
            </a:ext>
          </a:extLst>
        </xdr:cNvPr>
        <xdr:cNvSpPr txBox="1"/>
      </xdr:nvSpPr>
      <xdr:spPr>
        <a:xfrm>
          <a:off x="13836727" y="464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140778</xdr:rowOff>
    </xdr:from>
    <xdr:ext cx="469744" cy="259045"/>
    <xdr:sp macro="" textlink="">
      <xdr:nvSpPr>
        <xdr:cNvPr id="174" name="n_2mainValue債務償還比率">
          <a:extLst>
            <a:ext uri="{FF2B5EF4-FFF2-40B4-BE49-F238E27FC236}">
              <a16:creationId xmlns:a16="http://schemas.microsoft.com/office/drawing/2014/main" id="{CF628211-9CF1-48BB-B497-2FBA32CDC9EC}"/>
            </a:ext>
          </a:extLst>
        </xdr:cNvPr>
        <xdr:cNvSpPr txBox="1"/>
      </xdr:nvSpPr>
      <xdr:spPr>
        <a:xfrm>
          <a:off x="13087427" y="459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143899</xdr:rowOff>
    </xdr:from>
    <xdr:ext cx="469744" cy="259045"/>
    <xdr:sp macro="" textlink="">
      <xdr:nvSpPr>
        <xdr:cNvPr id="175" name="n_3mainValue債務償還比率">
          <a:extLst>
            <a:ext uri="{FF2B5EF4-FFF2-40B4-BE49-F238E27FC236}">
              <a16:creationId xmlns:a16="http://schemas.microsoft.com/office/drawing/2014/main" id="{DA8483A0-94B7-4D15-B202-6DECB14DACC3}"/>
            </a:ext>
          </a:extLst>
        </xdr:cNvPr>
        <xdr:cNvSpPr txBox="1"/>
      </xdr:nvSpPr>
      <xdr:spPr>
        <a:xfrm>
          <a:off x="12325427" y="477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59580</xdr:rowOff>
    </xdr:from>
    <xdr:ext cx="469744" cy="259045"/>
    <xdr:sp macro="" textlink="">
      <xdr:nvSpPr>
        <xdr:cNvPr id="176" name="n_4mainValue債務償還比率">
          <a:extLst>
            <a:ext uri="{FF2B5EF4-FFF2-40B4-BE49-F238E27FC236}">
              <a16:creationId xmlns:a16="http://schemas.microsoft.com/office/drawing/2014/main" id="{4F3F165D-AAB9-4C56-B2FC-7F53B4736FFE}"/>
            </a:ext>
          </a:extLst>
        </xdr:cNvPr>
        <xdr:cNvSpPr txBox="1"/>
      </xdr:nvSpPr>
      <xdr:spPr>
        <a:xfrm>
          <a:off x="11563427" y="486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AFCD62E9-D9DC-49B6-8075-1B1195B6CA5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62F718F5-97C9-43EB-BF8C-A3844D9607C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A7F60EE9-8FB9-4E6B-9205-EB7E8D6150B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3F77C0FC-8FA3-46D1-A85E-7A09F9A5401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D9CACBA5-69ED-4081-B62F-0D2DF873C93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80C8C218-3996-46BB-877B-F1E7E15C709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95A4F6-7C1D-4045-A03F-3195B704A5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244835-ACD8-493F-810E-9834EB6C33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98EA470-E3F9-4DE5-8870-562F394B7E6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2197BE-758B-4E3C-8EC6-674F024C60E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34CE7E-E632-4D7E-83D4-0D2F86764B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6094A78-1121-47EA-9A1E-DDEE0D8628A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A6E825-0CFC-46CC-AE89-F4EF6310EEE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19C366-D116-4B88-B7ED-11A25F443F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FBF64A-6930-4053-AF54-113D9022D7E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718969-772D-441E-8765-E25038BB045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14,157
14,098
56.00
11,448,925
10,950,419
71,476
3,950,992
7,008,708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2EDF03-C5D5-49BF-A6D7-9CDCCF4796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12D170-8480-4A02-9B3D-FF7D05060C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24BCF7-506A-4C19-BAF4-F9EA9FF4FBC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F4E834-BBCB-44FA-B01E-444070A593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B8BB416-3BD3-4204-8CE8-141121D0E6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007F63C-81B0-4B0C-83D7-16D93FC275E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160643-C9C6-4663-A9AA-9466E96519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605F80-18C9-48A0-AFFB-39D513F43F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D73866-031E-41DA-827C-D436F1F976D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A0F47A-95AD-4EBF-8533-E1AF46766F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FD27BA1-1788-4790-A192-28E2F1FA07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E089F9-D113-482A-A466-54955286194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6D97BA-927E-48B6-BC07-6A82C3B585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9CDF75-B69C-4686-BACE-7FF2651EA21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66E23F3-7666-4A3A-A1B6-98460A1E51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2CB1DA-7A91-4D14-8A65-2260AB5A2DB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39A2D9-E489-4237-90C5-7E99EDB5578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BE8DBD6-5615-483C-92F5-626DEB05C46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08AB52-33F3-4D17-B916-28903CE14C4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40279B-557F-4EBD-B25E-345E105F656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C52F3A-4186-4CBA-9F6C-F6B49B0F121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2A5477B-A727-4FE1-A4CB-D84048F1722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5396EF1-5D3E-4D5F-9772-D12FA2C2B7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6A38CE-374D-4584-91D4-EB5ED71DCB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496C3E-E310-481C-B1A5-6D5EFA7DD05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613795-F579-488D-8E08-A5BD980A03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216E4B-A6E5-4AC8-91DD-6426279537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08EA32-D2C2-4DE5-A28E-7889F490D9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F03BDA-C723-4DCF-8D1E-E8E8A31F2A0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3ECA7B-B9A7-422D-849F-8302A8A324A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DEA0599-1A9C-4B50-8B41-E2E7D08E170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0CBA39-4F0E-4A63-8711-5C5DD29935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7B7FE86-85A6-4F5D-AAD0-0E46BD08CE6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0D1B2BA-55C6-4E1A-95A6-F25F7CB29FC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9D72790-2970-4A78-AA7A-D6BB8191B87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000F0AE-6758-4B50-9BA2-5447E8BE09C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6A65327-E390-4283-B13A-F5689DEE486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C93ABE1-A5B0-48B1-82F7-9D40B2B42DC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E6C0953-3587-40DA-851E-C49346BEF43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29C43DB-A3DB-4B13-94DA-7BCB61773DD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1C60FA6-C909-48CB-850F-58207CA544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3ED4408-7FD6-4A2F-A5CE-13D594DEED4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2520B02-2C88-4F60-A9F7-05D285E60D1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1D0FE110-B7E9-4519-A4E3-8942DFD01379}"/>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874A1430-76E6-4B99-86A0-48F2E31C5B59}"/>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7364947A-172D-4A75-8AAF-CA9703EB8A0C}"/>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70FDC7CA-FAC5-4874-8134-727C3C794A0A}"/>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ED34CB84-B340-4669-8D65-3F182FA4AA13}"/>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F36D20DE-E3B0-495B-99EC-A718700F77DF}"/>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B9FEEB83-5174-4728-8D16-394D0D04BA2D}"/>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D1D3B8EC-F455-41B9-B9DC-F610B9085D0D}"/>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4A6C998C-B703-4FE0-A672-28ED96884801}"/>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DEDC735A-C445-4A21-8CED-16225577BBC9}"/>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a:extLst>
            <a:ext uri="{FF2B5EF4-FFF2-40B4-BE49-F238E27FC236}">
              <a16:creationId xmlns:a16="http://schemas.microsoft.com/office/drawing/2014/main" id="{57567511-FE60-4F60-A4DE-EFFF513E19D4}"/>
            </a:ext>
          </a:extLst>
        </xdr:cNvPr>
        <xdr:cNvSpPr/>
      </xdr:nvSpPr>
      <xdr:spPr>
        <a:xfrm>
          <a:off x="1079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3E1A00D-D37C-4518-9BB9-4C4D71DB4CC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83C292E-9793-456C-9457-D7DEE0F847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19D591C-BF9D-44BB-9985-729A6C910F1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29E363-B403-4F90-A17B-C59B5F06E5B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DDF28EF-53DA-45EC-9F0D-EDE8963EA7D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52832</xdr:rowOff>
    </xdr:from>
    <xdr:to>
      <xdr:col>24</xdr:col>
      <xdr:colOff>114300</xdr:colOff>
      <xdr:row>38</xdr:row>
      <xdr:rowOff>154432</xdr:rowOff>
    </xdr:to>
    <xdr:sp macro="" textlink="">
      <xdr:nvSpPr>
        <xdr:cNvPr id="71" name="楕円 70">
          <a:extLst>
            <a:ext uri="{FF2B5EF4-FFF2-40B4-BE49-F238E27FC236}">
              <a16:creationId xmlns:a16="http://schemas.microsoft.com/office/drawing/2014/main" id="{D7B5E221-5317-49B2-BC3D-37F5AE3EB230}"/>
            </a:ext>
          </a:extLst>
        </xdr:cNvPr>
        <xdr:cNvSpPr/>
      </xdr:nvSpPr>
      <xdr:spPr>
        <a:xfrm>
          <a:off x="45847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31259</xdr:rowOff>
    </xdr:from>
    <xdr:ext cx="405111" cy="259045"/>
    <xdr:sp macro="" textlink="">
      <xdr:nvSpPr>
        <xdr:cNvPr id="72" name="【道路】&#10;有形固定資産減価償却率該当値テキスト">
          <a:extLst>
            <a:ext uri="{FF2B5EF4-FFF2-40B4-BE49-F238E27FC236}">
              <a16:creationId xmlns:a16="http://schemas.microsoft.com/office/drawing/2014/main" id="{A7109D28-7F07-4F27-B127-B4E2BCD1A3E4}"/>
            </a:ext>
          </a:extLst>
        </xdr:cNvPr>
        <xdr:cNvSpPr txBox="1"/>
      </xdr:nvSpPr>
      <xdr:spPr>
        <a:xfrm>
          <a:off x="4673600"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xdr:rowOff>
    </xdr:from>
    <xdr:to>
      <xdr:col>20</xdr:col>
      <xdr:colOff>38100</xdr:colOff>
      <xdr:row>38</xdr:row>
      <xdr:rowOff>110998</xdr:rowOff>
    </xdr:to>
    <xdr:sp macro="" textlink="">
      <xdr:nvSpPr>
        <xdr:cNvPr id="73" name="楕円 72">
          <a:extLst>
            <a:ext uri="{FF2B5EF4-FFF2-40B4-BE49-F238E27FC236}">
              <a16:creationId xmlns:a16="http://schemas.microsoft.com/office/drawing/2014/main" id="{2AAA6F96-BDB5-4774-8FD8-91778E435B0F}"/>
            </a:ext>
          </a:extLst>
        </xdr:cNvPr>
        <xdr:cNvSpPr/>
      </xdr:nvSpPr>
      <xdr:spPr>
        <a:xfrm>
          <a:off x="3746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60198</xdr:rowOff>
    </xdr:from>
    <xdr:to>
      <xdr:col>24</xdr:col>
      <xdr:colOff>63500</xdr:colOff>
      <xdr:row>38</xdr:row>
      <xdr:rowOff>103632</xdr:rowOff>
    </xdr:to>
    <xdr:cxnSp macro="">
      <xdr:nvCxnSpPr>
        <xdr:cNvPr id="74" name="直線コネクタ 73">
          <a:extLst>
            <a:ext uri="{FF2B5EF4-FFF2-40B4-BE49-F238E27FC236}">
              <a16:creationId xmlns:a16="http://schemas.microsoft.com/office/drawing/2014/main" id="{BC43D8A2-E225-4D95-ADB7-346D51D60A05}"/>
            </a:ext>
          </a:extLst>
        </xdr:cNvPr>
        <xdr:cNvCxnSpPr/>
      </xdr:nvCxnSpPr>
      <xdr:spPr>
        <a:xfrm>
          <a:off x="3797300" y="657529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155702</xdr:rowOff>
    </xdr:from>
    <xdr:to>
      <xdr:col>15</xdr:col>
      <xdr:colOff>101600</xdr:colOff>
      <xdr:row>38</xdr:row>
      <xdr:rowOff>85852</xdr:rowOff>
    </xdr:to>
    <xdr:sp macro="" textlink="">
      <xdr:nvSpPr>
        <xdr:cNvPr id="75" name="楕円 74">
          <a:extLst>
            <a:ext uri="{FF2B5EF4-FFF2-40B4-BE49-F238E27FC236}">
              <a16:creationId xmlns:a16="http://schemas.microsoft.com/office/drawing/2014/main" id="{4D8B759F-C79E-4571-AB35-722EE25964A0}"/>
            </a:ext>
          </a:extLst>
        </xdr:cNvPr>
        <xdr:cNvSpPr/>
      </xdr:nvSpPr>
      <xdr:spPr>
        <a:xfrm>
          <a:off x="2857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35052</xdr:rowOff>
    </xdr:from>
    <xdr:to>
      <xdr:col>19</xdr:col>
      <xdr:colOff>177800</xdr:colOff>
      <xdr:row>38</xdr:row>
      <xdr:rowOff>60198</xdr:rowOff>
    </xdr:to>
    <xdr:cxnSp macro="">
      <xdr:nvCxnSpPr>
        <xdr:cNvPr id="76" name="直線コネクタ 75">
          <a:extLst>
            <a:ext uri="{FF2B5EF4-FFF2-40B4-BE49-F238E27FC236}">
              <a16:creationId xmlns:a16="http://schemas.microsoft.com/office/drawing/2014/main" id="{4808691A-962B-4278-8902-BEAFDA1E8381}"/>
            </a:ext>
          </a:extLst>
        </xdr:cNvPr>
        <xdr:cNvCxnSpPr/>
      </xdr:nvCxnSpPr>
      <xdr:spPr>
        <a:xfrm>
          <a:off x="2908300" y="655015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93980</xdr:rowOff>
    </xdr:from>
    <xdr:to>
      <xdr:col>10</xdr:col>
      <xdr:colOff>165100</xdr:colOff>
      <xdr:row>38</xdr:row>
      <xdr:rowOff>24130</xdr:rowOff>
    </xdr:to>
    <xdr:sp macro="" textlink="">
      <xdr:nvSpPr>
        <xdr:cNvPr id="77" name="楕円 76">
          <a:extLst>
            <a:ext uri="{FF2B5EF4-FFF2-40B4-BE49-F238E27FC236}">
              <a16:creationId xmlns:a16="http://schemas.microsoft.com/office/drawing/2014/main" id="{81C186D4-E785-4955-9BA2-081B48CAA229}"/>
            </a:ext>
          </a:extLst>
        </xdr:cNvPr>
        <xdr:cNvSpPr/>
      </xdr:nvSpPr>
      <xdr:spPr>
        <a:xfrm>
          <a:off x="196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144780</xdr:rowOff>
    </xdr:from>
    <xdr:to>
      <xdr:col>15</xdr:col>
      <xdr:colOff>50800</xdr:colOff>
      <xdr:row>38</xdr:row>
      <xdr:rowOff>35052</xdr:rowOff>
    </xdr:to>
    <xdr:cxnSp macro="">
      <xdr:nvCxnSpPr>
        <xdr:cNvPr id="78" name="直線コネクタ 77">
          <a:extLst>
            <a:ext uri="{FF2B5EF4-FFF2-40B4-BE49-F238E27FC236}">
              <a16:creationId xmlns:a16="http://schemas.microsoft.com/office/drawing/2014/main" id="{5F00FB74-EFB0-479B-ADF9-01192CD76FE5}"/>
            </a:ext>
          </a:extLst>
        </xdr:cNvPr>
        <xdr:cNvCxnSpPr/>
      </xdr:nvCxnSpPr>
      <xdr:spPr>
        <a:xfrm>
          <a:off x="2019300" y="648843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50546</xdr:rowOff>
    </xdr:from>
    <xdr:to>
      <xdr:col>6</xdr:col>
      <xdr:colOff>38100</xdr:colOff>
      <xdr:row>37</xdr:row>
      <xdr:rowOff>152146</xdr:rowOff>
    </xdr:to>
    <xdr:sp macro="" textlink="">
      <xdr:nvSpPr>
        <xdr:cNvPr id="79" name="楕円 78">
          <a:extLst>
            <a:ext uri="{FF2B5EF4-FFF2-40B4-BE49-F238E27FC236}">
              <a16:creationId xmlns:a16="http://schemas.microsoft.com/office/drawing/2014/main" id="{EC19AB0C-547D-421A-BAB3-CE56926D3655}"/>
            </a:ext>
          </a:extLst>
        </xdr:cNvPr>
        <xdr:cNvSpPr/>
      </xdr:nvSpPr>
      <xdr:spPr>
        <a:xfrm>
          <a:off x="1079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101346</xdr:rowOff>
    </xdr:from>
    <xdr:to>
      <xdr:col>10</xdr:col>
      <xdr:colOff>114300</xdr:colOff>
      <xdr:row>37</xdr:row>
      <xdr:rowOff>144780</xdr:rowOff>
    </xdr:to>
    <xdr:cxnSp macro="">
      <xdr:nvCxnSpPr>
        <xdr:cNvPr id="80" name="直線コネクタ 79">
          <a:extLst>
            <a:ext uri="{FF2B5EF4-FFF2-40B4-BE49-F238E27FC236}">
              <a16:creationId xmlns:a16="http://schemas.microsoft.com/office/drawing/2014/main" id="{0797031B-73BB-41DC-852B-BB968C8AB0AE}"/>
            </a:ext>
          </a:extLst>
        </xdr:cNvPr>
        <xdr:cNvCxnSpPr/>
      </xdr:nvCxnSpPr>
      <xdr:spPr>
        <a:xfrm>
          <a:off x="1130300" y="64449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EE8EFFA5-797E-4589-AA00-CE47665A1561}"/>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56FBCD6B-219B-4818-93EB-A10A6B1F4E4E}"/>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a:extLst>
            <a:ext uri="{FF2B5EF4-FFF2-40B4-BE49-F238E27FC236}">
              <a16:creationId xmlns:a16="http://schemas.microsoft.com/office/drawing/2014/main" id="{992DF5D7-82DF-445F-A6BC-11EBF99317BB}"/>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118381</xdr:rowOff>
    </xdr:from>
    <xdr:ext cx="405111" cy="259045"/>
    <xdr:sp macro="" textlink="">
      <xdr:nvSpPr>
        <xdr:cNvPr id="84" name="n_4aveValue【道路】&#10;有形固定資産減価償却率">
          <a:extLst>
            <a:ext uri="{FF2B5EF4-FFF2-40B4-BE49-F238E27FC236}">
              <a16:creationId xmlns:a16="http://schemas.microsoft.com/office/drawing/2014/main" id="{389878F6-7952-4A49-A033-CE30078ECF5B}"/>
            </a:ext>
          </a:extLst>
        </xdr:cNvPr>
        <xdr:cNvSpPr txBox="1"/>
      </xdr:nvSpPr>
      <xdr:spPr>
        <a:xfrm>
          <a:off x="927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102125</xdr:rowOff>
    </xdr:from>
    <xdr:ext cx="405111" cy="259045"/>
    <xdr:sp macro="" textlink="">
      <xdr:nvSpPr>
        <xdr:cNvPr id="85" name="n_1mainValue【道路】&#10;有形固定資産減価償却率">
          <a:extLst>
            <a:ext uri="{FF2B5EF4-FFF2-40B4-BE49-F238E27FC236}">
              <a16:creationId xmlns:a16="http://schemas.microsoft.com/office/drawing/2014/main" id="{DACE37C5-81DB-40A6-9AC0-9E9C1270554B}"/>
            </a:ext>
          </a:extLst>
        </xdr:cNvPr>
        <xdr:cNvSpPr txBox="1"/>
      </xdr:nvSpPr>
      <xdr:spPr>
        <a:xfrm>
          <a:off x="3582044" y="661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76979</xdr:rowOff>
    </xdr:from>
    <xdr:ext cx="405111" cy="259045"/>
    <xdr:sp macro="" textlink="">
      <xdr:nvSpPr>
        <xdr:cNvPr id="86" name="n_2mainValue【道路】&#10;有形固定資産減価償却率">
          <a:extLst>
            <a:ext uri="{FF2B5EF4-FFF2-40B4-BE49-F238E27FC236}">
              <a16:creationId xmlns:a16="http://schemas.microsoft.com/office/drawing/2014/main" id="{FD8F09A7-2E56-402D-AE0F-7D21C649C8A9}"/>
            </a:ext>
          </a:extLst>
        </xdr:cNvPr>
        <xdr:cNvSpPr txBox="1"/>
      </xdr:nvSpPr>
      <xdr:spPr>
        <a:xfrm>
          <a:off x="270574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15257</xdr:rowOff>
    </xdr:from>
    <xdr:ext cx="405111" cy="259045"/>
    <xdr:sp macro="" textlink="">
      <xdr:nvSpPr>
        <xdr:cNvPr id="87" name="n_3mainValue【道路】&#10;有形固定資産減価償却率">
          <a:extLst>
            <a:ext uri="{FF2B5EF4-FFF2-40B4-BE49-F238E27FC236}">
              <a16:creationId xmlns:a16="http://schemas.microsoft.com/office/drawing/2014/main" id="{B640FCE1-A9AC-4A96-ADC8-9B58689D6737}"/>
            </a:ext>
          </a:extLst>
        </xdr:cNvPr>
        <xdr:cNvSpPr txBox="1"/>
      </xdr:nvSpPr>
      <xdr:spPr>
        <a:xfrm>
          <a:off x="1816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143273</xdr:rowOff>
    </xdr:from>
    <xdr:ext cx="405111" cy="259045"/>
    <xdr:sp macro="" textlink="">
      <xdr:nvSpPr>
        <xdr:cNvPr id="88" name="n_4mainValue【道路】&#10;有形固定資産減価償却率">
          <a:extLst>
            <a:ext uri="{FF2B5EF4-FFF2-40B4-BE49-F238E27FC236}">
              <a16:creationId xmlns:a16="http://schemas.microsoft.com/office/drawing/2014/main" id="{32B5DF59-8D23-46CA-87DB-5D83CF921F31}"/>
            </a:ext>
          </a:extLst>
        </xdr:cNvPr>
        <xdr:cNvSpPr txBox="1"/>
      </xdr:nvSpPr>
      <xdr:spPr>
        <a:xfrm>
          <a:off x="927744" y="648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0B1382B-A29E-4775-968D-A1F08421B2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18C4E0A-7CD0-429D-8A79-D496ADA1DBD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FCF2C44-EB48-46F5-AFA4-3798200622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6A67EE0-343F-4F3A-9A9A-D6FBCD515E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25AAF53-AE74-47F8-BA80-289613BAB2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96506DA-98C6-4754-9F59-86212855C9E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A565EB3-5A81-48BD-AAE5-342F58C7925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3E0BE0A-349D-4BDF-A785-D35400591A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0FC1FE6-6D7B-430C-96A2-5F72005E157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A192F11-8B70-4B14-8472-461F9415C68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201E994-F047-4D42-ACB3-9F8B7AE1BBC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3D87210-74A6-4BC5-88C2-2BC42ADB3F9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1DA952E-9B9A-45DE-86F6-5F9E1EF07A1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2553453-4A27-49B9-8BC2-09FA674F375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69DF821-84AF-4C4B-8D3B-4A8FCFDA6E7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7030514-2DD6-479C-99E1-62BED72A8E6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D21F1F5-BC3C-4EBF-A04D-1B7CC579FDD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A2064979-C7B1-4C99-A618-BBCB50F8C54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F4417B1-06CE-4B43-80A4-2F27EA14E50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E4CE542-15C7-4D0A-A910-C6F96472D1D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A508339-B0D5-43EB-8110-D40B654A61F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DEE399BB-2C77-4B65-BD18-BAFBB7D3500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B053412-C432-4DFA-81BC-2156DD400CE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4DDBD0ED-7516-4C15-8922-6BFD40A011A4}"/>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680489C8-A181-4BE4-A20F-6D8E6EA5DAAC}"/>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370F1043-0D73-48D1-A456-6C74A49FC088}"/>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F45356F4-27DB-4F10-80DA-C839AB766B58}"/>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ED60EBC5-E941-4208-B0ED-0ECB3C3ED6BC}"/>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6AE92F98-2BD6-41F9-A85F-779D3FC49F1F}"/>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72157FB3-1771-431D-A356-3F145B0B5051}"/>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D09A40CE-6A49-4D33-9C99-2379B16A05F5}"/>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BC129D56-02F0-4317-9CEF-63673F32F40F}"/>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1" name="フローチャート: 判断 120">
          <a:extLst>
            <a:ext uri="{FF2B5EF4-FFF2-40B4-BE49-F238E27FC236}">
              <a16:creationId xmlns:a16="http://schemas.microsoft.com/office/drawing/2014/main" id="{0DCB571B-174F-46CE-9CC3-75FAD2379910}"/>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2" name="フローチャート: 判断 121">
          <a:extLst>
            <a:ext uri="{FF2B5EF4-FFF2-40B4-BE49-F238E27FC236}">
              <a16:creationId xmlns:a16="http://schemas.microsoft.com/office/drawing/2014/main" id="{CB4A3563-803D-47F7-9DE0-3BEC61484B09}"/>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0A9E530-D8B7-4AC4-93D9-ED2DEBFF5A1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151CB3E-846B-41CB-80A5-7E15728285C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CA529DF-A6A5-463C-B938-417E8DA2DA8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96BD39A-C536-4805-882C-07D3C747FC3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1F6CB3F-FB92-4891-917C-0C07DB5E32D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74740</xdr:rowOff>
    </xdr:from>
    <xdr:to>
      <xdr:col>55</xdr:col>
      <xdr:colOff>50800</xdr:colOff>
      <xdr:row>41</xdr:row>
      <xdr:rowOff>4890</xdr:rowOff>
    </xdr:to>
    <xdr:sp macro="" textlink="">
      <xdr:nvSpPr>
        <xdr:cNvPr id="128" name="楕円 127">
          <a:extLst>
            <a:ext uri="{FF2B5EF4-FFF2-40B4-BE49-F238E27FC236}">
              <a16:creationId xmlns:a16="http://schemas.microsoft.com/office/drawing/2014/main" id="{D7BCAFC8-A5A1-4FA0-8BDD-8DB5C008E5E7}"/>
            </a:ext>
          </a:extLst>
        </xdr:cNvPr>
        <xdr:cNvSpPr/>
      </xdr:nvSpPr>
      <xdr:spPr>
        <a:xfrm>
          <a:off x="10426700" y="69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53167</xdr:rowOff>
    </xdr:from>
    <xdr:ext cx="534377" cy="259045"/>
    <xdr:sp macro="" textlink="">
      <xdr:nvSpPr>
        <xdr:cNvPr id="129" name="【道路】&#10;一人当たり延長該当値テキスト">
          <a:extLst>
            <a:ext uri="{FF2B5EF4-FFF2-40B4-BE49-F238E27FC236}">
              <a16:creationId xmlns:a16="http://schemas.microsoft.com/office/drawing/2014/main" id="{4ED01F32-939C-4EBE-897D-5E0FAE93C778}"/>
            </a:ext>
          </a:extLst>
        </xdr:cNvPr>
        <xdr:cNvSpPr txBox="1"/>
      </xdr:nvSpPr>
      <xdr:spPr>
        <a:xfrm>
          <a:off x="10515600" y="691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76988</xdr:rowOff>
    </xdr:from>
    <xdr:to>
      <xdr:col>50</xdr:col>
      <xdr:colOff>165100</xdr:colOff>
      <xdr:row>41</xdr:row>
      <xdr:rowOff>7138</xdr:rowOff>
    </xdr:to>
    <xdr:sp macro="" textlink="">
      <xdr:nvSpPr>
        <xdr:cNvPr id="130" name="楕円 129">
          <a:extLst>
            <a:ext uri="{FF2B5EF4-FFF2-40B4-BE49-F238E27FC236}">
              <a16:creationId xmlns:a16="http://schemas.microsoft.com/office/drawing/2014/main" id="{938058C5-00DC-4A37-AA2B-9483503FC9A1}"/>
            </a:ext>
          </a:extLst>
        </xdr:cNvPr>
        <xdr:cNvSpPr/>
      </xdr:nvSpPr>
      <xdr:spPr>
        <a:xfrm>
          <a:off x="9588500" y="69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125540</xdr:rowOff>
    </xdr:from>
    <xdr:to>
      <xdr:col>55</xdr:col>
      <xdr:colOff>0</xdr:colOff>
      <xdr:row>40</xdr:row>
      <xdr:rowOff>127788</xdr:rowOff>
    </xdr:to>
    <xdr:cxnSp macro="">
      <xdr:nvCxnSpPr>
        <xdr:cNvPr id="131" name="直線コネクタ 130">
          <a:extLst>
            <a:ext uri="{FF2B5EF4-FFF2-40B4-BE49-F238E27FC236}">
              <a16:creationId xmlns:a16="http://schemas.microsoft.com/office/drawing/2014/main" id="{0DB46A67-0329-438C-894B-6EEC99C39C48}"/>
            </a:ext>
          </a:extLst>
        </xdr:cNvPr>
        <xdr:cNvCxnSpPr/>
      </xdr:nvCxnSpPr>
      <xdr:spPr>
        <a:xfrm flipV="1">
          <a:off x="9639300" y="6983540"/>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80473</xdr:rowOff>
    </xdr:from>
    <xdr:to>
      <xdr:col>46</xdr:col>
      <xdr:colOff>38100</xdr:colOff>
      <xdr:row>41</xdr:row>
      <xdr:rowOff>10623</xdr:rowOff>
    </xdr:to>
    <xdr:sp macro="" textlink="">
      <xdr:nvSpPr>
        <xdr:cNvPr id="132" name="楕円 131">
          <a:extLst>
            <a:ext uri="{FF2B5EF4-FFF2-40B4-BE49-F238E27FC236}">
              <a16:creationId xmlns:a16="http://schemas.microsoft.com/office/drawing/2014/main" id="{A0428A31-36A7-4FD8-AA13-DB9E396942B2}"/>
            </a:ext>
          </a:extLst>
        </xdr:cNvPr>
        <xdr:cNvSpPr/>
      </xdr:nvSpPr>
      <xdr:spPr>
        <a:xfrm>
          <a:off x="8699500" y="69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127788</xdr:rowOff>
    </xdr:from>
    <xdr:to>
      <xdr:col>50</xdr:col>
      <xdr:colOff>114300</xdr:colOff>
      <xdr:row>40</xdr:row>
      <xdr:rowOff>131273</xdr:rowOff>
    </xdr:to>
    <xdr:cxnSp macro="">
      <xdr:nvCxnSpPr>
        <xdr:cNvPr id="133" name="直線コネクタ 132">
          <a:extLst>
            <a:ext uri="{FF2B5EF4-FFF2-40B4-BE49-F238E27FC236}">
              <a16:creationId xmlns:a16="http://schemas.microsoft.com/office/drawing/2014/main" id="{E9660ACB-8DF7-4AD4-A280-09472C14C32A}"/>
            </a:ext>
          </a:extLst>
        </xdr:cNvPr>
        <xdr:cNvCxnSpPr/>
      </xdr:nvCxnSpPr>
      <xdr:spPr>
        <a:xfrm flipV="1">
          <a:off x="8750300" y="6985788"/>
          <a:ext cx="8890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81883</xdr:rowOff>
    </xdr:from>
    <xdr:to>
      <xdr:col>41</xdr:col>
      <xdr:colOff>101600</xdr:colOff>
      <xdr:row>41</xdr:row>
      <xdr:rowOff>12033</xdr:rowOff>
    </xdr:to>
    <xdr:sp macro="" textlink="">
      <xdr:nvSpPr>
        <xdr:cNvPr id="134" name="楕円 133">
          <a:extLst>
            <a:ext uri="{FF2B5EF4-FFF2-40B4-BE49-F238E27FC236}">
              <a16:creationId xmlns:a16="http://schemas.microsoft.com/office/drawing/2014/main" id="{56912F2B-523D-422A-AD65-736ACA4FA247}"/>
            </a:ext>
          </a:extLst>
        </xdr:cNvPr>
        <xdr:cNvSpPr/>
      </xdr:nvSpPr>
      <xdr:spPr>
        <a:xfrm>
          <a:off x="7810500" y="69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131273</xdr:rowOff>
    </xdr:from>
    <xdr:to>
      <xdr:col>45</xdr:col>
      <xdr:colOff>177800</xdr:colOff>
      <xdr:row>40</xdr:row>
      <xdr:rowOff>132683</xdr:rowOff>
    </xdr:to>
    <xdr:cxnSp macro="">
      <xdr:nvCxnSpPr>
        <xdr:cNvPr id="135" name="直線コネクタ 134">
          <a:extLst>
            <a:ext uri="{FF2B5EF4-FFF2-40B4-BE49-F238E27FC236}">
              <a16:creationId xmlns:a16="http://schemas.microsoft.com/office/drawing/2014/main" id="{0AB046EF-0603-44DE-BA3E-7B3246AADA13}"/>
            </a:ext>
          </a:extLst>
        </xdr:cNvPr>
        <xdr:cNvCxnSpPr/>
      </xdr:nvCxnSpPr>
      <xdr:spPr>
        <a:xfrm flipV="1">
          <a:off x="7861300" y="6989273"/>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83083</xdr:rowOff>
    </xdr:from>
    <xdr:to>
      <xdr:col>36</xdr:col>
      <xdr:colOff>165100</xdr:colOff>
      <xdr:row>41</xdr:row>
      <xdr:rowOff>13233</xdr:rowOff>
    </xdr:to>
    <xdr:sp macro="" textlink="">
      <xdr:nvSpPr>
        <xdr:cNvPr id="136" name="楕円 135">
          <a:extLst>
            <a:ext uri="{FF2B5EF4-FFF2-40B4-BE49-F238E27FC236}">
              <a16:creationId xmlns:a16="http://schemas.microsoft.com/office/drawing/2014/main" id="{58ACA29A-1E53-44C2-A92D-20014CF19A28}"/>
            </a:ext>
          </a:extLst>
        </xdr:cNvPr>
        <xdr:cNvSpPr/>
      </xdr:nvSpPr>
      <xdr:spPr>
        <a:xfrm>
          <a:off x="6921500" y="694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132683</xdr:rowOff>
    </xdr:from>
    <xdr:to>
      <xdr:col>41</xdr:col>
      <xdr:colOff>50800</xdr:colOff>
      <xdr:row>40</xdr:row>
      <xdr:rowOff>133883</xdr:rowOff>
    </xdr:to>
    <xdr:cxnSp macro="">
      <xdr:nvCxnSpPr>
        <xdr:cNvPr id="137" name="直線コネクタ 136">
          <a:extLst>
            <a:ext uri="{FF2B5EF4-FFF2-40B4-BE49-F238E27FC236}">
              <a16:creationId xmlns:a16="http://schemas.microsoft.com/office/drawing/2014/main" id="{6251CB66-1D05-4BEA-A1AC-E0BAB8001FDB}"/>
            </a:ext>
          </a:extLst>
        </xdr:cNvPr>
        <xdr:cNvCxnSpPr/>
      </xdr:nvCxnSpPr>
      <xdr:spPr>
        <a:xfrm flipV="1">
          <a:off x="6972300" y="6990683"/>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112472AE-ED61-446C-8FED-CF99220ED055}"/>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78DBC1A2-6D2D-4C90-AF58-761D19CA8225}"/>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0" name="n_3aveValue【道路】&#10;一人当たり延長">
          <a:extLst>
            <a:ext uri="{FF2B5EF4-FFF2-40B4-BE49-F238E27FC236}">
              <a16:creationId xmlns:a16="http://schemas.microsoft.com/office/drawing/2014/main" id="{7F12E77B-4B22-4AF9-8B66-36C2DF8AF294}"/>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1" name="n_4aveValue【道路】&#10;一人当たり延長">
          <a:extLst>
            <a:ext uri="{FF2B5EF4-FFF2-40B4-BE49-F238E27FC236}">
              <a16:creationId xmlns:a16="http://schemas.microsoft.com/office/drawing/2014/main" id="{518C031D-0720-4D29-99D8-C45AEB419425}"/>
            </a:ext>
          </a:extLst>
        </xdr:cNvPr>
        <xdr:cNvSpPr txBox="1"/>
      </xdr:nvSpPr>
      <xdr:spPr>
        <a:xfrm>
          <a:off x="6705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169715</xdr:rowOff>
    </xdr:from>
    <xdr:ext cx="534377" cy="259045"/>
    <xdr:sp macro="" textlink="">
      <xdr:nvSpPr>
        <xdr:cNvPr id="142" name="n_1mainValue【道路】&#10;一人当たり延長">
          <a:extLst>
            <a:ext uri="{FF2B5EF4-FFF2-40B4-BE49-F238E27FC236}">
              <a16:creationId xmlns:a16="http://schemas.microsoft.com/office/drawing/2014/main" id="{EEE64F77-E841-4374-A0B8-8411230C918E}"/>
            </a:ext>
          </a:extLst>
        </xdr:cNvPr>
        <xdr:cNvSpPr txBox="1"/>
      </xdr:nvSpPr>
      <xdr:spPr>
        <a:xfrm>
          <a:off x="9359411" y="702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1750</xdr:rowOff>
    </xdr:from>
    <xdr:ext cx="534377" cy="259045"/>
    <xdr:sp macro="" textlink="">
      <xdr:nvSpPr>
        <xdr:cNvPr id="143" name="n_2mainValue【道路】&#10;一人当たり延長">
          <a:extLst>
            <a:ext uri="{FF2B5EF4-FFF2-40B4-BE49-F238E27FC236}">
              <a16:creationId xmlns:a16="http://schemas.microsoft.com/office/drawing/2014/main" id="{DD711FEC-1DBE-4087-A203-255D5894A122}"/>
            </a:ext>
          </a:extLst>
        </xdr:cNvPr>
        <xdr:cNvSpPr txBox="1"/>
      </xdr:nvSpPr>
      <xdr:spPr>
        <a:xfrm>
          <a:off x="8483111" y="70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3160</xdr:rowOff>
    </xdr:from>
    <xdr:ext cx="534377" cy="259045"/>
    <xdr:sp macro="" textlink="">
      <xdr:nvSpPr>
        <xdr:cNvPr id="144" name="n_3mainValue【道路】&#10;一人当たり延長">
          <a:extLst>
            <a:ext uri="{FF2B5EF4-FFF2-40B4-BE49-F238E27FC236}">
              <a16:creationId xmlns:a16="http://schemas.microsoft.com/office/drawing/2014/main" id="{E08C8AD2-D951-40ED-A62A-D9A5F4C9F706}"/>
            </a:ext>
          </a:extLst>
        </xdr:cNvPr>
        <xdr:cNvSpPr txBox="1"/>
      </xdr:nvSpPr>
      <xdr:spPr>
        <a:xfrm>
          <a:off x="7594111" y="703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4360</xdr:rowOff>
    </xdr:from>
    <xdr:ext cx="534377" cy="259045"/>
    <xdr:sp macro="" textlink="">
      <xdr:nvSpPr>
        <xdr:cNvPr id="145" name="n_4mainValue【道路】&#10;一人当たり延長">
          <a:extLst>
            <a:ext uri="{FF2B5EF4-FFF2-40B4-BE49-F238E27FC236}">
              <a16:creationId xmlns:a16="http://schemas.microsoft.com/office/drawing/2014/main" id="{AC9220B6-9C23-4FF3-B8A5-95BBF4AA4E74}"/>
            </a:ext>
          </a:extLst>
        </xdr:cNvPr>
        <xdr:cNvSpPr txBox="1"/>
      </xdr:nvSpPr>
      <xdr:spPr>
        <a:xfrm>
          <a:off x="6705111" y="70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9886FC7-EC95-44EC-831E-B58604F5F45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197D4E0-C183-4AAA-95AF-13EB4A5191E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F6CF0D7-99B5-4F9F-B056-0F38F4A8B9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94B1EF1-F7FC-4A7B-A9DE-5B7739905B3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CBC16B2-F9F5-4400-B17B-8E10A07D65C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B418912-9E04-4D15-A687-A29F86A1D5C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72ED98D-297E-40BB-BB6B-5A65C0A7131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0B577F7-EC34-4E49-BFE8-8543A7F504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D84B462-E819-4594-8FFC-8CC86BC53DD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1732D3E-C404-4F8C-AA45-8ED9A6FA31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C8F0CBA-6DA8-4A08-8642-20EE6693C5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F545660-D5AB-4C96-98D3-22887EA2BB3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585843E-58AB-427A-BB41-4DEB64E6F5D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17C3977-88F6-44BD-8B2D-827B9861DF9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A16F1B3F-433B-4C7B-A189-BDB720FF975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4308722-AA1A-4AE4-8BAB-62F70719E39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9A4C733-8F52-449B-B004-149545E650A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8E56D52-E29F-418E-B543-E46C767EC94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8536C52-07C8-4B7C-9C8E-38F82CA0300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3B5FF02-C2A1-4238-B266-F4BD98F83D3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FC52B47-2C5C-4F2E-AF7F-E516FF6F72A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4BE8AE3-D425-45DF-BB52-8B28E33337E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2AA63E3-AF10-4556-9269-25FAB7E082C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AFEE221-1E95-4193-B28A-5A4F855A4D1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91758FE-CF93-4E84-A1D8-46EDFE25C8F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D458B461-508E-418B-95B8-883805EB3DF6}"/>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1430ABF9-CED0-4271-BD7F-19E84095866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F72874D-1A45-4A8E-A12F-B290D5390A6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5EEA831-16F0-4BF8-AD41-40E102192445}"/>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DAE0E639-66AB-4A42-A0DC-DDD55C3C5B7B}"/>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98AE219-FD3A-4D91-9F03-B2CAAE89B67D}"/>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9AF83E61-D2D2-429B-8633-874742823DA0}"/>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0B463C91-F0F7-412A-BBF3-D6E3BDD43995}"/>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2A092F47-4FB2-452F-B1DF-692336A5369C}"/>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0" name="フローチャート: 判断 179">
          <a:extLst>
            <a:ext uri="{FF2B5EF4-FFF2-40B4-BE49-F238E27FC236}">
              <a16:creationId xmlns:a16="http://schemas.microsoft.com/office/drawing/2014/main" id="{35D22DEE-A5A1-43C2-B850-59CD2335171B}"/>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EB02F27F-9A4D-4FAC-A418-42AB92C2F202}"/>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BDA90A0-2899-4C47-B8AF-2D3B0A135E1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8E48EFB-3439-4A4B-B19E-3F671AE3D2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867E048-46A7-4517-9B14-A7CAA07EC5A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F107117-25CB-462E-A7CD-01FFA3548B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87AA8EC-E9DD-42E6-AA49-983C520DF8F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87" name="楕円 186">
          <a:extLst>
            <a:ext uri="{FF2B5EF4-FFF2-40B4-BE49-F238E27FC236}">
              <a16:creationId xmlns:a16="http://schemas.microsoft.com/office/drawing/2014/main" id="{C1D04E9C-AFC7-4CF4-82D7-8ABDF20619CB}"/>
            </a:ext>
          </a:extLst>
        </xdr:cNvPr>
        <xdr:cNvSpPr/>
      </xdr:nvSpPr>
      <xdr:spPr>
        <a:xfrm>
          <a:off x="45847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22333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C68F3B1-C75E-4118-AA3B-82FA9674C961}"/>
            </a:ext>
          </a:extLst>
        </xdr:cNvPr>
        <xdr:cNvSpPr txBox="1"/>
      </xdr:nvSpPr>
      <xdr:spPr>
        <a:xfrm>
          <a:off x="4673600"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89" name="楕円 188">
          <a:extLst>
            <a:ext uri="{FF2B5EF4-FFF2-40B4-BE49-F238E27FC236}">
              <a16:creationId xmlns:a16="http://schemas.microsoft.com/office/drawing/2014/main" id="{86F84E72-CC22-4347-B289-E5E9632D1613}"/>
            </a:ext>
          </a:extLst>
        </xdr:cNvPr>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94706</xdr:rowOff>
    </xdr:to>
    <xdr:cxnSp macro="">
      <xdr:nvCxnSpPr>
        <xdr:cNvPr id="190" name="直線コネクタ 189">
          <a:extLst>
            <a:ext uri="{FF2B5EF4-FFF2-40B4-BE49-F238E27FC236}">
              <a16:creationId xmlns:a16="http://schemas.microsoft.com/office/drawing/2014/main" id="{9DA8F9A7-589F-48E5-AA50-34421FB2E88E}"/>
            </a:ext>
          </a:extLst>
        </xdr:cNvPr>
        <xdr:cNvCxnSpPr/>
      </xdr:nvCxnSpPr>
      <xdr:spPr>
        <a:xfrm>
          <a:off x="3797300" y="1052866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150041</xdr:rowOff>
    </xdr:from>
    <xdr:to>
      <xdr:col>15</xdr:col>
      <xdr:colOff>101600</xdr:colOff>
      <xdr:row>61</xdr:row>
      <xdr:rowOff>80191</xdr:rowOff>
    </xdr:to>
    <xdr:sp macro="" textlink="">
      <xdr:nvSpPr>
        <xdr:cNvPr id="191" name="楕円 190">
          <a:extLst>
            <a:ext uri="{FF2B5EF4-FFF2-40B4-BE49-F238E27FC236}">
              <a16:creationId xmlns:a16="http://schemas.microsoft.com/office/drawing/2014/main" id="{57ED3562-81C5-4AB6-A4FD-0677318D979D}"/>
            </a:ext>
          </a:extLst>
        </xdr:cNvPr>
        <xdr:cNvSpPr/>
      </xdr:nvSpPr>
      <xdr:spPr>
        <a:xfrm>
          <a:off x="2857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29391</xdr:rowOff>
    </xdr:from>
    <xdr:to>
      <xdr:col>19</xdr:col>
      <xdr:colOff>177800</xdr:colOff>
      <xdr:row>61</xdr:row>
      <xdr:rowOff>70213</xdr:rowOff>
    </xdr:to>
    <xdr:cxnSp macro="">
      <xdr:nvCxnSpPr>
        <xdr:cNvPr id="192" name="直線コネクタ 191">
          <a:extLst>
            <a:ext uri="{FF2B5EF4-FFF2-40B4-BE49-F238E27FC236}">
              <a16:creationId xmlns:a16="http://schemas.microsoft.com/office/drawing/2014/main" id="{74B7B0C1-CAA5-412C-B369-AF06E3DB28F8}"/>
            </a:ext>
          </a:extLst>
        </xdr:cNvPr>
        <xdr:cNvCxnSpPr/>
      </xdr:nvCxnSpPr>
      <xdr:spPr>
        <a:xfrm>
          <a:off x="2908300" y="1048784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93" name="楕円 192">
          <a:extLst>
            <a:ext uri="{FF2B5EF4-FFF2-40B4-BE49-F238E27FC236}">
              <a16:creationId xmlns:a16="http://schemas.microsoft.com/office/drawing/2014/main" id="{C14F1D68-FB90-4484-95A9-4BF78C6EF03C}"/>
            </a:ext>
          </a:extLst>
        </xdr:cNvPr>
        <xdr:cNvSpPr/>
      </xdr:nvSpPr>
      <xdr:spPr>
        <a:xfrm>
          <a:off x="1968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29391</xdr:rowOff>
    </xdr:to>
    <xdr:cxnSp macro="">
      <xdr:nvCxnSpPr>
        <xdr:cNvPr id="194" name="直線コネクタ 193">
          <a:extLst>
            <a:ext uri="{FF2B5EF4-FFF2-40B4-BE49-F238E27FC236}">
              <a16:creationId xmlns:a16="http://schemas.microsoft.com/office/drawing/2014/main" id="{C8B64E5E-F2DC-432D-9791-C88BDF1EE742}"/>
            </a:ext>
          </a:extLst>
        </xdr:cNvPr>
        <xdr:cNvCxnSpPr/>
      </xdr:nvCxnSpPr>
      <xdr:spPr>
        <a:xfrm>
          <a:off x="2019300" y="1046661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107587</xdr:rowOff>
    </xdr:from>
    <xdr:to>
      <xdr:col>6</xdr:col>
      <xdr:colOff>38100</xdr:colOff>
      <xdr:row>61</xdr:row>
      <xdr:rowOff>37737</xdr:rowOff>
    </xdr:to>
    <xdr:sp macro="" textlink="">
      <xdr:nvSpPr>
        <xdr:cNvPr id="195" name="楕円 194">
          <a:extLst>
            <a:ext uri="{FF2B5EF4-FFF2-40B4-BE49-F238E27FC236}">
              <a16:creationId xmlns:a16="http://schemas.microsoft.com/office/drawing/2014/main" id="{51A57B17-DFED-48FB-A3A5-C00F4F6D9295}"/>
            </a:ext>
          </a:extLst>
        </xdr:cNvPr>
        <xdr:cNvSpPr/>
      </xdr:nvSpPr>
      <xdr:spPr>
        <a:xfrm>
          <a:off x="1079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158387</xdr:rowOff>
    </xdr:from>
    <xdr:to>
      <xdr:col>10</xdr:col>
      <xdr:colOff>114300</xdr:colOff>
      <xdr:row>61</xdr:row>
      <xdr:rowOff>8165</xdr:rowOff>
    </xdr:to>
    <xdr:cxnSp macro="">
      <xdr:nvCxnSpPr>
        <xdr:cNvPr id="196" name="直線コネクタ 195">
          <a:extLst>
            <a:ext uri="{FF2B5EF4-FFF2-40B4-BE49-F238E27FC236}">
              <a16:creationId xmlns:a16="http://schemas.microsoft.com/office/drawing/2014/main" id="{6E25BB67-E0C0-428F-B758-79C86A3BE53B}"/>
            </a:ext>
          </a:extLst>
        </xdr:cNvPr>
        <xdr:cNvCxnSpPr/>
      </xdr:nvCxnSpPr>
      <xdr:spPr>
        <a:xfrm>
          <a:off x="1130300" y="104453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6B2A5A6-8A63-470E-8577-692EFA9593A2}"/>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3AEB774-E99C-4C2C-81C6-2626835102FC}"/>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4D4C973F-57AA-4C46-A438-B31B8EDF327E}"/>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02E9624-C070-46DD-821B-94173F7C031C}"/>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04B12FF-5EFE-458F-8746-9109B49D72D5}"/>
            </a:ext>
          </a:extLst>
        </xdr:cNvPr>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5D9D6A6-7BC4-40DF-9CD9-8D653BC3E827}"/>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FD67ED8-A0E5-4EC8-B35D-5FF8B2CCFF3F}"/>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3E13866-5038-4BE6-B144-3EB0AD5647B2}"/>
            </a:ext>
          </a:extLst>
        </xdr:cNvPr>
        <xdr:cNvSpPr txBox="1"/>
      </xdr:nvSpPr>
      <xdr:spPr>
        <a:xfrm>
          <a:off x="927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54E95FA-6D11-4033-BDBA-ADAE4B55360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DF54E8D-0CB8-4C11-8282-0155B76DFE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6AA28AC-D890-4E26-BB46-5F52A1C0C1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476C768-4DC3-4CB1-ADBF-DD0EE7E0970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41F9164-4E7B-4C5C-BB00-47A73D9966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364D39E-BD1E-412A-9719-A21B6F672C5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1A47041-A1D7-4694-9357-56519AC74DD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ADA874E-21B7-4052-B713-AD108D4AEB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4C74467-2770-4182-B63A-F958B467822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A08E640-94AA-4A8C-A4BF-8C5DBF87314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AB25FED4-DB8E-44F7-8407-2DB64425EED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13CD31C3-77E8-45D8-9B51-156CC3419B7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7F6CCB75-C3D5-49F3-9941-5C7FD6922F4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678AD2F-39A5-4E1C-B3B1-922ADBB4104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79F6F514-CA5D-48BA-93A4-755A1FC0480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40E30E2C-B3D0-4D57-B8B7-C35B06E31E0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FDE834EF-A42E-43C1-B36A-FC3EB046DAF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E64F1C8E-2D9C-42BF-852B-787B7BD9BC29}"/>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3A95A74A-4E9A-4377-9738-890464303CE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93E8EB99-2E99-4A15-A5BF-D391F90BBB4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822B2011-B0D5-4E34-A3FB-98667DCD31F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5CAF3C1B-8A82-4E42-A781-6284BA12C367}"/>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BA7CBB2-945A-4953-B7B7-F4A23C275D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316489C-777B-4BD5-B7A5-788B402F4EE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0B06531-2A0D-4D19-AFE5-DF338C18C7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82046156-035B-45B1-A880-B23E19C01075}"/>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6B47097-F140-4C33-93A3-23190911675C}"/>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341AF143-5412-400F-AD4E-D67AB24ADF01}"/>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D81F37F-003C-4E4A-9DF2-F3991626FE2E}"/>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5C592775-8390-4783-9D64-9FD13036D690}"/>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FA3422B-E1BA-4529-B70F-5815FA38F767}"/>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A6A30D81-5565-4D89-A677-F1628CB6F22F}"/>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E9F0924A-890B-4F9E-95F4-454632CEB60B}"/>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2892CA45-2693-4ACF-8031-CD12B19FF6C5}"/>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39" name="フローチャート: 判断 238">
          <a:extLst>
            <a:ext uri="{FF2B5EF4-FFF2-40B4-BE49-F238E27FC236}">
              <a16:creationId xmlns:a16="http://schemas.microsoft.com/office/drawing/2014/main" id="{7B543DCA-7E81-417F-9095-5BC2D93BD3ED}"/>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0" name="フローチャート: 判断 239">
          <a:extLst>
            <a:ext uri="{FF2B5EF4-FFF2-40B4-BE49-F238E27FC236}">
              <a16:creationId xmlns:a16="http://schemas.microsoft.com/office/drawing/2014/main" id="{5464D2E3-55C1-4294-86C7-9F2C0A0F269B}"/>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470385-11DC-41F4-9933-AE89C808A41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6DF20A2-44BC-45CE-868C-DB03D1B6184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13A3D90-9632-41B5-BA35-4869F219005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1AB2397-AA8D-489A-BCD5-DAC56BD5537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F5C1B0E-A3E0-4FDC-95D6-DD42EA64E6B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151713</xdr:rowOff>
    </xdr:from>
    <xdr:to>
      <xdr:col>55</xdr:col>
      <xdr:colOff>50800</xdr:colOff>
      <xdr:row>62</xdr:row>
      <xdr:rowOff>81863</xdr:rowOff>
    </xdr:to>
    <xdr:sp macro="" textlink="">
      <xdr:nvSpPr>
        <xdr:cNvPr id="246" name="楕円 245">
          <a:extLst>
            <a:ext uri="{FF2B5EF4-FFF2-40B4-BE49-F238E27FC236}">
              <a16:creationId xmlns:a16="http://schemas.microsoft.com/office/drawing/2014/main" id="{A36E252F-393D-444A-BF40-08039247511B}"/>
            </a:ext>
          </a:extLst>
        </xdr:cNvPr>
        <xdr:cNvSpPr/>
      </xdr:nvSpPr>
      <xdr:spPr>
        <a:xfrm>
          <a:off x="10426700" y="1061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3140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E871D6C-CB95-4B45-BD93-5DFC774B5400}"/>
            </a:ext>
          </a:extLst>
        </xdr:cNvPr>
        <xdr:cNvSpPr txBox="1"/>
      </xdr:nvSpPr>
      <xdr:spPr>
        <a:xfrm>
          <a:off x="10515600" y="1046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155616</xdr:rowOff>
    </xdr:from>
    <xdr:to>
      <xdr:col>50</xdr:col>
      <xdr:colOff>165100</xdr:colOff>
      <xdr:row>62</xdr:row>
      <xdr:rowOff>85766</xdr:rowOff>
    </xdr:to>
    <xdr:sp macro="" textlink="">
      <xdr:nvSpPr>
        <xdr:cNvPr id="248" name="楕円 247">
          <a:extLst>
            <a:ext uri="{FF2B5EF4-FFF2-40B4-BE49-F238E27FC236}">
              <a16:creationId xmlns:a16="http://schemas.microsoft.com/office/drawing/2014/main" id="{59B09346-6842-467D-8AA7-03BA75897E4A}"/>
            </a:ext>
          </a:extLst>
        </xdr:cNvPr>
        <xdr:cNvSpPr/>
      </xdr:nvSpPr>
      <xdr:spPr>
        <a:xfrm>
          <a:off x="9588500" y="106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31063</xdr:rowOff>
    </xdr:from>
    <xdr:to>
      <xdr:col>55</xdr:col>
      <xdr:colOff>0</xdr:colOff>
      <xdr:row>62</xdr:row>
      <xdr:rowOff>34966</xdr:rowOff>
    </xdr:to>
    <xdr:cxnSp macro="">
      <xdr:nvCxnSpPr>
        <xdr:cNvPr id="249" name="直線コネクタ 248">
          <a:extLst>
            <a:ext uri="{FF2B5EF4-FFF2-40B4-BE49-F238E27FC236}">
              <a16:creationId xmlns:a16="http://schemas.microsoft.com/office/drawing/2014/main" id="{1773E8B3-BD8B-4C17-B122-46682676FB44}"/>
            </a:ext>
          </a:extLst>
        </xdr:cNvPr>
        <xdr:cNvCxnSpPr/>
      </xdr:nvCxnSpPr>
      <xdr:spPr>
        <a:xfrm flipV="1">
          <a:off x="9639300" y="10660963"/>
          <a:ext cx="838200" cy="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154438</xdr:rowOff>
    </xdr:from>
    <xdr:to>
      <xdr:col>46</xdr:col>
      <xdr:colOff>38100</xdr:colOff>
      <xdr:row>62</xdr:row>
      <xdr:rowOff>84588</xdr:rowOff>
    </xdr:to>
    <xdr:sp macro="" textlink="">
      <xdr:nvSpPr>
        <xdr:cNvPr id="250" name="楕円 249">
          <a:extLst>
            <a:ext uri="{FF2B5EF4-FFF2-40B4-BE49-F238E27FC236}">
              <a16:creationId xmlns:a16="http://schemas.microsoft.com/office/drawing/2014/main" id="{7484FB11-C59F-44C9-9E2E-24255AEC70C6}"/>
            </a:ext>
          </a:extLst>
        </xdr:cNvPr>
        <xdr:cNvSpPr/>
      </xdr:nvSpPr>
      <xdr:spPr>
        <a:xfrm>
          <a:off x="8699500" y="106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33788</xdr:rowOff>
    </xdr:from>
    <xdr:to>
      <xdr:col>50</xdr:col>
      <xdr:colOff>114300</xdr:colOff>
      <xdr:row>62</xdr:row>
      <xdr:rowOff>34966</xdr:rowOff>
    </xdr:to>
    <xdr:cxnSp macro="">
      <xdr:nvCxnSpPr>
        <xdr:cNvPr id="251" name="直線コネクタ 250">
          <a:extLst>
            <a:ext uri="{FF2B5EF4-FFF2-40B4-BE49-F238E27FC236}">
              <a16:creationId xmlns:a16="http://schemas.microsoft.com/office/drawing/2014/main" id="{567F18E9-E489-472D-B78D-21AD05BF54F6}"/>
            </a:ext>
          </a:extLst>
        </xdr:cNvPr>
        <xdr:cNvCxnSpPr/>
      </xdr:nvCxnSpPr>
      <xdr:spPr>
        <a:xfrm>
          <a:off x="8750300" y="10663688"/>
          <a:ext cx="889000" cy="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158826</xdr:rowOff>
    </xdr:from>
    <xdr:to>
      <xdr:col>41</xdr:col>
      <xdr:colOff>101600</xdr:colOff>
      <xdr:row>62</xdr:row>
      <xdr:rowOff>88976</xdr:rowOff>
    </xdr:to>
    <xdr:sp macro="" textlink="">
      <xdr:nvSpPr>
        <xdr:cNvPr id="252" name="楕円 251">
          <a:extLst>
            <a:ext uri="{FF2B5EF4-FFF2-40B4-BE49-F238E27FC236}">
              <a16:creationId xmlns:a16="http://schemas.microsoft.com/office/drawing/2014/main" id="{39F14912-349D-4023-AE63-906D17300540}"/>
            </a:ext>
          </a:extLst>
        </xdr:cNvPr>
        <xdr:cNvSpPr/>
      </xdr:nvSpPr>
      <xdr:spPr>
        <a:xfrm>
          <a:off x="7810500" y="1061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33788</xdr:rowOff>
    </xdr:from>
    <xdr:to>
      <xdr:col>45</xdr:col>
      <xdr:colOff>177800</xdr:colOff>
      <xdr:row>62</xdr:row>
      <xdr:rowOff>38176</xdr:rowOff>
    </xdr:to>
    <xdr:cxnSp macro="">
      <xdr:nvCxnSpPr>
        <xdr:cNvPr id="253" name="直線コネクタ 252">
          <a:extLst>
            <a:ext uri="{FF2B5EF4-FFF2-40B4-BE49-F238E27FC236}">
              <a16:creationId xmlns:a16="http://schemas.microsoft.com/office/drawing/2014/main" id="{BDCC3CF4-6DB1-42D6-A384-70EB4CD98049}"/>
            </a:ext>
          </a:extLst>
        </xdr:cNvPr>
        <xdr:cNvCxnSpPr/>
      </xdr:nvCxnSpPr>
      <xdr:spPr>
        <a:xfrm flipV="1">
          <a:off x="7861300" y="10663688"/>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162672</xdr:rowOff>
    </xdr:from>
    <xdr:to>
      <xdr:col>36</xdr:col>
      <xdr:colOff>165100</xdr:colOff>
      <xdr:row>62</xdr:row>
      <xdr:rowOff>92822</xdr:rowOff>
    </xdr:to>
    <xdr:sp macro="" textlink="">
      <xdr:nvSpPr>
        <xdr:cNvPr id="254" name="楕円 253">
          <a:extLst>
            <a:ext uri="{FF2B5EF4-FFF2-40B4-BE49-F238E27FC236}">
              <a16:creationId xmlns:a16="http://schemas.microsoft.com/office/drawing/2014/main" id="{A03A20A1-D6FA-4C62-A760-ED2E051D4CBF}"/>
            </a:ext>
          </a:extLst>
        </xdr:cNvPr>
        <xdr:cNvSpPr/>
      </xdr:nvSpPr>
      <xdr:spPr>
        <a:xfrm>
          <a:off x="6921500" y="1062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38176</xdr:rowOff>
    </xdr:from>
    <xdr:to>
      <xdr:col>41</xdr:col>
      <xdr:colOff>50800</xdr:colOff>
      <xdr:row>62</xdr:row>
      <xdr:rowOff>42022</xdr:rowOff>
    </xdr:to>
    <xdr:cxnSp macro="">
      <xdr:nvCxnSpPr>
        <xdr:cNvPr id="255" name="直線コネクタ 254">
          <a:extLst>
            <a:ext uri="{FF2B5EF4-FFF2-40B4-BE49-F238E27FC236}">
              <a16:creationId xmlns:a16="http://schemas.microsoft.com/office/drawing/2014/main" id="{49469D5E-120B-4E1A-A33E-A63BA8A13E01}"/>
            </a:ext>
          </a:extLst>
        </xdr:cNvPr>
        <xdr:cNvCxnSpPr/>
      </xdr:nvCxnSpPr>
      <xdr:spPr>
        <a:xfrm flipV="1">
          <a:off x="6972300" y="10668076"/>
          <a:ext cx="8890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CA16949-05F7-4788-9B7E-E37639B553FE}"/>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E32CBCF-E68C-4525-B41D-217204BD78F8}"/>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0B35CDC-9DF5-4074-82F7-6A47CD056273}"/>
            </a:ext>
          </a:extLst>
        </xdr:cNvPr>
        <xdr:cNvSpPr txBox="1"/>
      </xdr:nvSpPr>
      <xdr:spPr>
        <a:xfrm>
          <a:off x="7561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84437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B33D6B0-C6ED-4BD8-B18E-332234D3DEDF}"/>
            </a:ext>
          </a:extLst>
        </xdr:cNvPr>
        <xdr:cNvSpPr txBox="1"/>
      </xdr:nvSpPr>
      <xdr:spPr>
        <a:xfrm>
          <a:off x="6672795" y="107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102293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97D8945-8564-4B8F-916A-20C02EE4D532}"/>
            </a:ext>
          </a:extLst>
        </xdr:cNvPr>
        <xdr:cNvSpPr txBox="1"/>
      </xdr:nvSpPr>
      <xdr:spPr>
        <a:xfrm>
          <a:off x="9327095" y="1038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101115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5C9049F-C637-4733-B807-62BF5C591324}"/>
            </a:ext>
          </a:extLst>
        </xdr:cNvPr>
        <xdr:cNvSpPr txBox="1"/>
      </xdr:nvSpPr>
      <xdr:spPr>
        <a:xfrm>
          <a:off x="8450795" y="1038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105503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5C3B1A0-921D-4D94-9FB2-BFA4231521BB}"/>
            </a:ext>
          </a:extLst>
        </xdr:cNvPr>
        <xdr:cNvSpPr txBox="1"/>
      </xdr:nvSpPr>
      <xdr:spPr>
        <a:xfrm>
          <a:off x="7561795" y="1039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109349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BD79936-5DB4-40FA-A69B-09AC25986DFF}"/>
            </a:ext>
          </a:extLst>
        </xdr:cNvPr>
        <xdr:cNvSpPr txBox="1"/>
      </xdr:nvSpPr>
      <xdr:spPr>
        <a:xfrm>
          <a:off x="6672795" y="1039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3890FAB-AD6C-485B-A1B6-EFD4A6EA80B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66197AB-9BB7-459C-BC01-1A95B8702E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4FF1854-3D67-44BC-8B3A-C7DC23C381C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A6A6036-B87E-4CD7-833E-F0FE0377352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0E04BEC-3332-4129-9C5A-4F1692CDB8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9E6E078-6679-4EA2-94DA-56CE477629A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6F12695-33E1-44CC-AB0C-3C2906E33B9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2143F6F-C0B8-48EA-9D05-05A3A693B0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0506494-1DB5-4F40-A517-C20C1FBAA99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A9E68FA-1FE9-4969-B87C-5CA4D0207F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353F964-430C-4294-BC7A-EE18743C91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0EAA70B-5819-4DFA-BC66-E478B9668D1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4928FA5-F823-4513-AD7B-5CDDF276E1A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22CE9C3-A4B3-40D9-883A-55CD5670061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1D6179E-D29D-496F-A197-650D933F3FF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EBF7509-9EFC-42F3-9E5C-600CB3F402F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370A723-D2D0-4D89-AA4A-D88FE082E04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9166513-AC4B-4D23-B066-85025F67372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78661D7-CE6D-4EDC-B62C-9348336A71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6A31BCC-679F-401A-9C25-68B4C245480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4ABAEC5-DD58-44B5-8CD0-C5B3A47B77F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D4453A3-902F-42DE-A631-EDEFC9B711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1F0669F-DB56-4802-BE04-90496F2E56E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7565BAF-6D29-4DB7-A9B3-F19134814FF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D206B19-13EA-4645-9972-F7736AC3C1C4}"/>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DD4E3F5-F3DD-48FF-B402-267D0B8D769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5319D8D3-85A3-4E38-964C-00C0DBC7571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11C72B7-C65B-4990-89CF-8F7F594BBD19}"/>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8709DD80-66A9-4707-B4B6-4BFD0B876CE9}"/>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38FD494-92A5-4A6A-8C44-4DBFAE4C9570}"/>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48E82DEA-65C2-431C-BDC6-87218386BD03}"/>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2FEDCA50-39B0-42B6-8D02-69F4BF05F387}"/>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15D88349-6FDE-492C-B86F-5AAE0A699945}"/>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7" name="フローチャート: 判断 296">
          <a:extLst>
            <a:ext uri="{FF2B5EF4-FFF2-40B4-BE49-F238E27FC236}">
              <a16:creationId xmlns:a16="http://schemas.microsoft.com/office/drawing/2014/main" id="{A524913C-D943-4011-9EFC-AC6BB6D58F53}"/>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98" name="フローチャート: 判断 297">
          <a:extLst>
            <a:ext uri="{FF2B5EF4-FFF2-40B4-BE49-F238E27FC236}">
              <a16:creationId xmlns:a16="http://schemas.microsoft.com/office/drawing/2014/main" id="{8126210D-1142-45A2-BD22-703641D05306}"/>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660AAF6-07B1-4B11-BC09-92F43D6779F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B22F422-427D-4A55-B387-7ECB47F8DE8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128DD3B-8DAE-46B5-BBBF-D213F41EB1A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91C1462-F1DB-42E1-BAFD-8F00753960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652995A-B733-4397-9D75-EEAD00371D8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304" name="楕円 303">
          <a:extLst>
            <a:ext uri="{FF2B5EF4-FFF2-40B4-BE49-F238E27FC236}">
              <a16:creationId xmlns:a16="http://schemas.microsoft.com/office/drawing/2014/main" id="{989AD140-5465-4855-9262-73C4F4406937}"/>
            </a:ext>
          </a:extLst>
        </xdr:cNvPr>
        <xdr:cNvSpPr/>
      </xdr:nvSpPr>
      <xdr:spPr>
        <a:xfrm>
          <a:off x="4584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147338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5CB4C82-BB04-4E4D-A0FA-4806C87D60CE}"/>
            </a:ext>
          </a:extLst>
        </xdr:cNvPr>
        <xdr:cNvSpPr txBox="1"/>
      </xdr:nvSpPr>
      <xdr:spPr>
        <a:xfrm>
          <a:off x="4673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93980</xdr:rowOff>
    </xdr:from>
    <xdr:to>
      <xdr:col>20</xdr:col>
      <xdr:colOff>38100</xdr:colOff>
      <xdr:row>82</xdr:row>
      <xdr:rowOff>24130</xdr:rowOff>
    </xdr:to>
    <xdr:sp macro="" textlink="">
      <xdr:nvSpPr>
        <xdr:cNvPr id="306" name="楕円 305">
          <a:extLst>
            <a:ext uri="{FF2B5EF4-FFF2-40B4-BE49-F238E27FC236}">
              <a16:creationId xmlns:a16="http://schemas.microsoft.com/office/drawing/2014/main" id="{0F39C834-C086-4B1D-BBA3-599E488D0C83}"/>
            </a:ext>
          </a:extLst>
        </xdr:cNvPr>
        <xdr:cNvSpPr/>
      </xdr:nvSpPr>
      <xdr:spPr>
        <a:xfrm>
          <a:off x="3746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144780</xdr:rowOff>
    </xdr:from>
    <xdr:to>
      <xdr:col>24</xdr:col>
      <xdr:colOff>63500</xdr:colOff>
      <xdr:row>82</xdr:row>
      <xdr:rowOff>3811</xdr:rowOff>
    </xdr:to>
    <xdr:cxnSp macro="">
      <xdr:nvCxnSpPr>
        <xdr:cNvPr id="307" name="直線コネクタ 306">
          <a:extLst>
            <a:ext uri="{FF2B5EF4-FFF2-40B4-BE49-F238E27FC236}">
              <a16:creationId xmlns:a16="http://schemas.microsoft.com/office/drawing/2014/main" id="{7C902091-5279-4E76-BB3C-24DBBDB69AB3}"/>
            </a:ext>
          </a:extLst>
        </xdr:cNvPr>
        <xdr:cNvCxnSpPr/>
      </xdr:nvCxnSpPr>
      <xdr:spPr>
        <a:xfrm>
          <a:off x="3797300" y="140322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59689</xdr:rowOff>
    </xdr:from>
    <xdr:to>
      <xdr:col>15</xdr:col>
      <xdr:colOff>101600</xdr:colOff>
      <xdr:row>81</xdr:row>
      <xdr:rowOff>161289</xdr:rowOff>
    </xdr:to>
    <xdr:sp macro="" textlink="">
      <xdr:nvSpPr>
        <xdr:cNvPr id="308" name="楕円 307">
          <a:extLst>
            <a:ext uri="{FF2B5EF4-FFF2-40B4-BE49-F238E27FC236}">
              <a16:creationId xmlns:a16="http://schemas.microsoft.com/office/drawing/2014/main" id="{4337B77F-DE0F-4ECC-8227-FB63DFD3186E}"/>
            </a:ext>
          </a:extLst>
        </xdr:cNvPr>
        <xdr:cNvSpPr/>
      </xdr:nvSpPr>
      <xdr:spPr>
        <a:xfrm>
          <a:off x="2857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110489</xdr:rowOff>
    </xdr:from>
    <xdr:to>
      <xdr:col>19</xdr:col>
      <xdr:colOff>177800</xdr:colOff>
      <xdr:row>81</xdr:row>
      <xdr:rowOff>144780</xdr:rowOff>
    </xdr:to>
    <xdr:cxnSp macro="">
      <xdr:nvCxnSpPr>
        <xdr:cNvPr id="309" name="直線コネクタ 308">
          <a:extLst>
            <a:ext uri="{FF2B5EF4-FFF2-40B4-BE49-F238E27FC236}">
              <a16:creationId xmlns:a16="http://schemas.microsoft.com/office/drawing/2014/main" id="{0E97D347-5F57-43E3-A273-92009D10B478}"/>
            </a:ext>
          </a:extLst>
        </xdr:cNvPr>
        <xdr:cNvCxnSpPr/>
      </xdr:nvCxnSpPr>
      <xdr:spPr>
        <a:xfrm>
          <a:off x="2908300" y="139979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10" name="楕円 309">
          <a:extLst>
            <a:ext uri="{FF2B5EF4-FFF2-40B4-BE49-F238E27FC236}">
              <a16:creationId xmlns:a16="http://schemas.microsoft.com/office/drawing/2014/main" id="{836B2E91-D21E-4256-A3C6-04F81723A153}"/>
            </a:ext>
          </a:extLst>
        </xdr:cNvPr>
        <xdr:cNvSpPr/>
      </xdr:nvSpPr>
      <xdr:spPr>
        <a:xfrm>
          <a:off x="1968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78105</xdr:rowOff>
    </xdr:from>
    <xdr:to>
      <xdr:col>15</xdr:col>
      <xdr:colOff>50800</xdr:colOff>
      <xdr:row>81</xdr:row>
      <xdr:rowOff>110489</xdr:rowOff>
    </xdr:to>
    <xdr:cxnSp macro="">
      <xdr:nvCxnSpPr>
        <xdr:cNvPr id="311" name="直線コネクタ 310">
          <a:extLst>
            <a:ext uri="{FF2B5EF4-FFF2-40B4-BE49-F238E27FC236}">
              <a16:creationId xmlns:a16="http://schemas.microsoft.com/office/drawing/2014/main" id="{13D7F165-003A-4449-AF7F-62ABBD3AFB16}"/>
            </a:ext>
          </a:extLst>
        </xdr:cNvPr>
        <xdr:cNvCxnSpPr/>
      </xdr:nvCxnSpPr>
      <xdr:spPr>
        <a:xfrm>
          <a:off x="2019300" y="139655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166370</xdr:rowOff>
    </xdr:from>
    <xdr:to>
      <xdr:col>6</xdr:col>
      <xdr:colOff>38100</xdr:colOff>
      <xdr:row>81</xdr:row>
      <xdr:rowOff>96520</xdr:rowOff>
    </xdr:to>
    <xdr:sp macro="" textlink="">
      <xdr:nvSpPr>
        <xdr:cNvPr id="312" name="楕円 311">
          <a:extLst>
            <a:ext uri="{FF2B5EF4-FFF2-40B4-BE49-F238E27FC236}">
              <a16:creationId xmlns:a16="http://schemas.microsoft.com/office/drawing/2014/main" id="{636472DB-B859-40D2-9B2B-F16D0510D201}"/>
            </a:ext>
          </a:extLst>
        </xdr:cNvPr>
        <xdr:cNvSpPr/>
      </xdr:nvSpPr>
      <xdr:spPr>
        <a:xfrm>
          <a:off x="1079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45720</xdr:rowOff>
    </xdr:from>
    <xdr:to>
      <xdr:col>10</xdr:col>
      <xdr:colOff>114300</xdr:colOff>
      <xdr:row>81</xdr:row>
      <xdr:rowOff>78105</xdr:rowOff>
    </xdr:to>
    <xdr:cxnSp macro="">
      <xdr:nvCxnSpPr>
        <xdr:cNvPr id="313" name="直線コネクタ 312">
          <a:extLst>
            <a:ext uri="{FF2B5EF4-FFF2-40B4-BE49-F238E27FC236}">
              <a16:creationId xmlns:a16="http://schemas.microsoft.com/office/drawing/2014/main" id="{7DBF3CD2-F4B6-4843-A2C6-445E51A2E0BA}"/>
            </a:ext>
          </a:extLst>
        </xdr:cNvPr>
        <xdr:cNvCxnSpPr/>
      </xdr:nvCxnSpPr>
      <xdr:spPr>
        <a:xfrm>
          <a:off x="1130300" y="139331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4CE0F866-5EA2-41B3-BE4D-D67B44DDDB3F}"/>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51EB7C37-D6E1-451C-8B8B-D4BAD729A43E}"/>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93363</xdr:rowOff>
    </xdr:from>
    <xdr:ext cx="405111" cy="259045"/>
    <xdr:sp macro="" textlink="">
      <xdr:nvSpPr>
        <xdr:cNvPr id="316" name="n_3aveValue【公営住宅】&#10;有形固定資産減価償却率">
          <a:extLst>
            <a:ext uri="{FF2B5EF4-FFF2-40B4-BE49-F238E27FC236}">
              <a16:creationId xmlns:a16="http://schemas.microsoft.com/office/drawing/2014/main" id="{D913471D-4022-4F95-A64F-2DE6A93BAAA6}"/>
            </a:ext>
          </a:extLst>
        </xdr:cNvPr>
        <xdr:cNvSpPr txBox="1"/>
      </xdr:nvSpPr>
      <xdr:spPr>
        <a:xfrm>
          <a:off x="1816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7" name="n_4aveValue【公営住宅】&#10;有形固定資産減価償却率">
          <a:extLst>
            <a:ext uri="{FF2B5EF4-FFF2-40B4-BE49-F238E27FC236}">
              <a16:creationId xmlns:a16="http://schemas.microsoft.com/office/drawing/2014/main" id="{EFD2C16C-ECF7-4BC8-9362-AFF0A37AD31C}"/>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40657</xdr:rowOff>
    </xdr:from>
    <xdr:ext cx="405111" cy="259045"/>
    <xdr:sp macro="" textlink="">
      <xdr:nvSpPr>
        <xdr:cNvPr id="318" name="n_1mainValue【公営住宅】&#10;有形固定資産減価償却率">
          <a:extLst>
            <a:ext uri="{FF2B5EF4-FFF2-40B4-BE49-F238E27FC236}">
              <a16:creationId xmlns:a16="http://schemas.microsoft.com/office/drawing/2014/main" id="{E18D4F53-1F71-4C7E-B3B7-C7366F757419}"/>
            </a:ext>
          </a:extLst>
        </xdr:cNvPr>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6366</xdr:rowOff>
    </xdr:from>
    <xdr:ext cx="405111" cy="259045"/>
    <xdr:sp macro="" textlink="">
      <xdr:nvSpPr>
        <xdr:cNvPr id="319" name="n_2mainValue【公営住宅】&#10;有形固定資産減価償却率">
          <a:extLst>
            <a:ext uri="{FF2B5EF4-FFF2-40B4-BE49-F238E27FC236}">
              <a16:creationId xmlns:a16="http://schemas.microsoft.com/office/drawing/2014/main" id="{833612EA-5473-4399-805A-6DDAC85C26BF}"/>
            </a:ext>
          </a:extLst>
        </xdr:cNvPr>
        <xdr:cNvSpPr txBox="1"/>
      </xdr:nvSpPr>
      <xdr:spPr>
        <a:xfrm>
          <a:off x="2705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20" name="n_3mainValue【公営住宅】&#10;有形固定資産減価償却率">
          <a:extLst>
            <a:ext uri="{FF2B5EF4-FFF2-40B4-BE49-F238E27FC236}">
              <a16:creationId xmlns:a16="http://schemas.microsoft.com/office/drawing/2014/main" id="{ED049AF6-E2A3-4DD7-9E86-E004E1248E46}"/>
            </a:ext>
          </a:extLst>
        </xdr:cNvPr>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21" name="n_4mainValue【公営住宅】&#10;有形固定資産減価償却率">
          <a:extLst>
            <a:ext uri="{FF2B5EF4-FFF2-40B4-BE49-F238E27FC236}">
              <a16:creationId xmlns:a16="http://schemas.microsoft.com/office/drawing/2014/main" id="{17990D66-AFF5-43E7-9E28-80F2B58A1B93}"/>
            </a:ext>
          </a:extLst>
        </xdr:cNvPr>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55B6870-7DA8-4A7B-A4B2-D0AE7350605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267CD82-E078-4F2F-82FB-0957E767EC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2565E8E-F53F-4442-BE38-69EEA093796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4AD519D-9F53-409A-A0AC-267FFBE6434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4CDB42C-9CE7-4D43-8973-6C46095DBE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10998BD-F2B2-4562-9B2F-641727D448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2C6D8B8-9DB2-4CF7-8820-3EA67A0E596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23FF300-77AE-41AC-8A78-69FDB2C2C93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9893AE8-DC10-41B1-B2C3-BAE5C7CBD2B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5088C9E-90B9-4FB6-B7B9-144D42AD767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D07DC32-24BB-4539-AEDF-38173A78507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65828BA-706E-4910-AE11-B15A3B3384A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AB9B06D-AB1D-4D57-B5C5-14ED6351E8A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E105573-BC0F-4D59-8123-764141FC0C2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8B95C27B-13A8-4ECF-9754-0F9D096A4E6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21CEFE7-5530-4F63-8CB1-90045869848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CFC2B38-1038-4F94-BF9D-3A72E350A6C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C5647BD3-9D01-43DB-B0B8-31900B0CFDB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2559FF2-3A1D-4C37-A317-5F9604194B6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98267E9E-CB8A-43D7-8074-F1100A69EBC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3BC3E6A-E823-4A1C-A70F-437F3EC74B3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45FF7012-F08B-4FA9-AF3D-47D4D96984D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924CE9D-6A45-48CA-A3FF-D311C75B8B5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66AAA426-CF94-48A9-8A7B-08AB3EDFDAB4}"/>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5230A09E-C271-4861-8E51-D2450DAFA5C5}"/>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880EDE97-84C3-4A5A-85D2-1782B3FBB26B}"/>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521F8933-44D0-4708-9ADF-AD2A611E218D}"/>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354DF786-B09A-41C7-A171-656F50D8A2C5}"/>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FE2F1542-BE58-42BA-BF61-11FB4F9E8151}"/>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D43C8D15-B558-467A-9D46-513E91D2B6C4}"/>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C59EC28C-3427-4052-8E2C-C4EEB7D9957A}"/>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D6610C99-4A1E-4C2F-B7EE-782E486AC829}"/>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4" name="フローチャート: 判断 353">
          <a:extLst>
            <a:ext uri="{FF2B5EF4-FFF2-40B4-BE49-F238E27FC236}">
              <a16:creationId xmlns:a16="http://schemas.microsoft.com/office/drawing/2014/main" id="{070FF351-55FF-4837-976C-72ABABA344DF}"/>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86740</xdr:rowOff>
    </xdr:from>
    <xdr:to>
      <xdr:col>36</xdr:col>
      <xdr:colOff>165100</xdr:colOff>
      <xdr:row>86</xdr:row>
      <xdr:rowOff>16890</xdr:rowOff>
    </xdr:to>
    <xdr:sp macro="" textlink="">
      <xdr:nvSpPr>
        <xdr:cNvPr id="355" name="フローチャート: 判断 354">
          <a:extLst>
            <a:ext uri="{FF2B5EF4-FFF2-40B4-BE49-F238E27FC236}">
              <a16:creationId xmlns:a16="http://schemas.microsoft.com/office/drawing/2014/main" id="{06CD64A4-FD01-440A-A0C1-D71FA3429C90}"/>
            </a:ext>
          </a:extLst>
        </xdr:cNvPr>
        <xdr:cNvSpPr/>
      </xdr:nvSpPr>
      <xdr:spPr>
        <a:xfrm>
          <a:off x="69215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FA727AC-E451-40CD-9583-C0539D7226B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CFB0A88-FB43-4AE8-8D02-BB193A3715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3A40213-7992-4067-9602-1FAE01D4398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114DEA8-D243-4E29-80E1-3149471D7C3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C89ECFD-A9CC-4F6C-8ED2-8ACB1D9B456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361" name="楕円 360">
          <a:extLst>
            <a:ext uri="{FF2B5EF4-FFF2-40B4-BE49-F238E27FC236}">
              <a16:creationId xmlns:a16="http://schemas.microsoft.com/office/drawing/2014/main" id="{391381EF-61E1-41C0-936C-8539F306FE4D}"/>
            </a:ext>
          </a:extLst>
        </xdr:cNvPr>
        <xdr:cNvSpPr/>
      </xdr:nvSpPr>
      <xdr:spPr>
        <a:xfrm>
          <a:off x="10426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144035</xdr:rowOff>
    </xdr:from>
    <xdr:ext cx="469744" cy="259045"/>
    <xdr:sp macro="" textlink="">
      <xdr:nvSpPr>
        <xdr:cNvPr id="362" name="【公営住宅】&#10;一人当たり面積該当値テキスト">
          <a:extLst>
            <a:ext uri="{FF2B5EF4-FFF2-40B4-BE49-F238E27FC236}">
              <a16:creationId xmlns:a16="http://schemas.microsoft.com/office/drawing/2014/main" id="{6975F9DD-B91E-4D2D-AE06-5DB0B2F2E5F7}"/>
            </a:ext>
          </a:extLst>
        </xdr:cNvPr>
        <xdr:cNvSpPr txBox="1"/>
      </xdr:nvSpPr>
      <xdr:spPr>
        <a:xfrm>
          <a:off x="10515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167894</xdr:rowOff>
    </xdr:from>
    <xdr:to>
      <xdr:col>50</xdr:col>
      <xdr:colOff>165100</xdr:colOff>
      <xdr:row>85</xdr:row>
      <xdr:rowOff>98044</xdr:rowOff>
    </xdr:to>
    <xdr:sp macro="" textlink="">
      <xdr:nvSpPr>
        <xdr:cNvPr id="363" name="楕円 362">
          <a:extLst>
            <a:ext uri="{FF2B5EF4-FFF2-40B4-BE49-F238E27FC236}">
              <a16:creationId xmlns:a16="http://schemas.microsoft.com/office/drawing/2014/main" id="{92F3F1BB-5CF1-45C1-AF9C-ACB42B13E830}"/>
            </a:ext>
          </a:extLst>
        </xdr:cNvPr>
        <xdr:cNvSpPr/>
      </xdr:nvSpPr>
      <xdr:spPr>
        <a:xfrm>
          <a:off x="9588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44958</xdr:rowOff>
    </xdr:from>
    <xdr:to>
      <xdr:col>55</xdr:col>
      <xdr:colOff>0</xdr:colOff>
      <xdr:row>85</xdr:row>
      <xdr:rowOff>47244</xdr:rowOff>
    </xdr:to>
    <xdr:cxnSp macro="">
      <xdr:nvCxnSpPr>
        <xdr:cNvPr id="364" name="直線コネクタ 363">
          <a:extLst>
            <a:ext uri="{FF2B5EF4-FFF2-40B4-BE49-F238E27FC236}">
              <a16:creationId xmlns:a16="http://schemas.microsoft.com/office/drawing/2014/main" id="{E719D009-A77F-4432-BEC8-5BBA5EBCAE0B}"/>
            </a:ext>
          </a:extLst>
        </xdr:cNvPr>
        <xdr:cNvCxnSpPr/>
      </xdr:nvCxnSpPr>
      <xdr:spPr>
        <a:xfrm flipV="1">
          <a:off x="9639300" y="146182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171132</xdr:rowOff>
    </xdr:from>
    <xdr:to>
      <xdr:col>46</xdr:col>
      <xdr:colOff>38100</xdr:colOff>
      <xdr:row>85</xdr:row>
      <xdr:rowOff>101282</xdr:rowOff>
    </xdr:to>
    <xdr:sp macro="" textlink="">
      <xdr:nvSpPr>
        <xdr:cNvPr id="365" name="楕円 364">
          <a:extLst>
            <a:ext uri="{FF2B5EF4-FFF2-40B4-BE49-F238E27FC236}">
              <a16:creationId xmlns:a16="http://schemas.microsoft.com/office/drawing/2014/main" id="{D37AABD6-AD4C-4266-8817-3F60C7A9B753}"/>
            </a:ext>
          </a:extLst>
        </xdr:cNvPr>
        <xdr:cNvSpPr/>
      </xdr:nvSpPr>
      <xdr:spPr>
        <a:xfrm>
          <a:off x="8699500" y="145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47244</xdr:rowOff>
    </xdr:from>
    <xdr:to>
      <xdr:col>50</xdr:col>
      <xdr:colOff>114300</xdr:colOff>
      <xdr:row>85</xdr:row>
      <xdr:rowOff>50482</xdr:rowOff>
    </xdr:to>
    <xdr:cxnSp macro="">
      <xdr:nvCxnSpPr>
        <xdr:cNvPr id="366" name="直線コネクタ 365">
          <a:extLst>
            <a:ext uri="{FF2B5EF4-FFF2-40B4-BE49-F238E27FC236}">
              <a16:creationId xmlns:a16="http://schemas.microsoft.com/office/drawing/2014/main" id="{806885BB-732F-4215-8CB7-6AE324E01142}"/>
            </a:ext>
          </a:extLst>
        </xdr:cNvPr>
        <xdr:cNvCxnSpPr/>
      </xdr:nvCxnSpPr>
      <xdr:spPr>
        <a:xfrm flipV="1">
          <a:off x="8750300" y="14620494"/>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1015</xdr:rowOff>
    </xdr:from>
    <xdr:to>
      <xdr:col>41</xdr:col>
      <xdr:colOff>101600</xdr:colOff>
      <xdr:row>85</xdr:row>
      <xdr:rowOff>102615</xdr:rowOff>
    </xdr:to>
    <xdr:sp macro="" textlink="">
      <xdr:nvSpPr>
        <xdr:cNvPr id="367" name="楕円 366">
          <a:extLst>
            <a:ext uri="{FF2B5EF4-FFF2-40B4-BE49-F238E27FC236}">
              <a16:creationId xmlns:a16="http://schemas.microsoft.com/office/drawing/2014/main" id="{516EDC27-A96C-4F0A-9503-935B35F6136D}"/>
            </a:ext>
          </a:extLst>
        </xdr:cNvPr>
        <xdr:cNvSpPr/>
      </xdr:nvSpPr>
      <xdr:spPr>
        <a:xfrm>
          <a:off x="7810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50482</xdr:rowOff>
    </xdr:from>
    <xdr:to>
      <xdr:col>45</xdr:col>
      <xdr:colOff>177800</xdr:colOff>
      <xdr:row>85</xdr:row>
      <xdr:rowOff>51815</xdr:rowOff>
    </xdr:to>
    <xdr:cxnSp macro="">
      <xdr:nvCxnSpPr>
        <xdr:cNvPr id="368" name="直線コネクタ 367">
          <a:extLst>
            <a:ext uri="{FF2B5EF4-FFF2-40B4-BE49-F238E27FC236}">
              <a16:creationId xmlns:a16="http://schemas.microsoft.com/office/drawing/2014/main" id="{58377F26-8D50-45D2-B1DF-A266783F7F33}"/>
            </a:ext>
          </a:extLst>
        </xdr:cNvPr>
        <xdr:cNvCxnSpPr/>
      </xdr:nvCxnSpPr>
      <xdr:spPr>
        <a:xfrm flipV="1">
          <a:off x="7861300" y="14623732"/>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2160</xdr:rowOff>
    </xdr:from>
    <xdr:to>
      <xdr:col>36</xdr:col>
      <xdr:colOff>165100</xdr:colOff>
      <xdr:row>85</xdr:row>
      <xdr:rowOff>103760</xdr:rowOff>
    </xdr:to>
    <xdr:sp macro="" textlink="">
      <xdr:nvSpPr>
        <xdr:cNvPr id="369" name="楕円 368">
          <a:extLst>
            <a:ext uri="{FF2B5EF4-FFF2-40B4-BE49-F238E27FC236}">
              <a16:creationId xmlns:a16="http://schemas.microsoft.com/office/drawing/2014/main" id="{273A8EC1-710A-4DC4-A3C9-0E01225049C8}"/>
            </a:ext>
          </a:extLst>
        </xdr:cNvPr>
        <xdr:cNvSpPr/>
      </xdr:nvSpPr>
      <xdr:spPr>
        <a:xfrm>
          <a:off x="6921500" y="145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51815</xdr:rowOff>
    </xdr:from>
    <xdr:to>
      <xdr:col>41</xdr:col>
      <xdr:colOff>50800</xdr:colOff>
      <xdr:row>85</xdr:row>
      <xdr:rowOff>52960</xdr:rowOff>
    </xdr:to>
    <xdr:cxnSp macro="">
      <xdr:nvCxnSpPr>
        <xdr:cNvPr id="370" name="直線コネクタ 369">
          <a:extLst>
            <a:ext uri="{FF2B5EF4-FFF2-40B4-BE49-F238E27FC236}">
              <a16:creationId xmlns:a16="http://schemas.microsoft.com/office/drawing/2014/main" id="{530B92E4-A474-44F2-9E1E-CA469C3895DD}"/>
            </a:ext>
          </a:extLst>
        </xdr:cNvPr>
        <xdr:cNvCxnSpPr/>
      </xdr:nvCxnSpPr>
      <xdr:spPr>
        <a:xfrm flipV="1">
          <a:off x="6972300" y="14625065"/>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8255AFE1-C787-4712-878C-7BDC9D08A14E}"/>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A46F5174-20CA-49A7-BDD1-BFE8AAA49261}"/>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73" name="n_3aveValue【公営住宅】&#10;一人当たり面積">
          <a:extLst>
            <a:ext uri="{FF2B5EF4-FFF2-40B4-BE49-F238E27FC236}">
              <a16:creationId xmlns:a16="http://schemas.microsoft.com/office/drawing/2014/main" id="{CA1BF363-BDC9-4D1D-8D9C-374D67F3F45B}"/>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8017</xdr:rowOff>
    </xdr:from>
    <xdr:ext cx="469744" cy="259045"/>
    <xdr:sp macro="" textlink="">
      <xdr:nvSpPr>
        <xdr:cNvPr id="374" name="n_4aveValue【公営住宅】&#10;一人当たり面積">
          <a:extLst>
            <a:ext uri="{FF2B5EF4-FFF2-40B4-BE49-F238E27FC236}">
              <a16:creationId xmlns:a16="http://schemas.microsoft.com/office/drawing/2014/main" id="{3C93F311-83E3-46AE-A275-FB0503AAD231}"/>
            </a:ext>
          </a:extLst>
        </xdr:cNvPr>
        <xdr:cNvSpPr txBox="1"/>
      </xdr:nvSpPr>
      <xdr:spPr>
        <a:xfrm>
          <a:off x="6737427" y="147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89171</xdr:rowOff>
    </xdr:from>
    <xdr:ext cx="469744" cy="259045"/>
    <xdr:sp macro="" textlink="">
      <xdr:nvSpPr>
        <xdr:cNvPr id="375" name="n_1mainValue【公営住宅】&#10;一人当たり面積">
          <a:extLst>
            <a:ext uri="{FF2B5EF4-FFF2-40B4-BE49-F238E27FC236}">
              <a16:creationId xmlns:a16="http://schemas.microsoft.com/office/drawing/2014/main" id="{7E706327-F31B-4C46-8221-616C4F44021D}"/>
            </a:ext>
          </a:extLst>
        </xdr:cNvPr>
        <xdr:cNvSpPr txBox="1"/>
      </xdr:nvSpPr>
      <xdr:spPr>
        <a:xfrm>
          <a:off x="93917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92409</xdr:rowOff>
    </xdr:from>
    <xdr:ext cx="469744" cy="259045"/>
    <xdr:sp macro="" textlink="">
      <xdr:nvSpPr>
        <xdr:cNvPr id="376" name="n_2mainValue【公営住宅】&#10;一人当たり面積">
          <a:extLst>
            <a:ext uri="{FF2B5EF4-FFF2-40B4-BE49-F238E27FC236}">
              <a16:creationId xmlns:a16="http://schemas.microsoft.com/office/drawing/2014/main" id="{4C99949B-72AB-4E9F-895D-9A2C16066CD3}"/>
            </a:ext>
          </a:extLst>
        </xdr:cNvPr>
        <xdr:cNvSpPr txBox="1"/>
      </xdr:nvSpPr>
      <xdr:spPr>
        <a:xfrm>
          <a:off x="8515427" y="1466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119142</xdr:rowOff>
    </xdr:from>
    <xdr:ext cx="469744" cy="259045"/>
    <xdr:sp macro="" textlink="">
      <xdr:nvSpPr>
        <xdr:cNvPr id="377" name="n_3mainValue【公営住宅】&#10;一人当たり面積">
          <a:extLst>
            <a:ext uri="{FF2B5EF4-FFF2-40B4-BE49-F238E27FC236}">
              <a16:creationId xmlns:a16="http://schemas.microsoft.com/office/drawing/2014/main" id="{4F745DC7-2BB1-45D2-B11E-B4B12B2FC0F6}"/>
            </a:ext>
          </a:extLst>
        </xdr:cNvPr>
        <xdr:cNvSpPr txBox="1"/>
      </xdr:nvSpPr>
      <xdr:spPr>
        <a:xfrm>
          <a:off x="7626427" y="143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120287</xdr:rowOff>
    </xdr:from>
    <xdr:ext cx="469744" cy="259045"/>
    <xdr:sp macro="" textlink="">
      <xdr:nvSpPr>
        <xdr:cNvPr id="378" name="n_4mainValue【公営住宅】&#10;一人当たり面積">
          <a:extLst>
            <a:ext uri="{FF2B5EF4-FFF2-40B4-BE49-F238E27FC236}">
              <a16:creationId xmlns:a16="http://schemas.microsoft.com/office/drawing/2014/main" id="{0BE84688-4BB3-4584-9ACC-05F7B095F7DE}"/>
            </a:ext>
          </a:extLst>
        </xdr:cNvPr>
        <xdr:cNvSpPr txBox="1"/>
      </xdr:nvSpPr>
      <xdr:spPr>
        <a:xfrm>
          <a:off x="6737427" y="1435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A41CA97-D296-45C4-BE87-46FF530090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C40302A-BA60-41BA-BC42-AE61D38773F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391F7EE-8B64-4BA0-BB23-E72374CE7C3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37643F4-C227-4013-AD7D-26C498178A1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E4B7138-C896-4C44-8277-D9D9CE98761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2E252B5-6F24-4E83-9C36-9EE9610B21B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C0CA521-0065-4D12-B659-4263384BD12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E323A95-3754-459A-8004-CC91AEB5E6F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E962AA5E-A0DF-4773-856A-83BC4E33029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18C286EB-B940-427C-B662-B124782BDE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5BCF2092-94E4-4449-B7D4-15D1A244FD0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F4FCA23-31B6-4DBF-A36F-CDCB212F587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3C0AD45-2E14-4E21-8879-FB15FE66136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2633B94-DAE7-42BB-8812-C2D521096FF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E785AC86-036A-4310-83C0-9F598DEF73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900731B1-35D7-4AB2-95FF-AE390BE247E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ECF68B2-C8E4-428E-96BD-6130649F6A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4FC3DE1D-80F8-4401-B257-4241B4F455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F7823B8-458F-490E-B0EE-2C6A7F73416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26E0876-F146-423B-875A-614CF024DC7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ABD58D3B-3EC9-4A76-8E7C-8668F4BFB8A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0B8B0C0-08F0-41F6-A5B6-9E83ED15A80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8B3B7257-7BDD-404B-BBD3-C62AF683FA1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759612AC-A3E1-4AA6-B701-C2DAFF89E89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AD16C40E-B388-4A1E-B880-00D128632E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AC67DBA8-5F31-4604-9F1D-C8CF4094D69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2CF9455D-D6EE-42CF-8EF4-C71765478C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91D54F31-4C57-4A21-96C6-7F1F61F519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327808EB-C44B-4FDF-8D81-55F01A2BD46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53FC489B-B3DA-4B12-9950-A6E9B3092B0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29AEECB-A6AD-49B8-91B8-5A4FC7419F5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76E60495-3ACB-4708-AA81-E42D3173975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B71C2AE5-C283-4FC8-B183-B8E165C3F0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16140778-9AC2-4D80-B89F-9614816F81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D065B169-CB2A-42BF-9F9D-60AC494EF45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80AF19BF-B2D1-4A7E-A10E-7057106F2A9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A9936AFD-3614-495E-9E2D-32131646B1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9ADFCBE9-01B6-464D-8653-B95BFB1FFA4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4691660D-142A-4537-B13A-A5999401E56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10A7C365-87B0-42B1-A604-7D9E4C2781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F2C8FCF6-3D6A-417B-9439-7A6B76EB6E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3687E1D5-3745-42ED-AE31-1E2C8317E3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70060C0B-2EFD-47D9-8128-C748E6D809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AC99DDF9-DE37-44AC-BC50-6B7699FF0E8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3B030D90-C012-465F-B8C4-19193B9412B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D71BEA9F-425C-4B1F-ACB4-059A3EF4D6D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831383CD-B4DB-49BC-93E8-DD506E924D0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15A388C5-4AF1-4985-84DB-9E6390ABF5A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9E956E43-771E-4A88-861D-C80FAE98E05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5A70C1C2-390E-42A5-89E8-BDF88FAC3A9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FA50F7F2-FD4A-457D-B1FC-5056A697DF9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7E5ABE3B-C3F2-4834-9C66-72EAAFF2366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EBE942F-7DFB-4977-B921-88DDA46182B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440A9259-616C-449B-A11D-E35CD7B8041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BC817A1E-65EC-4B46-8C5B-FA0C7AD59A6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1F3B902E-23A5-4072-9E4F-29E1930EF45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435" name="直線コネクタ 434">
          <a:extLst>
            <a:ext uri="{FF2B5EF4-FFF2-40B4-BE49-F238E27FC236}">
              <a16:creationId xmlns:a16="http://schemas.microsoft.com/office/drawing/2014/main" id="{C28FF0B6-B02B-4A13-A5C9-C395E8993723}"/>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CEA2CD72-FBAE-46D5-A3E9-66B7801264B5}"/>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437" name="直線コネクタ 436">
          <a:extLst>
            <a:ext uri="{FF2B5EF4-FFF2-40B4-BE49-F238E27FC236}">
              <a16:creationId xmlns:a16="http://schemas.microsoft.com/office/drawing/2014/main" id="{5959464A-B634-4D44-A392-89AE8C100C31}"/>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B8F633A4-D9A0-406C-BD78-F4550571225C}"/>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439" name="直線コネクタ 438">
          <a:extLst>
            <a:ext uri="{FF2B5EF4-FFF2-40B4-BE49-F238E27FC236}">
              <a16:creationId xmlns:a16="http://schemas.microsoft.com/office/drawing/2014/main" id="{B2660ED9-A28C-4C53-8F07-3AC8C122D4D6}"/>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978A01EB-89C7-47D5-B852-65B84437050C}"/>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1" name="フローチャート: 判断 440">
          <a:extLst>
            <a:ext uri="{FF2B5EF4-FFF2-40B4-BE49-F238E27FC236}">
              <a16:creationId xmlns:a16="http://schemas.microsoft.com/office/drawing/2014/main" id="{81A03C4F-B8F4-47DE-B84E-96763DEF0411}"/>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442" name="フローチャート: 判断 441">
          <a:extLst>
            <a:ext uri="{FF2B5EF4-FFF2-40B4-BE49-F238E27FC236}">
              <a16:creationId xmlns:a16="http://schemas.microsoft.com/office/drawing/2014/main" id="{8E5135E2-3E7D-4552-8A5B-257451573EFB}"/>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443" name="フローチャート: 判断 442">
          <a:extLst>
            <a:ext uri="{FF2B5EF4-FFF2-40B4-BE49-F238E27FC236}">
              <a16:creationId xmlns:a16="http://schemas.microsoft.com/office/drawing/2014/main" id="{DDCC3545-7ADC-420B-B950-B7F0DEAEC183}"/>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444" name="フローチャート: 判断 443">
          <a:extLst>
            <a:ext uri="{FF2B5EF4-FFF2-40B4-BE49-F238E27FC236}">
              <a16:creationId xmlns:a16="http://schemas.microsoft.com/office/drawing/2014/main" id="{EA6F38EC-1A34-4EDE-BF3E-D17A59E223C0}"/>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45" name="フローチャート: 判断 444">
          <a:extLst>
            <a:ext uri="{FF2B5EF4-FFF2-40B4-BE49-F238E27FC236}">
              <a16:creationId xmlns:a16="http://schemas.microsoft.com/office/drawing/2014/main" id="{FA1594F4-FF92-4162-8AE8-FD4EC0709C77}"/>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6E7837BF-FF72-432D-BD01-A820CF9191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6A0725AD-8376-4464-A6AA-5E6178BD91C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1D3FD8C-FA88-4114-9AC5-4F825188BE1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31DB37-5680-443D-BDDF-756C768F82F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41465F0-2580-4A9D-AE91-44A3D8F188F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107315</xdr:rowOff>
    </xdr:from>
    <xdr:to>
      <xdr:col>85</xdr:col>
      <xdr:colOff>177800</xdr:colOff>
      <xdr:row>62</xdr:row>
      <xdr:rowOff>37465</xdr:rowOff>
    </xdr:to>
    <xdr:sp macro="" textlink="">
      <xdr:nvSpPr>
        <xdr:cNvPr id="451" name="楕円 450">
          <a:extLst>
            <a:ext uri="{FF2B5EF4-FFF2-40B4-BE49-F238E27FC236}">
              <a16:creationId xmlns:a16="http://schemas.microsoft.com/office/drawing/2014/main" id="{4AAA24C9-0799-423F-80C1-FEF34E0DA962}"/>
            </a:ext>
          </a:extLst>
        </xdr:cNvPr>
        <xdr:cNvSpPr/>
      </xdr:nvSpPr>
      <xdr:spPr>
        <a:xfrm>
          <a:off x="16268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85742</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3E2431A1-FFA6-4CE5-9050-9761C223F72D}"/>
            </a:ext>
          </a:extLst>
        </xdr:cNvPr>
        <xdr:cNvSpPr txBox="1"/>
      </xdr:nvSpPr>
      <xdr:spPr>
        <a:xfrm>
          <a:off x="16357600"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453" name="楕円 452">
          <a:extLst>
            <a:ext uri="{FF2B5EF4-FFF2-40B4-BE49-F238E27FC236}">
              <a16:creationId xmlns:a16="http://schemas.microsoft.com/office/drawing/2014/main" id="{73555F03-1B43-43C7-909B-4795BDDCEA88}"/>
            </a:ext>
          </a:extLst>
        </xdr:cNvPr>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158115</xdr:rowOff>
    </xdr:to>
    <xdr:cxnSp macro="">
      <xdr:nvCxnSpPr>
        <xdr:cNvPr id="454" name="直線コネクタ 453">
          <a:extLst>
            <a:ext uri="{FF2B5EF4-FFF2-40B4-BE49-F238E27FC236}">
              <a16:creationId xmlns:a16="http://schemas.microsoft.com/office/drawing/2014/main" id="{0DC2E006-41E1-49D5-B6AC-78C6E8769D63}"/>
            </a:ext>
          </a:extLst>
        </xdr:cNvPr>
        <xdr:cNvCxnSpPr/>
      </xdr:nvCxnSpPr>
      <xdr:spPr>
        <a:xfrm>
          <a:off x="15481300" y="105841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55880</xdr:rowOff>
    </xdr:from>
    <xdr:to>
      <xdr:col>76</xdr:col>
      <xdr:colOff>165100</xdr:colOff>
      <xdr:row>61</xdr:row>
      <xdr:rowOff>157480</xdr:rowOff>
    </xdr:to>
    <xdr:sp macro="" textlink="">
      <xdr:nvSpPr>
        <xdr:cNvPr id="455" name="楕円 454">
          <a:extLst>
            <a:ext uri="{FF2B5EF4-FFF2-40B4-BE49-F238E27FC236}">
              <a16:creationId xmlns:a16="http://schemas.microsoft.com/office/drawing/2014/main" id="{7F4B2F38-3B41-4F11-BF17-26A0A220B2F0}"/>
            </a:ext>
          </a:extLst>
        </xdr:cNvPr>
        <xdr:cNvSpPr/>
      </xdr:nvSpPr>
      <xdr:spPr>
        <a:xfrm>
          <a:off x="14541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106680</xdr:rowOff>
    </xdr:from>
    <xdr:to>
      <xdr:col>81</xdr:col>
      <xdr:colOff>50800</xdr:colOff>
      <xdr:row>61</xdr:row>
      <xdr:rowOff>125730</xdr:rowOff>
    </xdr:to>
    <xdr:cxnSp macro="">
      <xdr:nvCxnSpPr>
        <xdr:cNvPr id="456" name="直線コネクタ 455">
          <a:extLst>
            <a:ext uri="{FF2B5EF4-FFF2-40B4-BE49-F238E27FC236}">
              <a16:creationId xmlns:a16="http://schemas.microsoft.com/office/drawing/2014/main" id="{F40234D2-B1D0-4851-BC6C-81EF6F53AAAE}"/>
            </a:ext>
          </a:extLst>
        </xdr:cNvPr>
        <xdr:cNvCxnSpPr/>
      </xdr:nvCxnSpPr>
      <xdr:spPr>
        <a:xfrm>
          <a:off x="14592300" y="10565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21590</xdr:rowOff>
    </xdr:from>
    <xdr:to>
      <xdr:col>72</xdr:col>
      <xdr:colOff>38100</xdr:colOff>
      <xdr:row>61</xdr:row>
      <xdr:rowOff>123190</xdr:rowOff>
    </xdr:to>
    <xdr:sp macro="" textlink="">
      <xdr:nvSpPr>
        <xdr:cNvPr id="457" name="楕円 456">
          <a:extLst>
            <a:ext uri="{FF2B5EF4-FFF2-40B4-BE49-F238E27FC236}">
              <a16:creationId xmlns:a16="http://schemas.microsoft.com/office/drawing/2014/main" id="{199E507D-7AFD-4F23-8218-2C970425D2BE}"/>
            </a:ext>
          </a:extLst>
        </xdr:cNvPr>
        <xdr:cNvSpPr/>
      </xdr:nvSpPr>
      <xdr:spPr>
        <a:xfrm>
          <a:off x="1365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72390</xdr:rowOff>
    </xdr:from>
    <xdr:to>
      <xdr:col>76</xdr:col>
      <xdr:colOff>114300</xdr:colOff>
      <xdr:row>61</xdr:row>
      <xdr:rowOff>106680</xdr:rowOff>
    </xdr:to>
    <xdr:cxnSp macro="">
      <xdr:nvCxnSpPr>
        <xdr:cNvPr id="458" name="直線コネクタ 457">
          <a:extLst>
            <a:ext uri="{FF2B5EF4-FFF2-40B4-BE49-F238E27FC236}">
              <a16:creationId xmlns:a16="http://schemas.microsoft.com/office/drawing/2014/main" id="{91AD8C86-CCFC-42D1-8A28-92E3220CE211}"/>
            </a:ext>
          </a:extLst>
        </xdr:cNvPr>
        <xdr:cNvCxnSpPr/>
      </xdr:nvCxnSpPr>
      <xdr:spPr>
        <a:xfrm>
          <a:off x="13703300" y="10530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153035</xdr:rowOff>
    </xdr:from>
    <xdr:to>
      <xdr:col>67</xdr:col>
      <xdr:colOff>101600</xdr:colOff>
      <xdr:row>61</xdr:row>
      <xdr:rowOff>83185</xdr:rowOff>
    </xdr:to>
    <xdr:sp macro="" textlink="">
      <xdr:nvSpPr>
        <xdr:cNvPr id="459" name="楕円 458">
          <a:extLst>
            <a:ext uri="{FF2B5EF4-FFF2-40B4-BE49-F238E27FC236}">
              <a16:creationId xmlns:a16="http://schemas.microsoft.com/office/drawing/2014/main" id="{363DBBB8-8A96-4D33-9E5E-38D96F4E05D4}"/>
            </a:ext>
          </a:extLst>
        </xdr:cNvPr>
        <xdr:cNvSpPr/>
      </xdr:nvSpPr>
      <xdr:spPr>
        <a:xfrm>
          <a:off x="12763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32385</xdr:rowOff>
    </xdr:from>
    <xdr:to>
      <xdr:col>71</xdr:col>
      <xdr:colOff>177800</xdr:colOff>
      <xdr:row>61</xdr:row>
      <xdr:rowOff>72390</xdr:rowOff>
    </xdr:to>
    <xdr:cxnSp macro="">
      <xdr:nvCxnSpPr>
        <xdr:cNvPr id="460" name="直線コネクタ 459">
          <a:extLst>
            <a:ext uri="{FF2B5EF4-FFF2-40B4-BE49-F238E27FC236}">
              <a16:creationId xmlns:a16="http://schemas.microsoft.com/office/drawing/2014/main" id="{F0711D6E-1490-4ED5-A5E2-61D70FBB6D4A}"/>
            </a:ext>
          </a:extLst>
        </xdr:cNvPr>
        <xdr:cNvCxnSpPr/>
      </xdr:nvCxnSpPr>
      <xdr:spPr>
        <a:xfrm>
          <a:off x="12814300" y="104908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461" name="n_1aveValue【学校施設】&#10;有形固定資産減価償却率">
          <a:extLst>
            <a:ext uri="{FF2B5EF4-FFF2-40B4-BE49-F238E27FC236}">
              <a16:creationId xmlns:a16="http://schemas.microsoft.com/office/drawing/2014/main" id="{C680C8C7-503D-45F5-80D7-0FC986BE0599}"/>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462" name="n_2aveValue【学校施設】&#10;有形固定資産減価償却率">
          <a:extLst>
            <a:ext uri="{FF2B5EF4-FFF2-40B4-BE49-F238E27FC236}">
              <a16:creationId xmlns:a16="http://schemas.microsoft.com/office/drawing/2014/main" id="{1D760159-CB73-4C66-BE34-03CA67E364CA}"/>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463" name="n_3aveValue【学校施設】&#10;有形固定資産減価償却率">
          <a:extLst>
            <a:ext uri="{FF2B5EF4-FFF2-40B4-BE49-F238E27FC236}">
              <a16:creationId xmlns:a16="http://schemas.microsoft.com/office/drawing/2014/main" id="{36D175CD-E344-4414-A047-01AA715E307D}"/>
            </a:ext>
          </a:extLst>
        </xdr:cNvPr>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464" name="n_4aveValue【学校施設】&#10;有形固定資産減価償却率">
          <a:extLst>
            <a:ext uri="{FF2B5EF4-FFF2-40B4-BE49-F238E27FC236}">
              <a16:creationId xmlns:a16="http://schemas.microsoft.com/office/drawing/2014/main" id="{4B329DEE-3FC4-4216-8C3C-E3DCB7AE83D6}"/>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465" name="n_1mainValue【学校施設】&#10;有形固定資産減価償却率">
          <a:extLst>
            <a:ext uri="{FF2B5EF4-FFF2-40B4-BE49-F238E27FC236}">
              <a16:creationId xmlns:a16="http://schemas.microsoft.com/office/drawing/2014/main" id="{9A149BBC-BFE1-416F-BEB2-2F8C8A41DF96}"/>
            </a:ext>
          </a:extLst>
        </xdr:cNvPr>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148607</xdr:rowOff>
    </xdr:from>
    <xdr:ext cx="405111" cy="259045"/>
    <xdr:sp macro="" textlink="">
      <xdr:nvSpPr>
        <xdr:cNvPr id="466" name="n_2mainValue【学校施設】&#10;有形固定資産減価償却率">
          <a:extLst>
            <a:ext uri="{FF2B5EF4-FFF2-40B4-BE49-F238E27FC236}">
              <a16:creationId xmlns:a16="http://schemas.microsoft.com/office/drawing/2014/main" id="{21EAF853-CEA3-4D70-AFF9-24F18AD57BC8}"/>
            </a:ext>
          </a:extLst>
        </xdr:cNvPr>
        <xdr:cNvSpPr txBox="1"/>
      </xdr:nvSpPr>
      <xdr:spPr>
        <a:xfrm>
          <a:off x="14389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114317</xdr:rowOff>
    </xdr:from>
    <xdr:ext cx="405111" cy="259045"/>
    <xdr:sp macro="" textlink="">
      <xdr:nvSpPr>
        <xdr:cNvPr id="467" name="n_3mainValue【学校施設】&#10;有形固定資産減価償却率">
          <a:extLst>
            <a:ext uri="{FF2B5EF4-FFF2-40B4-BE49-F238E27FC236}">
              <a16:creationId xmlns:a16="http://schemas.microsoft.com/office/drawing/2014/main" id="{984D5D1B-0B0C-4542-8C63-D218E44C3249}"/>
            </a:ext>
          </a:extLst>
        </xdr:cNvPr>
        <xdr:cNvSpPr txBox="1"/>
      </xdr:nvSpPr>
      <xdr:spPr>
        <a:xfrm>
          <a:off x="13500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74312</xdr:rowOff>
    </xdr:from>
    <xdr:ext cx="405111" cy="259045"/>
    <xdr:sp macro="" textlink="">
      <xdr:nvSpPr>
        <xdr:cNvPr id="468" name="n_4mainValue【学校施設】&#10;有形固定資産減価償却率">
          <a:extLst>
            <a:ext uri="{FF2B5EF4-FFF2-40B4-BE49-F238E27FC236}">
              <a16:creationId xmlns:a16="http://schemas.microsoft.com/office/drawing/2014/main" id="{FB6A7868-8470-4BE8-A918-3EB648CA943C}"/>
            </a:ext>
          </a:extLst>
        </xdr:cNvPr>
        <xdr:cNvSpPr txBox="1"/>
      </xdr:nvSpPr>
      <xdr:spPr>
        <a:xfrm>
          <a:off x="12611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589F83E2-4E67-4240-9112-BDF8AB1BB45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3E52F52A-DBAC-4F04-AA04-EB27EE8131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2F5D0CE2-FF35-4796-AE30-3649E2D552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F1862F65-CD5C-4921-9FA8-D50FECBA2E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2514CD4-9881-4314-B820-6AAD1C4FE01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13C2A98A-0AA9-436C-A3A2-0D477583913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39E6A8D6-DFD6-4B63-88B4-06A033513D8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878202FD-7A88-4374-B31D-8FC0A59D65B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23BE5E81-DBCB-4AA4-801D-77A8806026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AFB25CD2-A6E7-40B3-966F-8835F9FA4CC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F2FA9ADA-4E79-4BDF-82C4-EB6B3E606DE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B4F703D4-1486-4EBC-9440-6C278CEDFE1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715BBA58-257B-49BF-8ECC-28CD4A8E688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2F348865-DBBE-415B-8B57-5C75B505678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0184248B-9934-44D1-ACA1-D02CFAC7B92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F7A83E68-B7DD-4942-B677-BDBB114B782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A961C1D1-DBB3-4A1A-AE9C-586ACE26060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24EFE259-0FB7-4F77-9556-4FEC8B9BEE7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D9433A89-4AB2-40B8-B52C-579BD133334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D357FDE9-4E2F-438A-A01D-363C1118610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F047D6FA-EF14-494A-82DD-377637C509B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602B2C08-C39B-49E9-B48C-39B2A9684FC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F735AE94-B220-443A-9770-A9930C7F2EC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F94EC7EC-8B9E-423D-B695-B6FDBAF77A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493" name="直線コネクタ 492">
          <a:extLst>
            <a:ext uri="{FF2B5EF4-FFF2-40B4-BE49-F238E27FC236}">
              <a16:creationId xmlns:a16="http://schemas.microsoft.com/office/drawing/2014/main" id="{B8622AAD-DB0D-4E26-B594-735870780153}"/>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494" name="【学校施設】&#10;一人当たり面積最小値テキスト">
          <a:extLst>
            <a:ext uri="{FF2B5EF4-FFF2-40B4-BE49-F238E27FC236}">
              <a16:creationId xmlns:a16="http://schemas.microsoft.com/office/drawing/2014/main" id="{069B9C34-38D6-4105-A438-23E5D99499B6}"/>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495" name="直線コネクタ 494">
          <a:extLst>
            <a:ext uri="{FF2B5EF4-FFF2-40B4-BE49-F238E27FC236}">
              <a16:creationId xmlns:a16="http://schemas.microsoft.com/office/drawing/2014/main" id="{412747ED-FED9-4947-890D-BE148F369B65}"/>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496" name="【学校施設】&#10;一人当たり面積最大値テキスト">
          <a:extLst>
            <a:ext uri="{FF2B5EF4-FFF2-40B4-BE49-F238E27FC236}">
              <a16:creationId xmlns:a16="http://schemas.microsoft.com/office/drawing/2014/main" id="{8F33F87A-6C02-4D1E-A27D-E866DB11FE65}"/>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497" name="直線コネクタ 496">
          <a:extLst>
            <a:ext uri="{FF2B5EF4-FFF2-40B4-BE49-F238E27FC236}">
              <a16:creationId xmlns:a16="http://schemas.microsoft.com/office/drawing/2014/main" id="{34A86CA1-28FC-4C1D-8CDB-AC69D340A2DD}"/>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498" name="【学校施設】&#10;一人当たり面積平均値テキスト">
          <a:extLst>
            <a:ext uri="{FF2B5EF4-FFF2-40B4-BE49-F238E27FC236}">
              <a16:creationId xmlns:a16="http://schemas.microsoft.com/office/drawing/2014/main" id="{2A7BF55C-5106-4719-B184-D966E9B5340E}"/>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99" name="フローチャート: 判断 498">
          <a:extLst>
            <a:ext uri="{FF2B5EF4-FFF2-40B4-BE49-F238E27FC236}">
              <a16:creationId xmlns:a16="http://schemas.microsoft.com/office/drawing/2014/main" id="{D3BF6DD7-9428-464F-9B08-0E2BC46573E1}"/>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00" name="フローチャート: 判断 499">
          <a:extLst>
            <a:ext uri="{FF2B5EF4-FFF2-40B4-BE49-F238E27FC236}">
              <a16:creationId xmlns:a16="http://schemas.microsoft.com/office/drawing/2014/main" id="{A8ECABF1-6FC7-45F1-B088-330BB11EEBE2}"/>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01" name="フローチャート: 判断 500">
          <a:extLst>
            <a:ext uri="{FF2B5EF4-FFF2-40B4-BE49-F238E27FC236}">
              <a16:creationId xmlns:a16="http://schemas.microsoft.com/office/drawing/2014/main" id="{D5D3BAA9-6A06-4784-871A-D3CF16FC614D}"/>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02" name="フローチャート: 判断 501">
          <a:extLst>
            <a:ext uri="{FF2B5EF4-FFF2-40B4-BE49-F238E27FC236}">
              <a16:creationId xmlns:a16="http://schemas.microsoft.com/office/drawing/2014/main" id="{344DCD25-5CE2-46E4-BC62-E3508042F314}"/>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503" name="フローチャート: 判断 502">
          <a:extLst>
            <a:ext uri="{FF2B5EF4-FFF2-40B4-BE49-F238E27FC236}">
              <a16:creationId xmlns:a16="http://schemas.microsoft.com/office/drawing/2014/main" id="{5F9176A6-5E9B-4F48-8D25-1922571D6C03}"/>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4B3CE301-E106-4288-A967-8245942489E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C79449A-6186-43F4-B850-97EA540E860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8913630-800C-43AA-816A-D5FE6066D7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AE74B19-81CD-45EB-ADD6-1077B650E49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2AC70ED-91A0-44A8-95FF-7D66E6C8547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117983</xdr:rowOff>
    </xdr:from>
    <xdr:to>
      <xdr:col>116</xdr:col>
      <xdr:colOff>114300</xdr:colOff>
      <xdr:row>62</xdr:row>
      <xdr:rowOff>48133</xdr:rowOff>
    </xdr:to>
    <xdr:sp macro="" textlink="">
      <xdr:nvSpPr>
        <xdr:cNvPr id="509" name="楕円 508">
          <a:extLst>
            <a:ext uri="{FF2B5EF4-FFF2-40B4-BE49-F238E27FC236}">
              <a16:creationId xmlns:a16="http://schemas.microsoft.com/office/drawing/2014/main" id="{5C46F7BF-7C4F-49CC-BC2B-6F319C774DD6}"/>
            </a:ext>
          </a:extLst>
        </xdr:cNvPr>
        <xdr:cNvSpPr/>
      </xdr:nvSpPr>
      <xdr:spPr>
        <a:xfrm>
          <a:off x="22110700" y="105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96410</xdr:rowOff>
    </xdr:from>
    <xdr:ext cx="469744" cy="259045"/>
    <xdr:sp macro="" textlink="">
      <xdr:nvSpPr>
        <xdr:cNvPr id="510" name="【学校施設】&#10;一人当たり面積該当値テキスト">
          <a:extLst>
            <a:ext uri="{FF2B5EF4-FFF2-40B4-BE49-F238E27FC236}">
              <a16:creationId xmlns:a16="http://schemas.microsoft.com/office/drawing/2014/main" id="{0844979D-6117-4953-A1E3-C4B9F7498E05}"/>
            </a:ext>
          </a:extLst>
        </xdr:cNvPr>
        <xdr:cNvSpPr txBox="1"/>
      </xdr:nvSpPr>
      <xdr:spPr>
        <a:xfrm>
          <a:off x="22199600" y="1055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124841</xdr:rowOff>
    </xdr:from>
    <xdr:to>
      <xdr:col>112</xdr:col>
      <xdr:colOff>38100</xdr:colOff>
      <xdr:row>62</xdr:row>
      <xdr:rowOff>54991</xdr:rowOff>
    </xdr:to>
    <xdr:sp macro="" textlink="">
      <xdr:nvSpPr>
        <xdr:cNvPr id="511" name="楕円 510">
          <a:extLst>
            <a:ext uri="{FF2B5EF4-FFF2-40B4-BE49-F238E27FC236}">
              <a16:creationId xmlns:a16="http://schemas.microsoft.com/office/drawing/2014/main" id="{99A550E5-9493-4DC4-A001-F60870DFF590}"/>
            </a:ext>
          </a:extLst>
        </xdr:cNvPr>
        <xdr:cNvSpPr/>
      </xdr:nvSpPr>
      <xdr:spPr>
        <a:xfrm>
          <a:off x="21272500" y="1058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168783</xdr:rowOff>
    </xdr:from>
    <xdr:to>
      <xdr:col>116</xdr:col>
      <xdr:colOff>63500</xdr:colOff>
      <xdr:row>62</xdr:row>
      <xdr:rowOff>4191</xdr:rowOff>
    </xdr:to>
    <xdr:cxnSp macro="">
      <xdr:nvCxnSpPr>
        <xdr:cNvPr id="512" name="直線コネクタ 511">
          <a:extLst>
            <a:ext uri="{FF2B5EF4-FFF2-40B4-BE49-F238E27FC236}">
              <a16:creationId xmlns:a16="http://schemas.microsoft.com/office/drawing/2014/main" id="{87288756-29F2-48BF-8301-F4D8138CE27C}"/>
            </a:ext>
          </a:extLst>
        </xdr:cNvPr>
        <xdr:cNvCxnSpPr/>
      </xdr:nvCxnSpPr>
      <xdr:spPr>
        <a:xfrm flipV="1">
          <a:off x="21323300" y="1062723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170180</xdr:rowOff>
    </xdr:from>
    <xdr:to>
      <xdr:col>107</xdr:col>
      <xdr:colOff>101600</xdr:colOff>
      <xdr:row>62</xdr:row>
      <xdr:rowOff>100330</xdr:rowOff>
    </xdr:to>
    <xdr:sp macro="" textlink="">
      <xdr:nvSpPr>
        <xdr:cNvPr id="513" name="楕円 512">
          <a:extLst>
            <a:ext uri="{FF2B5EF4-FFF2-40B4-BE49-F238E27FC236}">
              <a16:creationId xmlns:a16="http://schemas.microsoft.com/office/drawing/2014/main" id="{7EE8E347-CD40-4350-BCA5-9ABAE3B4C206}"/>
            </a:ext>
          </a:extLst>
        </xdr:cNvPr>
        <xdr:cNvSpPr/>
      </xdr:nvSpPr>
      <xdr:spPr>
        <a:xfrm>
          <a:off x="20383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4191</xdr:rowOff>
    </xdr:from>
    <xdr:to>
      <xdr:col>111</xdr:col>
      <xdr:colOff>177800</xdr:colOff>
      <xdr:row>62</xdr:row>
      <xdr:rowOff>49530</xdr:rowOff>
    </xdr:to>
    <xdr:cxnSp macro="">
      <xdr:nvCxnSpPr>
        <xdr:cNvPr id="514" name="直線コネクタ 513">
          <a:extLst>
            <a:ext uri="{FF2B5EF4-FFF2-40B4-BE49-F238E27FC236}">
              <a16:creationId xmlns:a16="http://schemas.microsoft.com/office/drawing/2014/main" id="{D27537B4-8383-4235-9AAC-0AF3695D355B}"/>
            </a:ext>
          </a:extLst>
        </xdr:cNvPr>
        <xdr:cNvCxnSpPr/>
      </xdr:nvCxnSpPr>
      <xdr:spPr>
        <a:xfrm flipV="1">
          <a:off x="20434300" y="10634091"/>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2921</xdr:rowOff>
    </xdr:from>
    <xdr:to>
      <xdr:col>102</xdr:col>
      <xdr:colOff>165100</xdr:colOff>
      <xdr:row>62</xdr:row>
      <xdr:rowOff>104521</xdr:rowOff>
    </xdr:to>
    <xdr:sp macro="" textlink="">
      <xdr:nvSpPr>
        <xdr:cNvPr id="515" name="楕円 514">
          <a:extLst>
            <a:ext uri="{FF2B5EF4-FFF2-40B4-BE49-F238E27FC236}">
              <a16:creationId xmlns:a16="http://schemas.microsoft.com/office/drawing/2014/main" id="{C4A9AFBB-F458-48D2-9027-35500486E703}"/>
            </a:ext>
          </a:extLst>
        </xdr:cNvPr>
        <xdr:cNvSpPr/>
      </xdr:nvSpPr>
      <xdr:spPr>
        <a:xfrm>
          <a:off x="19494500" y="106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49530</xdr:rowOff>
    </xdr:from>
    <xdr:to>
      <xdr:col>107</xdr:col>
      <xdr:colOff>50800</xdr:colOff>
      <xdr:row>62</xdr:row>
      <xdr:rowOff>53721</xdr:rowOff>
    </xdr:to>
    <xdr:cxnSp macro="">
      <xdr:nvCxnSpPr>
        <xdr:cNvPr id="516" name="直線コネクタ 515">
          <a:extLst>
            <a:ext uri="{FF2B5EF4-FFF2-40B4-BE49-F238E27FC236}">
              <a16:creationId xmlns:a16="http://schemas.microsoft.com/office/drawing/2014/main" id="{7BBD8F65-9526-4327-98A9-5B5B86BDBE62}"/>
            </a:ext>
          </a:extLst>
        </xdr:cNvPr>
        <xdr:cNvCxnSpPr/>
      </xdr:nvCxnSpPr>
      <xdr:spPr>
        <a:xfrm flipV="1">
          <a:off x="19545300" y="10679430"/>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6731</xdr:rowOff>
    </xdr:from>
    <xdr:to>
      <xdr:col>98</xdr:col>
      <xdr:colOff>38100</xdr:colOff>
      <xdr:row>62</xdr:row>
      <xdr:rowOff>108331</xdr:rowOff>
    </xdr:to>
    <xdr:sp macro="" textlink="">
      <xdr:nvSpPr>
        <xdr:cNvPr id="517" name="楕円 516">
          <a:extLst>
            <a:ext uri="{FF2B5EF4-FFF2-40B4-BE49-F238E27FC236}">
              <a16:creationId xmlns:a16="http://schemas.microsoft.com/office/drawing/2014/main" id="{C610A226-6EE3-4476-8E0D-637B17095B3D}"/>
            </a:ext>
          </a:extLst>
        </xdr:cNvPr>
        <xdr:cNvSpPr/>
      </xdr:nvSpPr>
      <xdr:spPr>
        <a:xfrm>
          <a:off x="18605500" y="106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53721</xdr:rowOff>
    </xdr:from>
    <xdr:to>
      <xdr:col>102</xdr:col>
      <xdr:colOff>114300</xdr:colOff>
      <xdr:row>62</xdr:row>
      <xdr:rowOff>57531</xdr:rowOff>
    </xdr:to>
    <xdr:cxnSp macro="">
      <xdr:nvCxnSpPr>
        <xdr:cNvPr id="518" name="直線コネクタ 517">
          <a:extLst>
            <a:ext uri="{FF2B5EF4-FFF2-40B4-BE49-F238E27FC236}">
              <a16:creationId xmlns:a16="http://schemas.microsoft.com/office/drawing/2014/main" id="{194FA11D-1A93-4367-B056-3C0310AC86FA}"/>
            </a:ext>
          </a:extLst>
        </xdr:cNvPr>
        <xdr:cNvCxnSpPr/>
      </xdr:nvCxnSpPr>
      <xdr:spPr>
        <a:xfrm flipV="1">
          <a:off x="18656300" y="1068362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519" name="n_1aveValue【学校施設】&#10;一人当たり面積">
          <a:extLst>
            <a:ext uri="{FF2B5EF4-FFF2-40B4-BE49-F238E27FC236}">
              <a16:creationId xmlns:a16="http://schemas.microsoft.com/office/drawing/2014/main" id="{14AC60A5-4241-467B-BE29-0603B01799F5}"/>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520" name="n_2aveValue【学校施設】&#10;一人当たり面積">
          <a:extLst>
            <a:ext uri="{FF2B5EF4-FFF2-40B4-BE49-F238E27FC236}">
              <a16:creationId xmlns:a16="http://schemas.microsoft.com/office/drawing/2014/main" id="{7DACC144-4066-47D0-89E9-A17F8A08E9E8}"/>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521" name="n_3aveValue【学校施設】&#10;一人当たり面積">
          <a:extLst>
            <a:ext uri="{FF2B5EF4-FFF2-40B4-BE49-F238E27FC236}">
              <a16:creationId xmlns:a16="http://schemas.microsoft.com/office/drawing/2014/main" id="{930C52FB-356B-4AAC-9910-2CF3E7F19167}"/>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522" name="n_4aveValue【学校施設】&#10;一人当たり面積">
          <a:extLst>
            <a:ext uri="{FF2B5EF4-FFF2-40B4-BE49-F238E27FC236}">
              <a16:creationId xmlns:a16="http://schemas.microsoft.com/office/drawing/2014/main" id="{8D32A38F-0E8A-49F5-B4E0-CA879466053E}"/>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46118</xdr:rowOff>
    </xdr:from>
    <xdr:ext cx="469744" cy="259045"/>
    <xdr:sp macro="" textlink="">
      <xdr:nvSpPr>
        <xdr:cNvPr id="523" name="n_1mainValue【学校施設】&#10;一人当たり面積">
          <a:extLst>
            <a:ext uri="{FF2B5EF4-FFF2-40B4-BE49-F238E27FC236}">
              <a16:creationId xmlns:a16="http://schemas.microsoft.com/office/drawing/2014/main" id="{40446D2F-12A2-4972-83A6-DBD3F5035540}"/>
            </a:ext>
          </a:extLst>
        </xdr:cNvPr>
        <xdr:cNvSpPr txBox="1"/>
      </xdr:nvSpPr>
      <xdr:spPr>
        <a:xfrm>
          <a:off x="21075727" y="1067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91457</xdr:rowOff>
    </xdr:from>
    <xdr:ext cx="469744" cy="259045"/>
    <xdr:sp macro="" textlink="">
      <xdr:nvSpPr>
        <xdr:cNvPr id="524" name="n_2mainValue【学校施設】&#10;一人当たり面積">
          <a:extLst>
            <a:ext uri="{FF2B5EF4-FFF2-40B4-BE49-F238E27FC236}">
              <a16:creationId xmlns:a16="http://schemas.microsoft.com/office/drawing/2014/main" id="{3DCF7A80-5425-463A-9DBC-2F9DDE3C2C54}"/>
            </a:ext>
          </a:extLst>
        </xdr:cNvPr>
        <xdr:cNvSpPr txBox="1"/>
      </xdr:nvSpPr>
      <xdr:spPr>
        <a:xfrm>
          <a:off x="20199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95648</xdr:rowOff>
    </xdr:from>
    <xdr:ext cx="469744" cy="259045"/>
    <xdr:sp macro="" textlink="">
      <xdr:nvSpPr>
        <xdr:cNvPr id="525" name="n_3mainValue【学校施設】&#10;一人当たり面積">
          <a:extLst>
            <a:ext uri="{FF2B5EF4-FFF2-40B4-BE49-F238E27FC236}">
              <a16:creationId xmlns:a16="http://schemas.microsoft.com/office/drawing/2014/main" id="{28873098-8707-4DE6-88A3-D986D57C7C92}"/>
            </a:ext>
          </a:extLst>
        </xdr:cNvPr>
        <xdr:cNvSpPr txBox="1"/>
      </xdr:nvSpPr>
      <xdr:spPr>
        <a:xfrm>
          <a:off x="19310427"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99458</xdr:rowOff>
    </xdr:from>
    <xdr:ext cx="469744" cy="259045"/>
    <xdr:sp macro="" textlink="">
      <xdr:nvSpPr>
        <xdr:cNvPr id="526" name="n_4mainValue【学校施設】&#10;一人当たり面積">
          <a:extLst>
            <a:ext uri="{FF2B5EF4-FFF2-40B4-BE49-F238E27FC236}">
              <a16:creationId xmlns:a16="http://schemas.microsoft.com/office/drawing/2014/main" id="{6452D0D9-F2D9-48D8-A8E7-9B590B035807}"/>
            </a:ext>
          </a:extLst>
        </xdr:cNvPr>
        <xdr:cNvSpPr txBox="1"/>
      </xdr:nvSpPr>
      <xdr:spPr>
        <a:xfrm>
          <a:off x="184214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BE034B6B-EE45-4FB8-9146-C25EDDA0DE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DEB4F090-3403-45B4-8F66-DDCF78ABC77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AA228624-6664-428A-B7E1-3A6597BC7C1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F04F2D00-28A6-4555-8614-B2BD82D30A7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94EFD4C-0E56-42B5-BB1F-488FB358E64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5A1F18BF-14B6-4FDF-AF66-0A0D0AD17FE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3BA23248-0726-4C3C-8D5A-F54A53B96B3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CDAFEBD-72F4-4C9E-B848-8F665DE9964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EFC549E4-88F6-44F9-BCE2-4CE2288F0E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42B705CF-F6E0-4C2D-82B5-D7546D19FD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210DC48A-32A6-4A88-8BE8-1F365EBA648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4AA7A19C-30EA-4E20-9814-0A93C89ED83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7C58277B-A15C-4748-8053-1AD2D60762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64A7DC33-63F0-4B1F-9D23-A6A2C69FDF1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F61475F8-BE87-4BCD-9F16-14356A41D66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85E3DE23-1A24-4096-B787-E756CB3A13D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A7903CDD-67B3-40DA-89FB-5AB69EEB675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DE5F8764-729C-449F-BE56-AE52379C7F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5A489B1E-9DF8-46DB-849D-ED0D1E1799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116DE5E6-A9B6-4284-B9FE-220C3485154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901D3A7C-7C71-4B4A-93B0-606CD57411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45F9966F-9D47-489B-A1EB-0821C95C7B7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EA71DB50-6F34-4D0E-B175-B4B65DE59F5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2B880150-7D61-4053-B974-5FA99B6F365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1" name="正方形/長方形 550">
          <a:extLst>
            <a:ext uri="{FF2B5EF4-FFF2-40B4-BE49-F238E27FC236}">
              <a16:creationId xmlns:a16="http://schemas.microsoft.com/office/drawing/2014/main" id="{CE6F41FB-9618-4C50-BFB7-1912668088B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2" name="正方形/長方形 551">
          <a:extLst>
            <a:ext uri="{FF2B5EF4-FFF2-40B4-BE49-F238E27FC236}">
              <a16:creationId xmlns:a16="http://schemas.microsoft.com/office/drawing/2014/main" id="{3D5694FB-5069-447C-A4CD-472216B7A5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3" name="正方形/長方形 552">
          <a:extLst>
            <a:ext uri="{FF2B5EF4-FFF2-40B4-BE49-F238E27FC236}">
              <a16:creationId xmlns:a16="http://schemas.microsoft.com/office/drawing/2014/main" id="{FBE01E85-9317-4CFB-AD04-3E7C924291E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4" name="正方形/長方形 553">
          <a:extLst>
            <a:ext uri="{FF2B5EF4-FFF2-40B4-BE49-F238E27FC236}">
              <a16:creationId xmlns:a16="http://schemas.microsoft.com/office/drawing/2014/main" id="{0F788767-0C2B-46E4-90BF-03C8359A2D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5" name="正方形/長方形 554">
          <a:extLst>
            <a:ext uri="{FF2B5EF4-FFF2-40B4-BE49-F238E27FC236}">
              <a16:creationId xmlns:a16="http://schemas.microsoft.com/office/drawing/2014/main" id="{C16B8DB1-2C35-4A11-A2A3-FD0D389E11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6" name="正方形/長方形 555">
          <a:extLst>
            <a:ext uri="{FF2B5EF4-FFF2-40B4-BE49-F238E27FC236}">
              <a16:creationId xmlns:a16="http://schemas.microsoft.com/office/drawing/2014/main" id="{1FC28392-2299-4A91-800E-C3472A253AD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7" name="正方形/長方形 556">
          <a:extLst>
            <a:ext uri="{FF2B5EF4-FFF2-40B4-BE49-F238E27FC236}">
              <a16:creationId xmlns:a16="http://schemas.microsoft.com/office/drawing/2014/main" id="{39073D55-FC98-4EC5-BBD8-3286FD3D108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8" name="正方形/長方形 557">
          <a:extLst>
            <a:ext uri="{FF2B5EF4-FFF2-40B4-BE49-F238E27FC236}">
              <a16:creationId xmlns:a16="http://schemas.microsoft.com/office/drawing/2014/main" id="{39CE2784-C995-4BEB-A168-9301C4B4D0C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a:extLst>
            <a:ext uri="{FF2B5EF4-FFF2-40B4-BE49-F238E27FC236}">
              <a16:creationId xmlns:a16="http://schemas.microsoft.com/office/drawing/2014/main" id="{18F31412-05DF-40FB-988D-FF459F0AE5B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a:extLst>
            <a:ext uri="{FF2B5EF4-FFF2-40B4-BE49-F238E27FC236}">
              <a16:creationId xmlns:a16="http://schemas.microsoft.com/office/drawing/2014/main" id="{90FCAF03-0DC5-4B78-B3D8-0710209EC34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a:extLst>
            <a:ext uri="{FF2B5EF4-FFF2-40B4-BE49-F238E27FC236}">
              <a16:creationId xmlns:a16="http://schemas.microsoft.com/office/drawing/2014/main" id="{04B72BC0-F162-416E-9668-C108DAE64A3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公営住宅は、償却率も低く（施設として新しい）、一人当たり面積も毎年増加し、また全国平均以上となっていることから、比較的充実した整備が行われていると見えるが、平成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に一部団地の建て替えが行われたことによる減価償却率の押し下げ効果がでているためである。詳細を確認すると、公営住宅の一部団地や学校施設、総資産の約半分を占めるインフラ資産（道路等）については、かなり耐用年数を経過しながら応急処置的な整備改修で対応している部分も多々あり、やはり町全体的にハード面の老朽化が進んでいるといえ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各施設について、一人当たり金額や財産量等も考慮しながら、建替え、改修、廃止等の方針について検討していく必要がある。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2F7B19-E999-4C2F-AD0F-EA6DF72A45D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589695-DEFB-440F-B72D-AFE55B71FA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CCE721-0232-4155-B27D-916E39143B9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3CE610-BAFB-44F2-8591-4B4232DA3F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965D6F-127D-4CA6-97B2-6E0CD10DD3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DF82BC-95F5-4162-A276-7C260D151E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36E158-BA8A-439D-BE4B-FE304E0718A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022BA7-3262-4637-8EF3-6E3978B6872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25DD92A-6359-4EF0-A2D1-494F6DA9461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DF764F-CFAD-485D-93F9-EBB48DF9A5A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14,157
14,098
56.00
11,448,925
10,950,419
71,476
3,950,992
7,008,708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77D582-FEE3-4913-AA06-1D364D6EBF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41A94C-DA27-4DAC-934D-6462B2FE1CE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6EAC80-44C5-4765-BD27-798A6178A8A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576E9F-246B-4CA5-8AAE-01700C22D3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B05C00-754D-4B39-BE40-1C79074D1AC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862C935-B3C7-4A01-94D8-1C6620B182E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1BF942-1725-410C-A7E0-3B12FE8197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D17129-9AAF-4A60-8F97-732922D2A11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6BF7FE-C7FB-4AF9-9898-A023ED66282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B56B54-8F69-4707-B703-F0D15B8F41B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96AA33-97C1-472A-B984-57F868BF7A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EFC1C88-2AEA-4CD1-A0BA-163572F30A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0BBE1B-4673-41D5-8EFD-260214B05B5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5C590D-6D6F-4A3E-B62F-44C0DA67486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65173C-DFE1-41D6-9694-0E028A1E50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73A413-7C2A-40CB-85A9-398B0ECBFB1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116A09-76F2-44A7-B463-897362BE58E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0F11E7-CC5D-461D-8F04-EFB2EE26AFC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C7743D-96E8-4B1E-BE89-BDD21F2DF3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B676178-931C-451B-B1A0-1A405D9EBD4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F315231-943D-497B-8FA3-BCBACECDC92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44F31A-F8E8-4691-AB19-EEB3AD83AB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FEC84C-86E6-4959-B3D1-4ED9A213375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77D0339-BBBC-4B2E-8F46-F9851FFFF82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BC55D3-ED74-45B4-96FF-EA3CB9F939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709A4F-6EAA-4BB0-81BE-19AD19CB857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385478-85D2-457E-B4B2-2DFF9B965C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3E3CC55-D0D7-4516-ACB3-912487F133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5053E0E-F6CF-43F9-B4E4-A7725EE2521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5A3F5C2-D257-4D24-B225-E30BAC5E35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A97E687-06F2-4B85-B2AE-49446B11E3F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700B82F-DD15-4C62-8D3C-5A69876590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A6388DC-68F9-4BD1-B141-396EEE7C4AA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1842DC0-C5A7-4D30-92BA-F96C33BF565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C5E4194-220C-4E81-8ED2-E78F2448CF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A97B49A-4414-4197-A8A8-5397CAD423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DF60BBD-EC20-46BC-9779-4E29541156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49" name="テキスト ボックス 48">
          <a:extLst>
            <a:ext uri="{FF2B5EF4-FFF2-40B4-BE49-F238E27FC236}">
              <a16:creationId xmlns:a16="http://schemas.microsoft.com/office/drawing/2014/main" id="{B759C9D8-CD84-4622-A934-36DFDE40BD9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16A05BAD-0C6C-40BE-93D8-DF7D8E8974B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51" name="直線コネクタ 50">
          <a:extLst>
            <a:ext uri="{FF2B5EF4-FFF2-40B4-BE49-F238E27FC236}">
              <a16:creationId xmlns:a16="http://schemas.microsoft.com/office/drawing/2014/main" id="{F7782A48-F41D-4ECA-AD4B-6A2208A5539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52" name="テキスト ボックス 51">
          <a:extLst>
            <a:ext uri="{FF2B5EF4-FFF2-40B4-BE49-F238E27FC236}">
              <a16:creationId xmlns:a16="http://schemas.microsoft.com/office/drawing/2014/main" id="{DC2F3114-6177-49FA-9B36-3F1A3969E7E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53" name="直線コネクタ 52">
          <a:extLst>
            <a:ext uri="{FF2B5EF4-FFF2-40B4-BE49-F238E27FC236}">
              <a16:creationId xmlns:a16="http://schemas.microsoft.com/office/drawing/2014/main" id="{94E34ED0-3132-44F5-A45E-29C1B58331F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54" name="テキスト ボックス 53">
          <a:extLst>
            <a:ext uri="{FF2B5EF4-FFF2-40B4-BE49-F238E27FC236}">
              <a16:creationId xmlns:a16="http://schemas.microsoft.com/office/drawing/2014/main" id="{28DB078E-EF90-4A9C-8AB3-53793617117D}"/>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55" name="直線コネクタ 54">
          <a:extLst>
            <a:ext uri="{FF2B5EF4-FFF2-40B4-BE49-F238E27FC236}">
              <a16:creationId xmlns:a16="http://schemas.microsoft.com/office/drawing/2014/main" id="{9EACEA2B-C17C-468F-8BA7-8EFDAF48E76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56" name="テキスト ボックス 55">
          <a:extLst>
            <a:ext uri="{FF2B5EF4-FFF2-40B4-BE49-F238E27FC236}">
              <a16:creationId xmlns:a16="http://schemas.microsoft.com/office/drawing/2014/main" id="{D9F8EB81-B735-47D3-A443-898F55AD735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57" name="直線コネクタ 56">
          <a:extLst>
            <a:ext uri="{FF2B5EF4-FFF2-40B4-BE49-F238E27FC236}">
              <a16:creationId xmlns:a16="http://schemas.microsoft.com/office/drawing/2014/main" id="{E10A5935-7A32-4ED3-B43C-0C14EE60CA4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58" name="テキスト ボックス 57">
          <a:extLst>
            <a:ext uri="{FF2B5EF4-FFF2-40B4-BE49-F238E27FC236}">
              <a16:creationId xmlns:a16="http://schemas.microsoft.com/office/drawing/2014/main" id="{8C89B397-3A89-473B-8FA4-91B5CCAA84D1}"/>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59" name="直線コネクタ 58">
          <a:extLst>
            <a:ext uri="{FF2B5EF4-FFF2-40B4-BE49-F238E27FC236}">
              <a16:creationId xmlns:a16="http://schemas.microsoft.com/office/drawing/2014/main" id="{05B05A29-444F-47CE-A7B5-443FC285436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60" name="テキスト ボックス 59">
          <a:extLst>
            <a:ext uri="{FF2B5EF4-FFF2-40B4-BE49-F238E27FC236}">
              <a16:creationId xmlns:a16="http://schemas.microsoft.com/office/drawing/2014/main" id="{82EB1A58-B78F-49D8-89C7-E9EAAFE4C458}"/>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61" name="直線コネクタ 60">
          <a:extLst>
            <a:ext uri="{FF2B5EF4-FFF2-40B4-BE49-F238E27FC236}">
              <a16:creationId xmlns:a16="http://schemas.microsoft.com/office/drawing/2014/main" id="{CB4A6866-1A33-4906-9017-6D253301E28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62" name="テキスト ボックス 61">
          <a:extLst>
            <a:ext uri="{FF2B5EF4-FFF2-40B4-BE49-F238E27FC236}">
              <a16:creationId xmlns:a16="http://schemas.microsoft.com/office/drawing/2014/main" id="{F806E1DF-4543-4B56-A42E-E7FEA77A9627}"/>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3" name="直線コネクタ 62">
          <a:extLst>
            <a:ext uri="{FF2B5EF4-FFF2-40B4-BE49-F238E27FC236}">
              <a16:creationId xmlns:a16="http://schemas.microsoft.com/office/drawing/2014/main" id="{0AB24BCA-5BAE-416C-AEAB-596589764EE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4" name="テキスト ボックス 63">
          <a:extLst>
            <a:ext uri="{FF2B5EF4-FFF2-40B4-BE49-F238E27FC236}">
              <a16:creationId xmlns:a16="http://schemas.microsoft.com/office/drawing/2014/main" id="{913835FF-A9F3-464D-B1EC-0659316C749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5" name="【図書館】&#10;一人当たり面積グラフ枠">
          <a:extLst>
            <a:ext uri="{FF2B5EF4-FFF2-40B4-BE49-F238E27FC236}">
              <a16:creationId xmlns:a16="http://schemas.microsoft.com/office/drawing/2014/main" id="{A9BEFC83-D516-4B2C-BC55-952482376B3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66" name="直線コネクタ 65">
          <a:extLst>
            <a:ext uri="{FF2B5EF4-FFF2-40B4-BE49-F238E27FC236}">
              <a16:creationId xmlns:a16="http://schemas.microsoft.com/office/drawing/2014/main" id="{06D0E582-DFFB-4F2B-A061-767C055CA8E2}"/>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67" name="【図書館】&#10;一人当たり面積最小値テキスト">
          <a:extLst>
            <a:ext uri="{FF2B5EF4-FFF2-40B4-BE49-F238E27FC236}">
              <a16:creationId xmlns:a16="http://schemas.microsoft.com/office/drawing/2014/main" id="{1EC786A0-FA6C-4BF6-967E-04D8003E8454}"/>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68" name="直線コネクタ 67">
          <a:extLst>
            <a:ext uri="{FF2B5EF4-FFF2-40B4-BE49-F238E27FC236}">
              <a16:creationId xmlns:a16="http://schemas.microsoft.com/office/drawing/2014/main" id="{04E22D8D-5529-4DC5-88FE-40DCC9B66779}"/>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69" name="【図書館】&#10;一人当たり面積最大値テキスト">
          <a:extLst>
            <a:ext uri="{FF2B5EF4-FFF2-40B4-BE49-F238E27FC236}">
              <a16:creationId xmlns:a16="http://schemas.microsoft.com/office/drawing/2014/main" id="{2F43D400-EFFB-4612-8114-8525A7DEC266}"/>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70" name="直線コネクタ 69">
          <a:extLst>
            <a:ext uri="{FF2B5EF4-FFF2-40B4-BE49-F238E27FC236}">
              <a16:creationId xmlns:a16="http://schemas.microsoft.com/office/drawing/2014/main" id="{F27F3E1A-106C-4956-90B8-C5FBF7F54678}"/>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71" name="【図書館】&#10;一人当たり面積平均値テキスト">
          <a:extLst>
            <a:ext uri="{FF2B5EF4-FFF2-40B4-BE49-F238E27FC236}">
              <a16:creationId xmlns:a16="http://schemas.microsoft.com/office/drawing/2014/main" id="{BB3085C9-2BBB-487E-AB4F-C6E736D45479}"/>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72" name="フローチャート: 判断 71">
          <a:extLst>
            <a:ext uri="{FF2B5EF4-FFF2-40B4-BE49-F238E27FC236}">
              <a16:creationId xmlns:a16="http://schemas.microsoft.com/office/drawing/2014/main" id="{8FF0C38C-E9E7-46F0-893D-D1E565334143}"/>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73" name="フローチャート: 判断 72">
          <a:extLst>
            <a:ext uri="{FF2B5EF4-FFF2-40B4-BE49-F238E27FC236}">
              <a16:creationId xmlns:a16="http://schemas.microsoft.com/office/drawing/2014/main" id="{389F50DF-FCE3-4EA9-BC67-3F62A01BF05E}"/>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74" name="フローチャート: 判断 73">
          <a:extLst>
            <a:ext uri="{FF2B5EF4-FFF2-40B4-BE49-F238E27FC236}">
              <a16:creationId xmlns:a16="http://schemas.microsoft.com/office/drawing/2014/main" id="{93791AF9-455D-4147-AF28-3FC7C6D6285D}"/>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54791</xdr:rowOff>
    </xdr:from>
    <xdr:to>
      <xdr:col>41</xdr:col>
      <xdr:colOff>101600</xdr:colOff>
      <xdr:row>40</xdr:row>
      <xdr:rowOff>156391</xdr:rowOff>
    </xdr:to>
    <xdr:sp macro="" textlink="">
      <xdr:nvSpPr>
        <xdr:cNvPr id="75" name="フローチャート: 判断 74">
          <a:extLst>
            <a:ext uri="{FF2B5EF4-FFF2-40B4-BE49-F238E27FC236}">
              <a16:creationId xmlns:a16="http://schemas.microsoft.com/office/drawing/2014/main" id="{C43DCF38-3FFC-463C-8377-4A22987C8660}"/>
            </a:ext>
          </a:extLst>
        </xdr:cNvPr>
        <xdr:cNvSpPr/>
      </xdr:nvSpPr>
      <xdr:spPr>
        <a:xfrm>
          <a:off x="7810500" y="691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141333</xdr:rowOff>
    </xdr:from>
    <xdr:to>
      <xdr:col>36</xdr:col>
      <xdr:colOff>165100</xdr:colOff>
      <xdr:row>40</xdr:row>
      <xdr:rowOff>71483</xdr:rowOff>
    </xdr:to>
    <xdr:sp macro="" textlink="">
      <xdr:nvSpPr>
        <xdr:cNvPr id="76" name="フローチャート: 判断 75">
          <a:extLst>
            <a:ext uri="{FF2B5EF4-FFF2-40B4-BE49-F238E27FC236}">
              <a16:creationId xmlns:a16="http://schemas.microsoft.com/office/drawing/2014/main" id="{78EC49CD-0E15-41BB-A219-0CE645FF0D0B}"/>
            </a:ext>
          </a:extLst>
        </xdr:cNvPr>
        <xdr:cNvSpPr/>
      </xdr:nvSpPr>
      <xdr:spPr>
        <a:xfrm>
          <a:off x="69215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CC5982A-948D-408F-B818-6EBB2A1437F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FB7659F9-326E-44DE-9123-8858A237AB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9A0C0CB4-7BCD-442E-91CF-EC31C021FE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80" name="テキスト ボックス 79">
          <a:extLst>
            <a:ext uri="{FF2B5EF4-FFF2-40B4-BE49-F238E27FC236}">
              <a16:creationId xmlns:a16="http://schemas.microsoft.com/office/drawing/2014/main" id="{A66DFDD6-02DC-455A-ABCF-228CF02FFC6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81" name="テキスト ボックス 80">
          <a:extLst>
            <a:ext uri="{FF2B5EF4-FFF2-40B4-BE49-F238E27FC236}">
              <a16:creationId xmlns:a16="http://schemas.microsoft.com/office/drawing/2014/main" id="{D20D92C7-6EF5-49F9-A98D-C2DC493C540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151130</xdr:rowOff>
    </xdr:from>
    <xdr:to>
      <xdr:col>55</xdr:col>
      <xdr:colOff>50800</xdr:colOff>
      <xdr:row>42</xdr:row>
      <xdr:rowOff>81280</xdr:rowOff>
    </xdr:to>
    <xdr:sp macro="" textlink="">
      <xdr:nvSpPr>
        <xdr:cNvPr id="82" name="楕円 81">
          <a:extLst>
            <a:ext uri="{FF2B5EF4-FFF2-40B4-BE49-F238E27FC236}">
              <a16:creationId xmlns:a16="http://schemas.microsoft.com/office/drawing/2014/main" id="{4E936D8B-677A-40D0-AB38-07AAEE12A14F}"/>
            </a:ext>
          </a:extLst>
        </xdr:cNvPr>
        <xdr:cNvSpPr/>
      </xdr:nvSpPr>
      <xdr:spPr>
        <a:xfrm>
          <a:off x="104267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66057</xdr:rowOff>
    </xdr:from>
    <xdr:ext cx="469744" cy="259045"/>
    <xdr:sp macro="" textlink="">
      <xdr:nvSpPr>
        <xdr:cNvPr id="83" name="【図書館】&#10;一人当たり面積該当値テキスト">
          <a:extLst>
            <a:ext uri="{FF2B5EF4-FFF2-40B4-BE49-F238E27FC236}">
              <a16:creationId xmlns:a16="http://schemas.microsoft.com/office/drawing/2014/main" id="{1B5B6818-52D5-4490-B467-7FCC8C5A58F0}"/>
            </a:ext>
          </a:extLst>
        </xdr:cNvPr>
        <xdr:cNvSpPr txBox="1"/>
      </xdr:nvSpPr>
      <xdr:spPr>
        <a:xfrm>
          <a:off x="10515600" y="7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151130</xdr:rowOff>
    </xdr:from>
    <xdr:to>
      <xdr:col>50</xdr:col>
      <xdr:colOff>165100</xdr:colOff>
      <xdr:row>42</xdr:row>
      <xdr:rowOff>81280</xdr:rowOff>
    </xdr:to>
    <xdr:sp macro="" textlink="">
      <xdr:nvSpPr>
        <xdr:cNvPr id="84" name="楕円 83">
          <a:extLst>
            <a:ext uri="{FF2B5EF4-FFF2-40B4-BE49-F238E27FC236}">
              <a16:creationId xmlns:a16="http://schemas.microsoft.com/office/drawing/2014/main" id="{53516D21-5EE3-46AE-B209-353D27EC27F0}"/>
            </a:ext>
          </a:extLst>
        </xdr:cNvPr>
        <xdr:cNvSpPr/>
      </xdr:nvSpPr>
      <xdr:spPr>
        <a:xfrm>
          <a:off x="9588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30480</xdr:rowOff>
    </xdr:from>
    <xdr:to>
      <xdr:col>55</xdr:col>
      <xdr:colOff>0</xdr:colOff>
      <xdr:row>42</xdr:row>
      <xdr:rowOff>30480</xdr:rowOff>
    </xdr:to>
    <xdr:cxnSp macro="">
      <xdr:nvCxnSpPr>
        <xdr:cNvPr id="85" name="直線コネクタ 84">
          <a:extLst>
            <a:ext uri="{FF2B5EF4-FFF2-40B4-BE49-F238E27FC236}">
              <a16:creationId xmlns:a16="http://schemas.microsoft.com/office/drawing/2014/main" id="{F05CD092-1D4C-49AE-8A61-635630717746}"/>
            </a:ext>
          </a:extLst>
        </xdr:cNvPr>
        <xdr:cNvCxnSpPr/>
      </xdr:nvCxnSpPr>
      <xdr:spPr>
        <a:xfrm>
          <a:off x="9639300" y="723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151130</xdr:rowOff>
    </xdr:from>
    <xdr:to>
      <xdr:col>46</xdr:col>
      <xdr:colOff>38100</xdr:colOff>
      <xdr:row>42</xdr:row>
      <xdr:rowOff>81280</xdr:rowOff>
    </xdr:to>
    <xdr:sp macro="" textlink="">
      <xdr:nvSpPr>
        <xdr:cNvPr id="86" name="楕円 85">
          <a:extLst>
            <a:ext uri="{FF2B5EF4-FFF2-40B4-BE49-F238E27FC236}">
              <a16:creationId xmlns:a16="http://schemas.microsoft.com/office/drawing/2014/main" id="{82B03ADE-C270-4631-89AD-7A661C9B1523}"/>
            </a:ext>
          </a:extLst>
        </xdr:cNvPr>
        <xdr:cNvSpPr/>
      </xdr:nvSpPr>
      <xdr:spPr>
        <a:xfrm>
          <a:off x="8699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30480</xdr:rowOff>
    </xdr:from>
    <xdr:to>
      <xdr:col>50</xdr:col>
      <xdr:colOff>114300</xdr:colOff>
      <xdr:row>42</xdr:row>
      <xdr:rowOff>30480</xdr:rowOff>
    </xdr:to>
    <xdr:cxnSp macro="">
      <xdr:nvCxnSpPr>
        <xdr:cNvPr id="87" name="直線コネクタ 86">
          <a:extLst>
            <a:ext uri="{FF2B5EF4-FFF2-40B4-BE49-F238E27FC236}">
              <a16:creationId xmlns:a16="http://schemas.microsoft.com/office/drawing/2014/main" id="{079941BF-1ACC-4176-B033-67AB3BD07A05}"/>
            </a:ext>
          </a:extLst>
        </xdr:cNvPr>
        <xdr:cNvCxnSpPr/>
      </xdr:nvCxnSpPr>
      <xdr:spPr>
        <a:xfrm>
          <a:off x="8750300" y="723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151130</xdr:rowOff>
    </xdr:from>
    <xdr:to>
      <xdr:col>41</xdr:col>
      <xdr:colOff>101600</xdr:colOff>
      <xdr:row>42</xdr:row>
      <xdr:rowOff>81280</xdr:rowOff>
    </xdr:to>
    <xdr:sp macro="" textlink="">
      <xdr:nvSpPr>
        <xdr:cNvPr id="88" name="楕円 87">
          <a:extLst>
            <a:ext uri="{FF2B5EF4-FFF2-40B4-BE49-F238E27FC236}">
              <a16:creationId xmlns:a16="http://schemas.microsoft.com/office/drawing/2014/main" id="{B174A98B-AC9F-4557-903E-0AEFA9BEE7D0}"/>
            </a:ext>
          </a:extLst>
        </xdr:cNvPr>
        <xdr:cNvSpPr/>
      </xdr:nvSpPr>
      <xdr:spPr>
        <a:xfrm>
          <a:off x="7810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30480</xdr:rowOff>
    </xdr:from>
    <xdr:to>
      <xdr:col>45</xdr:col>
      <xdr:colOff>177800</xdr:colOff>
      <xdr:row>42</xdr:row>
      <xdr:rowOff>30480</xdr:rowOff>
    </xdr:to>
    <xdr:cxnSp macro="">
      <xdr:nvCxnSpPr>
        <xdr:cNvPr id="89" name="直線コネクタ 88">
          <a:extLst>
            <a:ext uri="{FF2B5EF4-FFF2-40B4-BE49-F238E27FC236}">
              <a16:creationId xmlns:a16="http://schemas.microsoft.com/office/drawing/2014/main" id="{1E541993-157C-4065-9DC9-EC287AC113F3}"/>
            </a:ext>
          </a:extLst>
        </xdr:cNvPr>
        <xdr:cNvCxnSpPr/>
      </xdr:nvCxnSpPr>
      <xdr:spPr>
        <a:xfrm>
          <a:off x="7861300" y="723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151130</xdr:rowOff>
    </xdr:from>
    <xdr:to>
      <xdr:col>36</xdr:col>
      <xdr:colOff>165100</xdr:colOff>
      <xdr:row>42</xdr:row>
      <xdr:rowOff>81280</xdr:rowOff>
    </xdr:to>
    <xdr:sp macro="" textlink="">
      <xdr:nvSpPr>
        <xdr:cNvPr id="90" name="楕円 89">
          <a:extLst>
            <a:ext uri="{FF2B5EF4-FFF2-40B4-BE49-F238E27FC236}">
              <a16:creationId xmlns:a16="http://schemas.microsoft.com/office/drawing/2014/main" id="{AFEF00BF-CD7D-45A4-8EE1-018951B6A489}"/>
            </a:ext>
          </a:extLst>
        </xdr:cNvPr>
        <xdr:cNvSpPr/>
      </xdr:nvSpPr>
      <xdr:spPr>
        <a:xfrm>
          <a:off x="6921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30480</xdr:rowOff>
    </xdr:from>
    <xdr:to>
      <xdr:col>41</xdr:col>
      <xdr:colOff>50800</xdr:colOff>
      <xdr:row>42</xdr:row>
      <xdr:rowOff>30480</xdr:rowOff>
    </xdr:to>
    <xdr:cxnSp macro="">
      <xdr:nvCxnSpPr>
        <xdr:cNvPr id="91" name="直線コネクタ 90">
          <a:extLst>
            <a:ext uri="{FF2B5EF4-FFF2-40B4-BE49-F238E27FC236}">
              <a16:creationId xmlns:a16="http://schemas.microsoft.com/office/drawing/2014/main" id="{9C5525CB-BB74-42E1-B31F-AFAD1D4BA3D7}"/>
            </a:ext>
          </a:extLst>
        </xdr:cNvPr>
        <xdr:cNvCxnSpPr/>
      </xdr:nvCxnSpPr>
      <xdr:spPr>
        <a:xfrm>
          <a:off x="6972300" y="723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92" name="n_1aveValue【図書館】&#10;一人当たり面積">
          <a:extLst>
            <a:ext uri="{FF2B5EF4-FFF2-40B4-BE49-F238E27FC236}">
              <a16:creationId xmlns:a16="http://schemas.microsoft.com/office/drawing/2014/main" id="{C89EE792-E76B-43B4-B13E-731627DDA700}"/>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93" name="n_2aveValue【図書館】&#10;一人当たり面積">
          <a:extLst>
            <a:ext uri="{FF2B5EF4-FFF2-40B4-BE49-F238E27FC236}">
              <a16:creationId xmlns:a16="http://schemas.microsoft.com/office/drawing/2014/main" id="{7B8FD1BF-27AB-44D9-8D05-3869E6228B66}"/>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1468</xdr:rowOff>
    </xdr:from>
    <xdr:ext cx="469744" cy="259045"/>
    <xdr:sp macro="" textlink="">
      <xdr:nvSpPr>
        <xdr:cNvPr id="94" name="n_3aveValue【図書館】&#10;一人当たり面積">
          <a:extLst>
            <a:ext uri="{FF2B5EF4-FFF2-40B4-BE49-F238E27FC236}">
              <a16:creationId xmlns:a16="http://schemas.microsoft.com/office/drawing/2014/main" id="{410093A1-6CA3-4754-A1BB-2131D9793D4F}"/>
            </a:ext>
          </a:extLst>
        </xdr:cNvPr>
        <xdr:cNvSpPr txBox="1"/>
      </xdr:nvSpPr>
      <xdr:spPr>
        <a:xfrm>
          <a:off x="7626427" y="66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88010</xdr:rowOff>
    </xdr:from>
    <xdr:ext cx="469744" cy="259045"/>
    <xdr:sp macro="" textlink="">
      <xdr:nvSpPr>
        <xdr:cNvPr id="95" name="n_4aveValue【図書館】&#10;一人当たり面積">
          <a:extLst>
            <a:ext uri="{FF2B5EF4-FFF2-40B4-BE49-F238E27FC236}">
              <a16:creationId xmlns:a16="http://schemas.microsoft.com/office/drawing/2014/main" id="{BF104D7C-5580-4010-B912-E7D82CCD8096}"/>
            </a:ext>
          </a:extLst>
        </xdr:cNvPr>
        <xdr:cNvSpPr txBox="1"/>
      </xdr:nvSpPr>
      <xdr:spPr>
        <a:xfrm>
          <a:off x="6737427" y="66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72407</xdr:rowOff>
    </xdr:from>
    <xdr:ext cx="469744" cy="259045"/>
    <xdr:sp macro="" textlink="">
      <xdr:nvSpPr>
        <xdr:cNvPr id="96" name="n_1mainValue【図書館】&#10;一人当たり面積">
          <a:extLst>
            <a:ext uri="{FF2B5EF4-FFF2-40B4-BE49-F238E27FC236}">
              <a16:creationId xmlns:a16="http://schemas.microsoft.com/office/drawing/2014/main" id="{B52F3E1B-BE42-4D22-9135-44AE7B68D975}"/>
            </a:ext>
          </a:extLst>
        </xdr:cNvPr>
        <xdr:cNvSpPr txBox="1"/>
      </xdr:nvSpPr>
      <xdr:spPr>
        <a:xfrm>
          <a:off x="9391727" y="72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72407</xdr:rowOff>
    </xdr:from>
    <xdr:ext cx="469744" cy="259045"/>
    <xdr:sp macro="" textlink="">
      <xdr:nvSpPr>
        <xdr:cNvPr id="97" name="n_2mainValue【図書館】&#10;一人当たり面積">
          <a:extLst>
            <a:ext uri="{FF2B5EF4-FFF2-40B4-BE49-F238E27FC236}">
              <a16:creationId xmlns:a16="http://schemas.microsoft.com/office/drawing/2014/main" id="{90FF7F8D-F14A-4D7D-8135-B351A94EC2C7}"/>
            </a:ext>
          </a:extLst>
        </xdr:cNvPr>
        <xdr:cNvSpPr txBox="1"/>
      </xdr:nvSpPr>
      <xdr:spPr>
        <a:xfrm>
          <a:off x="8515427" y="72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72407</xdr:rowOff>
    </xdr:from>
    <xdr:ext cx="469744" cy="259045"/>
    <xdr:sp macro="" textlink="">
      <xdr:nvSpPr>
        <xdr:cNvPr id="98" name="n_3mainValue【図書館】&#10;一人当たり面積">
          <a:extLst>
            <a:ext uri="{FF2B5EF4-FFF2-40B4-BE49-F238E27FC236}">
              <a16:creationId xmlns:a16="http://schemas.microsoft.com/office/drawing/2014/main" id="{059F5D3D-538D-45A6-A315-15C23E27A633}"/>
            </a:ext>
          </a:extLst>
        </xdr:cNvPr>
        <xdr:cNvSpPr txBox="1"/>
      </xdr:nvSpPr>
      <xdr:spPr>
        <a:xfrm>
          <a:off x="7626427" y="72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72407</xdr:rowOff>
    </xdr:from>
    <xdr:ext cx="469744" cy="259045"/>
    <xdr:sp macro="" textlink="">
      <xdr:nvSpPr>
        <xdr:cNvPr id="99" name="n_4mainValue【図書館】&#10;一人当たり面積">
          <a:extLst>
            <a:ext uri="{FF2B5EF4-FFF2-40B4-BE49-F238E27FC236}">
              <a16:creationId xmlns:a16="http://schemas.microsoft.com/office/drawing/2014/main" id="{B9174320-7DA5-4BBF-ADBC-8A1592415CFE}"/>
            </a:ext>
          </a:extLst>
        </xdr:cNvPr>
        <xdr:cNvSpPr txBox="1"/>
      </xdr:nvSpPr>
      <xdr:spPr>
        <a:xfrm>
          <a:off x="6737427" y="72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00" name="正方形/長方形 99">
          <a:extLst>
            <a:ext uri="{FF2B5EF4-FFF2-40B4-BE49-F238E27FC236}">
              <a16:creationId xmlns:a16="http://schemas.microsoft.com/office/drawing/2014/main" id="{5F123356-EBC2-4E6D-9196-8079A7A4428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01" name="正方形/長方形 100">
          <a:extLst>
            <a:ext uri="{FF2B5EF4-FFF2-40B4-BE49-F238E27FC236}">
              <a16:creationId xmlns:a16="http://schemas.microsoft.com/office/drawing/2014/main" id="{6F5816AA-E95D-483E-87CE-410BC83C54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2" name="正方形/長方形 101">
          <a:extLst>
            <a:ext uri="{FF2B5EF4-FFF2-40B4-BE49-F238E27FC236}">
              <a16:creationId xmlns:a16="http://schemas.microsoft.com/office/drawing/2014/main" id="{9DDE32CE-1FE7-428F-8FEA-9ADFB69325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3" name="正方形/長方形 102">
          <a:extLst>
            <a:ext uri="{FF2B5EF4-FFF2-40B4-BE49-F238E27FC236}">
              <a16:creationId xmlns:a16="http://schemas.microsoft.com/office/drawing/2014/main" id="{246874D0-642C-4E18-B442-065CC53ED17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4" name="正方形/長方形 103">
          <a:extLst>
            <a:ext uri="{FF2B5EF4-FFF2-40B4-BE49-F238E27FC236}">
              <a16:creationId xmlns:a16="http://schemas.microsoft.com/office/drawing/2014/main" id="{8D4D8C11-ACFC-48E4-B960-F064FD190F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5" name="正方形/長方形 104">
          <a:extLst>
            <a:ext uri="{FF2B5EF4-FFF2-40B4-BE49-F238E27FC236}">
              <a16:creationId xmlns:a16="http://schemas.microsoft.com/office/drawing/2014/main" id="{5D9ED46F-18A9-42C7-82E5-0F29DE0F2F8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6" name="正方形/長方形 105">
          <a:extLst>
            <a:ext uri="{FF2B5EF4-FFF2-40B4-BE49-F238E27FC236}">
              <a16:creationId xmlns:a16="http://schemas.microsoft.com/office/drawing/2014/main" id="{E0E9A20C-4EFD-4413-916A-0B81B2B8AD7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7" name="正方形/長方形 106">
          <a:extLst>
            <a:ext uri="{FF2B5EF4-FFF2-40B4-BE49-F238E27FC236}">
              <a16:creationId xmlns:a16="http://schemas.microsoft.com/office/drawing/2014/main" id="{E290B51B-4074-4334-A35A-3F9A2BE1178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8" name="テキスト ボックス 107">
          <a:extLst>
            <a:ext uri="{FF2B5EF4-FFF2-40B4-BE49-F238E27FC236}">
              <a16:creationId xmlns:a16="http://schemas.microsoft.com/office/drawing/2014/main" id="{665B5EF7-0823-44AE-8486-2A28CC1506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9" name="直線コネクタ 108">
          <a:extLst>
            <a:ext uri="{FF2B5EF4-FFF2-40B4-BE49-F238E27FC236}">
              <a16:creationId xmlns:a16="http://schemas.microsoft.com/office/drawing/2014/main" id="{B136ADEA-3652-49A7-B5E5-AB24714FCEC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10" name="テキスト ボックス 109">
          <a:extLst>
            <a:ext uri="{FF2B5EF4-FFF2-40B4-BE49-F238E27FC236}">
              <a16:creationId xmlns:a16="http://schemas.microsoft.com/office/drawing/2014/main" id="{D0731ADE-4D7B-4FBD-8706-F8EA92299A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11" name="直線コネクタ 110">
          <a:extLst>
            <a:ext uri="{FF2B5EF4-FFF2-40B4-BE49-F238E27FC236}">
              <a16:creationId xmlns:a16="http://schemas.microsoft.com/office/drawing/2014/main" id="{EBAB8FD5-A846-46BE-8C37-2243CFACE5B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id="{139CF209-8DCB-474E-8222-E979B749B65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3" name="直線コネクタ 112">
          <a:extLst>
            <a:ext uri="{FF2B5EF4-FFF2-40B4-BE49-F238E27FC236}">
              <a16:creationId xmlns:a16="http://schemas.microsoft.com/office/drawing/2014/main" id="{FB1C0432-E0B2-4AE1-8B8A-64B2D3053E1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4" name="テキスト ボックス 113">
          <a:extLst>
            <a:ext uri="{FF2B5EF4-FFF2-40B4-BE49-F238E27FC236}">
              <a16:creationId xmlns:a16="http://schemas.microsoft.com/office/drawing/2014/main" id="{F5FFC102-34F5-4100-8747-F02578CEA6D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5" name="直線コネクタ 114">
          <a:extLst>
            <a:ext uri="{FF2B5EF4-FFF2-40B4-BE49-F238E27FC236}">
              <a16:creationId xmlns:a16="http://schemas.microsoft.com/office/drawing/2014/main" id="{64A4D070-0628-428C-BF1F-1C0AEAC14AE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6" name="テキスト ボックス 115">
          <a:extLst>
            <a:ext uri="{FF2B5EF4-FFF2-40B4-BE49-F238E27FC236}">
              <a16:creationId xmlns:a16="http://schemas.microsoft.com/office/drawing/2014/main" id="{82464866-ED8A-4C71-96F2-C401D380918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7" name="直線コネクタ 116">
          <a:extLst>
            <a:ext uri="{FF2B5EF4-FFF2-40B4-BE49-F238E27FC236}">
              <a16:creationId xmlns:a16="http://schemas.microsoft.com/office/drawing/2014/main" id="{005F3FA2-1477-40F0-A3D4-D1C500CF546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8" name="テキスト ボックス 117">
          <a:extLst>
            <a:ext uri="{FF2B5EF4-FFF2-40B4-BE49-F238E27FC236}">
              <a16:creationId xmlns:a16="http://schemas.microsoft.com/office/drawing/2014/main" id="{41D712AF-C895-49A6-A85D-3591D2EE305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9" name="直線コネクタ 118">
          <a:extLst>
            <a:ext uri="{FF2B5EF4-FFF2-40B4-BE49-F238E27FC236}">
              <a16:creationId xmlns:a16="http://schemas.microsoft.com/office/drawing/2014/main" id="{E7A7892C-B271-4DA5-9EFC-7508BD9FB07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20" name="テキスト ボックス 119">
          <a:extLst>
            <a:ext uri="{FF2B5EF4-FFF2-40B4-BE49-F238E27FC236}">
              <a16:creationId xmlns:a16="http://schemas.microsoft.com/office/drawing/2014/main" id="{90E1B765-F37C-4EF6-92BB-678F1A2FF07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21" name="直線コネクタ 120">
          <a:extLst>
            <a:ext uri="{FF2B5EF4-FFF2-40B4-BE49-F238E27FC236}">
              <a16:creationId xmlns:a16="http://schemas.microsoft.com/office/drawing/2014/main" id="{D64C7F7E-EF5F-41D8-8114-E62005C1FF0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22" name="テキスト ボックス 121">
          <a:extLst>
            <a:ext uri="{FF2B5EF4-FFF2-40B4-BE49-F238E27FC236}">
              <a16:creationId xmlns:a16="http://schemas.microsoft.com/office/drawing/2014/main" id="{A63CFE8A-1B71-4417-B186-EDA0076B571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3" name="直線コネクタ 122">
          <a:extLst>
            <a:ext uri="{FF2B5EF4-FFF2-40B4-BE49-F238E27FC236}">
              <a16:creationId xmlns:a16="http://schemas.microsoft.com/office/drawing/2014/main" id="{DE1DE70B-8A05-42B4-8CF5-BB74986F5AB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体育館・プール】&#10;有形固定資産減価償却率グラフ枠">
          <a:extLst>
            <a:ext uri="{FF2B5EF4-FFF2-40B4-BE49-F238E27FC236}">
              <a16:creationId xmlns:a16="http://schemas.microsoft.com/office/drawing/2014/main" id="{76C7BF18-B920-42C6-817C-E93586FD3D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25" name="直線コネクタ 124">
          <a:extLst>
            <a:ext uri="{FF2B5EF4-FFF2-40B4-BE49-F238E27FC236}">
              <a16:creationId xmlns:a16="http://schemas.microsoft.com/office/drawing/2014/main" id="{CC10ECDE-FEA6-49BD-AD26-94601B421007}"/>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26" name="【体育館・プール】&#10;有形固定資産減価償却率最小値テキスト">
          <a:extLst>
            <a:ext uri="{FF2B5EF4-FFF2-40B4-BE49-F238E27FC236}">
              <a16:creationId xmlns:a16="http://schemas.microsoft.com/office/drawing/2014/main" id="{381A92E3-DC9E-4B02-852E-D1E9DD295F6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27" name="直線コネクタ 126">
          <a:extLst>
            <a:ext uri="{FF2B5EF4-FFF2-40B4-BE49-F238E27FC236}">
              <a16:creationId xmlns:a16="http://schemas.microsoft.com/office/drawing/2014/main" id="{A76CD10A-175C-4435-B4D3-3E36ED989BC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28" name="【体育館・プール】&#10;有形固定資産減価償却率最大値テキスト">
          <a:extLst>
            <a:ext uri="{FF2B5EF4-FFF2-40B4-BE49-F238E27FC236}">
              <a16:creationId xmlns:a16="http://schemas.microsoft.com/office/drawing/2014/main" id="{61153DBA-728E-4E6E-84BF-02375598FD40}"/>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29" name="直線コネクタ 128">
          <a:extLst>
            <a:ext uri="{FF2B5EF4-FFF2-40B4-BE49-F238E27FC236}">
              <a16:creationId xmlns:a16="http://schemas.microsoft.com/office/drawing/2014/main" id="{D9B59171-124D-4188-9B4A-E5274BA142E4}"/>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30" name="【体育館・プール】&#10;有形固定資産減価償却率平均値テキスト">
          <a:extLst>
            <a:ext uri="{FF2B5EF4-FFF2-40B4-BE49-F238E27FC236}">
              <a16:creationId xmlns:a16="http://schemas.microsoft.com/office/drawing/2014/main" id="{8479A63E-FEBB-4C50-A437-D93CC2E29238}"/>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31" name="フローチャート: 判断 130">
          <a:extLst>
            <a:ext uri="{FF2B5EF4-FFF2-40B4-BE49-F238E27FC236}">
              <a16:creationId xmlns:a16="http://schemas.microsoft.com/office/drawing/2014/main" id="{9F39CD71-6712-48CC-AC72-9E10E295A514}"/>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32" name="フローチャート: 判断 131">
          <a:extLst>
            <a:ext uri="{FF2B5EF4-FFF2-40B4-BE49-F238E27FC236}">
              <a16:creationId xmlns:a16="http://schemas.microsoft.com/office/drawing/2014/main" id="{A686A9DA-58AC-43E1-83B7-109370465E64}"/>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33" name="フローチャート: 判断 132">
          <a:extLst>
            <a:ext uri="{FF2B5EF4-FFF2-40B4-BE49-F238E27FC236}">
              <a16:creationId xmlns:a16="http://schemas.microsoft.com/office/drawing/2014/main" id="{796D76C5-2D9A-4851-8432-003BD8A9790A}"/>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83094</xdr:rowOff>
    </xdr:from>
    <xdr:to>
      <xdr:col>10</xdr:col>
      <xdr:colOff>165100</xdr:colOff>
      <xdr:row>62</xdr:row>
      <xdr:rowOff>13244</xdr:rowOff>
    </xdr:to>
    <xdr:sp macro="" textlink="">
      <xdr:nvSpPr>
        <xdr:cNvPr id="134" name="フローチャート: 判断 133">
          <a:extLst>
            <a:ext uri="{FF2B5EF4-FFF2-40B4-BE49-F238E27FC236}">
              <a16:creationId xmlns:a16="http://schemas.microsoft.com/office/drawing/2014/main" id="{5BE878DB-E130-42F6-B528-24EA91225EB9}"/>
            </a:ext>
          </a:extLst>
        </xdr:cNvPr>
        <xdr:cNvSpPr/>
      </xdr:nvSpPr>
      <xdr:spPr>
        <a:xfrm>
          <a:off x="1968500" y="1054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35" name="フローチャート: 判断 134">
          <a:extLst>
            <a:ext uri="{FF2B5EF4-FFF2-40B4-BE49-F238E27FC236}">
              <a16:creationId xmlns:a16="http://schemas.microsoft.com/office/drawing/2014/main" id="{1596522D-91BC-43FE-A258-95F4952B36F5}"/>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7F53C7D-10D9-48E7-AAF2-8D3BBB7B688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7D54DADA-546F-4495-8F4A-118A91A909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3F7536F9-2A06-47CB-A8F1-8769D881060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B7802376-76BC-4E88-AADB-9D1106EE63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4AAAAFCF-DC99-48DC-970A-9928B62A127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19413</xdr:rowOff>
    </xdr:from>
    <xdr:to>
      <xdr:col>24</xdr:col>
      <xdr:colOff>114300</xdr:colOff>
      <xdr:row>63</xdr:row>
      <xdr:rowOff>121013</xdr:rowOff>
    </xdr:to>
    <xdr:sp macro="" textlink="">
      <xdr:nvSpPr>
        <xdr:cNvPr id="141" name="楕円 140">
          <a:extLst>
            <a:ext uri="{FF2B5EF4-FFF2-40B4-BE49-F238E27FC236}">
              <a16:creationId xmlns:a16="http://schemas.microsoft.com/office/drawing/2014/main" id="{E5A231E7-BCB6-46DA-85A2-A0B5198FE22F}"/>
            </a:ext>
          </a:extLst>
        </xdr:cNvPr>
        <xdr:cNvSpPr/>
      </xdr:nvSpPr>
      <xdr:spPr>
        <a:xfrm>
          <a:off x="4584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169290</xdr:rowOff>
    </xdr:from>
    <xdr:ext cx="405111" cy="259045"/>
    <xdr:sp macro="" textlink="">
      <xdr:nvSpPr>
        <xdr:cNvPr id="142" name="【体育館・プール】&#10;有形固定資産減価償却率該当値テキスト">
          <a:extLst>
            <a:ext uri="{FF2B5EF4-FFF2-40B4-BE49-F238E27FC236}">
              <a16:creationId xmlns:a16="http://schemas.microsoft.com/office/drawing/2014/main" id="{4B33E768-2695-4A2A-A9B8-37DFFEA72210}"/>
            </a:ext>
          </a:extLst>
        </xdr:cNvPr>
        <xdr:cNvSpPr txBox="1"/>
      </xdr:nvSpPr>
      <xdr:spPr>
        <a:xfrm>
          <a:off x="4673600"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143" name="楕円 142">
          <a:extLst>
            <a:ext uri="{FF2B5EF4-FFF2-40B4-BE49-F238E27FC236}">
              <a16:creationId xmlns:a16="http://schemas.microsoft.com/office/drawing/2014/main" id="{FF1B50FE-2835-4DD9-9E24-6F57F9E9AC55}"/>
            </a:ext>
          </a:extLst>
        </xdr:cNvPr>
        <xdr:cNvSpPr/>
      </xdr:nvSpPr>
      <xdr:spPr>
        <a:xfrm>
          <a:off x="3746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34290</xdr:rowOff>
    </xdr:from>
    <xdr:to>
      <xdr:col>24</xdr:col>
      <xdr:colOff>63500</xdr:colOff>
      <xdr:row>63</xdr:row>
      <xdr:rowOff>70213</xdr:rowOff>
    </xdr:to>
    <xdr:cxnSp macro="">
      <xdr:nvCxnSpPr>
        <xdr:cNvPr id="144" name="直線コネクタ 143">
          <a:extLst>
            <a:ext uri="{FF2B5EF4-FFF2-40B4-BE49-F238E27FC236}">
              <a16:creationId xmlns:a16="http://schemas.microsoft.com/office/drawing/2014/main" id="{2EC8FB83-82D0-4744-82C7-6F683177B602}"/>
            </a:ext>
          </a:extLst>
        </xdr:cNvPr>
        <xdr:cNvCxnSpPr/>
      </xdr:nvCxnSpPr>
      <xdr:spPr>
        <a:xfrm>
          <a:off x="3797300" y="108356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119017</xdr:rowOff>
    </xdr:from>
    <xdr:to>
      <xdr:col>15</xdr:col>
      <xdr:colOff>101600</xdr:colOff>
      <xdr:row>63</xdr:row>
      <xdr:rowOff>49167</xdr:rowOff>
    </xdr:to>
    <xdr:sp macro="" textlink="">
      <xdr:nvSpPr>
        <xdr:cNvPr id="145" name="楕円 144">
          <a:extLst>
            <a:ext uri="{FF2B5EF4-FFF2-40B4-BE49-F238E27FC236}">
              <a16:creationId xmlns:a16="http://schemas.microsoft.com/office/drawing/2014/main" id="{4945EB87-F612-436A-8BB7-DAB83084B82F}"/>
            </a:ext>
          </a:extLst>
        </xdr:cNvPr>
        <xdr:cNvSpPr/>
      </xdr:nvSpPr>
      <xdr:spPr>
        <a:xfrm>
          <a:off x="2857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169817</xdr:rowOff>
    </xdr:from>
    <xdr:to>
      <xdr:col>19</xdr:col>
      <xdr:colOff>177800</xdr:colOff>
      <xdr:row>63</xdr:row>
      <xdr:rowOff>34290</xdr:rowOff>
    </xdr:to>
    <xdr:cxnSp macro="">
      <xdr:nvCxnSpPr>
        <xdr:cNvPr id="146" name="直線コネクタ 145">
          <a:extLst>
            <a:ext uri="{FF2B5EF4-FFF2-40B4-BE49-F238E27FC236}">
              <a16:creationId xmlns:a16="http://schemas.microsoft.com/office/drawing/2014/main" id="{27D7FA0C-2F95-42F5-855D-737B7B7A6025}"/>
            </a:ext>
          </a:extLst>
        </xdr:cNvPr>
        <xdr:cNvCxnSpPr/>
      </xdr:nvCxnSpPr>
      <xdr:spPr>
        <a:xfrm>
          <a:off x="2908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83094</xdr:rowOff>
    </xdr:from>
    <xdr:to>
      <xdr:col>10</xdr:col>
      <xdr:colOff>165100</xdr:colOff>
      <xdr:row>63</xdr:row>
      <xdr:rowOff>13244</xdr:rowOff>
    </xdr:to>
    <xdr:sp macro="" textlink="">
      <xdr:nvSpPr>
        <xdr:cNvPr id="147" name="楕円 146">
          <a:extLst>
            <a:ext uri="{FF2B5EF4-FFF2-40B4-BE49-F238E27FC236}">
              <a16:creationId xmlns:a16="http://schemas.microsoft.com/office/drawing/2014/main" id="{47FA117D-90AE-4D0C-9F99-BDEA7A3A4330}"/>
            </a:ext>
          </a:extLst>
        </xdr:cNvPr>
        <xdr:cNvSpPr/>
      </xdr:nvSpPr>
      <xdr:spPr>
        <a:xfrm>
          <a:off x="1968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133894</xdr:rowOff>
    </xdr:from>
    <xdr:to>
      <xdr:col>15</xdr:col>
      <xdr:colOff>50800</xdr:colOff>
      <xdr:row>62</xdr:row>
      <xdr:rowOff>169817</xdr:rowOff>
    </xdr:to>
    <xdr:cxnSp macro="">
      <xdr:nvCxnSpPr>
        <xdr:cNvPr id="148" name="直線コネクタ 147">
          <a:extLst>
            <a:ext uri="{FF2B5EF4-FFF2-40B4-BE49-F238E27FC236}">
              <a16:creationId xmlns:a16="http://schemas.microsoft.com/office/drawing/2014/main" id="{D9EB0B2D-AA4C-4898-BA94-40F43CF5A554}"/>
            </a:ext>
          </a:extLst>
        </xdr:cNvPr>
        <xdr:cNvCxnSpPr/>
      </xdr:nvCxnSpPr>
      <xdr:spPr>
        <a:xfrm>
          <a:off x="2019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47172</xdr:rowOff>
    </xdr:from>
    <xdr:to>
      <xdr:col>6</xdr:col>
      <xdr:colOff>38100</xdr:colOff>
      <xdr:row>62</xdr:row>
      <xdr:rowOff>148772</xdr:rowOff>
    </xdr:to>
    <xdr:sp macro="" textlink="">
      <xdr:nvSpPr>
        <xdr:cNvPr id="149" name="楕円 148">
          <a:extLst>
            <a:ext uri="{FF2B5EF4-FFF2-40B4-BE49-F238E27FC236}">
              <a16:creationId xmlns:a16="http://schemas.microsoft.com/office/drawing/2014/main" id="{899D9A42-B748-443D-879A-5DA4FB8445F6}"/>
            </a:ext>
          </a:extLst>
        </xdr:cNvPr>
        <xdr:cNvSpPr/>
      </xdr:nvSpPr>
      <xdr:spPr>
        <a:xfrm>
          <a:off x="1079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97972</xdr:rowOff>
    </xdr:from>
    <xdr:to>
      <xdr:col>10</xdr:col>
      <xdr:colOff>114300</xdr:colOff>
      <xdr:row>62</xdr:row>
      <xdr:rowOff>133894</xdr:rowOff>
    </xdr:to>
    <xdr:cxnSp macro="">
      <xdr:nvCxnSpPr>
        <xdr:cNvPr id="150" name="直線コネクタ 149">
          <a:extLst>
            <a:ext uri="{FF2B5EF4-FFF2-40B4-BE49-F238E27FC236}">
              <a16:creationId xmlns:a16="http://schemas.microsoft.com/office/drawing/2014/main" id="{BE8F1647-D9C7-4E87-901A-88D7C53827BB}"/>
            </a:ext>
          </a:extLst>
        </xdr:cNvPr>
        <xdr:cNvCxnSpPr/>
      </xdr:nvCxnSpPr>
      <xdr:spPr>
        <a:xfrm>
          <a:off x="1130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51" name="n_1aveValue【体育館・プール】&#10;有形固定資産減価償却率">
          <a:extLst>
            <a:ext uri="{FF2B5EF4-FFF2-40B4-BE49-F238E27FC236}">
              <a16:creationId xmlns:a16="http://schemas.microsoft.com/office/drawing/2014/main" id="{F1AEF98D-B74F-41B1-B0E3-8FFB1ABCA0B4}"/>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52" name="n_2aveValue【体育館・プール】&#10;有形固定資産減価償却率">
          <a:extLst>
            <a:ext uri="{FF2B5EF4-FFF2-40B4-BE49-F238E27FC236}">
              <a16:creationId xmlns:a16="http://schemas.microsoft.com/office/drawing/2014/main" id="{B7292A81-D3DD-49AB-A6D2-97D098D628B1}"/>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29771</xdr:rowOff>
    </xdr:from>
    <xdr:ext cx="405111" cy="259045"/>
    <xdr:sp macro="" textlink="">
      <xdr:nvSpPr>
        <xdr:cNvPr id="153" name="n_3aveValue【体育館・プール】&#10;有形固定資産減価償却率">
          <a:extLst>
            <a:ext uri="{FF2B5EF4-FFF2-40B4-BE49-F238E27FC236}">
              <a16:creationId xmlns:a16="http://schemas.microsoft.com/office/drawing/2014/main" id="{791B3899-436F-4DC2-99A0-908D6B32DC44}"/>
            </a:ext>
          </a:extLst>
        </xdr:cNvPr>
        <xdr:cNvSpPr txBox="1"/>
      </xdr:nvSpPr>
      <xdr:spPr>
        <a:xfrm>
          <a:off x="1816744" y="1031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54" name="n_4aveValue【体育館・プール】&#10;有形固定資産減価償却率">
          <a:extLst>
            <a:ext uri="{FF2B5EF4-FFF2-40B4-BE49-F238E27FC236}">
              <a16:creationId xmlns:a16="http://schemas.microsoft.com/office/drawing/2014/main" id="{A21C0B09-CEC6-4C9D-85BD-90B4B991210A}"/>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76217</xdr:rowOff>
    </xdr:from>
    <xdr:ext cx="405111" cy="259045"/>
    <xdr:sp macro="" textlink="">
      <xdr:nvSpPr>
        <xdr:cNvPr id="155" name="n_1mainValue【体育館・プール】&#10;有形固定資産減価償却率">
          <a:extLst>
            <a:ext uri="{FF2B5EF4-FFF2-40B4-BE49-F238E27FC236}">
              <a16:creationId xmlns:a16="http://schemas.microsoft.com/office/drawing/2014/main" id="{F518B47C-A188-44AE-AC7E-AC004A2A9FA4}"/>
            </a:ext>
          </a:extLst>
        </xdr:cNvPr>
        <xdr:cNvSpPr txBox="1"/>
      </xdr:nvSpPr>
      <xdr:spPr>
        <a:xfrm>
          <a:off x="3582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40294</xdr:rowOff>
    </xdr:from>
    <xdr:ext cx="405111" cy="259045"/>
    <xdr:sp macro="" textlink="">
      <xdr:nvSpPr>
        <xdr:cNvPr id="156" name="n_2mainValue【体育館・プール】&#10;有形固定資産減価償却率">
          <a:extLst>
            <a:ext uri="{FF2B5EF4-FFF2-40B4-BE49-F238E27FC236}">
              <a16:creationId xmlns:a16="http://schemas.microsoft.com/office/drawing/2014/main" id="{774340F1-D8E4-4C31-8A73-DE120B7D9582}"/>
            </a:ext>
          </a:extLst>
        </xdr:cNvPr>
        <xdr:cNvSpPr txBox="1"/>
      </xdr:nvSpPr>
      <xdr:spPr>
        <a:xfrm>
          <a:off x="2705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4371</xdr:rowOff>
    </xdr:from>
    <xdr:ext cx="405111" cy="259045"/>
    <xdr:sp macro="" textlink="">
      <xdr:nvSpPr>
        <xdr:cNvPr id="157" name="n_3mainValue【体育館・プール】&#10;有形固定資産減価償却率">
          <a:extLst>
            <a:ext uri="{FF2B5EF4-FFF2-40B4-BE49-F238E27FC236}">
              <a16:creationId xmlns:a16="http://schemas.microsoft.com/office/drawing/2014/main" id="{A7CAC289-88F4-48A9-A4AC-32912A3645FA}"/>
            </a:ext>
          </a:extLst>
        </xdr:cNvPr>
        <xdr:cNvSpPr txBox="1"/>
      </xdr:nvSpPr>
      <xdr:spPr>
        <a:xfrm>
          <a:off x="1816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139899</xdr:rowOff>
    </xdr:from>
    <xdr:ext cx="405111" cy="259045"/>
    <xdr:sp macro="" textlink="">
      <xdr:nvSpPr>
        <xdr:cNvPr id="158" name="n_4mainValue【体育館・プール】&#10;有形固定資産減価償却率">
          <a:extLst>
            <a:ext uri="{FF2B5EF4-FFF2-40B4-BE49-F238E27FC236}">
              <a16:creationId xmlns:a16="http://schemas.microsoft.com/office/drawing/2014/main" id="{63DBF032-C286-4628-BF54-EA7DF9D2F0CF}"/>
            </a:ext>
          </a:extLst>
        </xdr:cNvPr>
        <xdr:cNvSpPr txBox="1"/>
      </xdr:nvSpPr>
      <xdr:spPr>
        <a:xfrm>
          <a:off x="927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a:extLst>
            <a:ext uri="{FF2B5EF4-FFF2-40B4-BE49-F238E27FC236}">
              <a16:creationId xmlns:a16="http://schemas.microsoft.com/office/drawing/2014/main" id="{C7EF054B-9EA4-4849-B62F-AC3B6B8007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a:extLst>
            <a:ext uri="{FF2B5EF4-FFF2-40B4-BE49-F238E27FC236}">
              <a16:creationId xmlns:a16="http://schemas.microsoft.com/office/drawing/2014/main" id="{C1DDC803-2DDA-4B4F-94F7-0E707997B14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a:extLst>
            <a:ext uri="{FF2B5EF4-FFF2-40B4-BE49-F238E27FC236}">
              <a16:creationId xmlns:a16="http://schemas.microsoft.com/office/drawing/2014/main" id="{68898165-DBFD-48EC-9A75-56ADE22AAA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a:extLst>
            <a:ext uri="{FF2B5EF4-FFF2-40B4-BE49-F238E27FC236}">
              <a16:creationId xmlns:a16="http://schemas.microsoft.com/office/drawing/2014/main" id="{49124BA7-4D89-427F-9D1E-76A320A5A4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a:extLst>
            <a:ext uri="{FF2B5EF4-FFF2-40B4-BE49-F238E27FC236}">
              <a16:creationId xmlns:a16="http://schemas.microsoft.com/office/drawing/2014/main" id="{928D1332-E180-4538-A731-5FFC2A6ED0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a:extLst>
            <a:ext uri="{FF2B5EF4-FFF2-40B4-BE49-F238E27FC236}">
              <a16:creationId xmlns:a16="http://schemas.microsoft.com/office/drawing/2014/main" id="{86C960C2-BDBD-4E1E-88B1-9EED62D486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a:extLst>
            <a:ext uri="{FF2B5EF4-FFF2-40B4-BE49-F238E27FC236}">
              <a16:creationId xmlns:a16="http://schemas.microsoft.com/office/drawing/2014/main" id="{2C7BBD35-A102-4EBB-845B-DB5A999E47B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a:extLst>
            <a:ext uri="{FF2B5EF4-FFF2-40B4-BE49-F238E27FC236}">
              <a16:creationId xmlns:a16="http://schemas.microsoft.com/office/drawing/2014/main" id="{62C7CDCA-EBD1-4912-8A4A-D6E5FF61F6B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a:extLst>
            <a:ext uri="{FF2B5EF4-FFF2-40B4-BE49-F238E27FC236}">
              <a16:creationId xmlns:a16="http://schemas.microsoft.com/office/drawing/2014/main" id="{472F4561-59A6-4E54-9A25-862A6069C5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a:extLst>
            <a:ext uri="{FF2B5EF4-FFF2-40B4-BE49-F238E27FC236}">
              <a16:creationId xmlns:a16="http://schemas.microsoft.com/office/drawing/2014/main" id="{CC535D4A-7095-49E2-832C-A6C0ADFF543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a:extLst>
            <a:ext uri="{FF2B5EF4-FFF2-40B4-BE49-F238E27FC236}">
              <a16:creationId xmlns:a16="http://schemas.microsoft.com/office/drawing/2014/main" id="{E419B39B-7109-4588-BA49-1E3258F9A5F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0" name="テキスト ボックス 169">
          <a:extLst>
            <a:ext uri="{FF2B5EF4-FFF2-40B4-BE49-F238E27FC236}">
              <a16:creationId xmlns:a16="http://schemas.microsoft.com/office/drawing/2014/main" id="{2D2A9188-BD6E-432F-B081-A47E9D3A824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a:extLst>
            <a:ext uri="{FF2B5EF4-FFF2-40B4-BE49-F238E27FC236}">
              <a16:creationId xmlns:a16="http://schemas.microsoft.com/office/drawing/2014/main" id="{8CAE27A0-CCF4-4695-87DB-E9746B91E36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2" name="テキスト ボックス 171">
          <a:extLst>
            <a:ext uri="{FF2B5EF4-FFF2-40B4-BE49-F238E27FC236}">
              <a16:creationId xmlns:a16="http://schemas.microsoft.com/office/drawing/2014/main" id="{B6812D43-1883-4EF0-B815-F62A7C868BF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a:extLst>
            <a:ext uri="{FF2B5EF4-FFF2-40B4-BE49-F238E27FC236}">
              <a16:creationId xmlns:a16="http://schemas.microsoft.com/office/drawing/2014/main" id="{A71F56B7-4552-402B-8BFF-4E751AA1B66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4" name="テキスト ボックス 173">
          <a:extLst>
            <a:ext uri="{FF2B5EF4-FFF2-40B4-BE49-F238E27FC236}">
              <a16:creationId xmlns:a16="http://schemas.microsoft.com/office/drawing/2014/main" id="{352EA88B-2BDC-4CFB-95AD-CAB08D819A9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a:extLst>
            <a:ext uri="{FF2B5EF4-FFF2-40B4-BE49-F238E27FC236}">
              <a16:creationId xmlns:a16="http://schemas.microsoft.com/office/drawing/2014/main" id="{C4984635-06D4-455C-B1F5-1E71A294A7D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6" name="テキスト ボックス 175">
          <a:extLst>
            <a:ext uri="{FF2B5EF4-FFF2-40B4-BE49-F238E27FC236}">
              <a16:creationId xmlns:a16="http://schemas.microsoft.com/office/drawing/2014/main" id="{24E9A4FC-BF62-4465-A7E0-8C50DB35CF2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a:extLst>
            <a:ext uri="{FF2B5EF4-FFF2-40B4-BE49-F238E27FC236}">
              <a16:creationId xmlns:a16="http://schemas.microsoft.com/office/drawing/2014/main" id="{DA7A917D-D4D3-4A56-94BA-414E7C1437D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8" name="テキスト ボックス 177">
          <a:extLst>
            <a:ext uri="{FF2B5EF4-FFF2-40B4-BE49-F238E27FC236}">
              <a16:creationId xmlns:a16="http://schemas.microsoft.com/office/drawing/2014/main" id="{6FC277FF-2422-4BAA-9E7A-BB41557F0D7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a:extLst>
            <a:ext uri="{FF2B5EF4-FFF2-40B4-BE49-F238E27FC236}">
              <a16:creationId xmlns:a16="http://schemas.microsoft.com/office/drawing/2014/main" id="{57E8E983-C1FC-4A85-9708-6C7D227DED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a:extLst>
            <a:ext uri="{FF2B5EF4-FFF2-40B4-BE49-F238E27FC236}">
              <a16:creationId xmlns:a16="http://schemas.microsoft.com/office/drawing/2014/main" id="{0D8EA3E0-CB5D-4A01-99F5-F549F90AEC4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a:extLst>
            <a:ext uri="{FF2B5EF4-FFF2-40B4-BE49-F238E27FC236}">
              <a16:creationId xmlns:a16="http://schemas.microsoft.com/office/drawing/2014/main" id="{18B52FD4-8009-46B8-9121-761F76F4D75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82" name="直線コネクタ 181">
          <a:extLst>
            <a:ext uri="{FF2B5EF4-FFF2-40B4-BE49-F238E27FC236}">
              <a16:creationId xmlns:a16="http://schemas.microsoft.com/office/drawing/2014/main" id="{1CFD37F8-9C82-4312-9E7A-7E76B9A225B6}"/>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83" name="【体育館・プール】&#10;一人当たり面積最小値テキスト">
          <a:extLst>
            <a:ext uri="{FF2B5EF4-FFF2-40B4-BE49-F238E27FC236}">
              <a16:creationId xmlns:a16="http://schemas.microsoft.com/office/drawing/2014/main" id="{EAE6F989-6263-491A-9963-F444B29A726B}"/>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84" name="直線コネクタ 183">
          <a:extLst>
            <a:ext uri="{FF2B5EF4-FFF2-40B4-BE49-F238E27FC236}">
              <a16:creationId xmlns:a16="http://schemas.microsoft.com/office/drawing/2014/main" id="{1B723419-D68A-4AF2-803A-F61EB11144BD}"/>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85" name="【体育館・プール】&#10;一人当たり面積最大値テキスト">
          <a:extLst>
            <a:ext uri="{FF2B5EF4-FFF2-40B4-BE49-F238E27FC236}">
              <a16:creationId xmlns:a16="http://schemas.microsoft.com/office/drawing/2014/main" id="{808036D0-B0A2-417F-A225-70C9AA7541EC}"/>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86" name="直線コネクタ 185">
          <a:extLst>
            <a:ext uri="{FF2B5EF4-FFF2-40B4-BE49-F238E27FC236}">
              <a16:creationId xmlns:a16="http://schemas.microsoft.com/office/drawing/2014/main" id="{7229726A-A502-43CC-8D78-34F48A8FB791}"/>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87" name="【体育館・プール】&#10;一人当たり面積平均値テキスト">
          <a:extLst>
            <a:ext uri="{FF2B5EF4-FFF2-40B4-BE49-F238E27FC236}">
              <a16:creationId xmlns:a16="http://schemas.microsoft.com/office/drawing/2014/main" id="{FB224EE8-8CA1-48AC-A3A5-A180B7DD0429}"/>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88" name="フローチャート: 判断 187">
          <a:extLst>
            <a:ext uri="{FF2B5EF4-FFF2-40B4-BE49-F238E27FC236}">
              <a16:creationId xmlns:a16="http://schemas.microsoft.com/office/drawing/2014/main" id="{80676523-A9BA-4336-A4A6-F910E4B7C616}"/>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89" name="フローチャート: 判断 188">
          <a:extLst>
            <a:ext uri="{FF2B5EF4-FFF2-40B4-BE49-F238E27FC236}">
              <a16:creationId xmlns:a16="http://schemas.microsoft.com/office/drawing/2014/main" id="{B1718FB7-69FF-4527-A45D-1DAB6B34798D}"/>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90" name="フローチャート: 判断 189">
          <a:extLst>
            <a:ext uri="{FF2B5EF4-FFF2-40B4-BE49-F238E27FC236}">
              <a16:creationId xmlns:a16="http://schemas.microsoft.com/office/drawing/2014/main" id="{5F2935C6-68EA-477F-A48F-2DC69B163FF1}"/>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22860</xdr:rowOff>
    </xdr:from>
    <xdr:to>
      <xdr:col>41</xdr:col>
      <xdr:colOff>101600</xdr:colOff>
      <xdr:row>61</xdr:row>
      <xdr:rowOff>124460</xdr:rowOff>
    </xdr:to>
    <xdr:sp macro="" textlink="">
      <xdr:nvSpPr>
        <xdr:cNvPr id="191" name="フローチャート: 判断 190">
          <a:extLst>
            <a:ext uri="{FF2B5EF4-FFF2-40B4-BE49-F238E27FC236}">
              <a16:creationId xmlns:a16="http://schemas.microsoft.com/office/drawing/2014/main" id="{6F9C378D-5162-4CB9-A07E-9C4889F47C04}"/>
            </a:ext>
          </a:extLst>
        </xdr:cNvPr>
        <xdr:cNvSpPr/>
      </xdr:nvSpPr>
      <xdr:spPr>
        <a:xfrm>
          <a:off x="7810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160020</xdr:rowOff>
    </xdr:from>
    <xdr:to>
      <xdr:col>36</xdr:col>
      <xdr:colOff>165100</xdr:colOff>
      <xdr:row>61</xdr:row>
      <xdr:rowOff>90170</xdr:rowOff>
    </xdr:to>
    <xdr:sp macro="" textlink="">
      <xdr:nvSpPr>
        <xdr:cNvPr id="192" name="フローチャート: 判断 191">
          <a:extLst>
            <a:ext uri="{FF2B5EF4-FFF2-40B4-BE49-F238E27FC236}">
              <a16:creationId xmlns:a16="http://schemas.microsoft.com/office/drawing/2014/main" id="{743304DD-A5A2-40F4-B4B8-11EBB75E3BB3}"/>
            </a:ext>
          </a:extLst>
        </xdr:cNvPr>
        <xdr:cNvSpPr/>
      </xdr:nvSpPr>
      <xdr:spPr>
        <a:xfrm>
          <a:off x="69215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AB72D1C6-AECD-4C50-8229-1D54A4963DC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4EE51934-0FB8-4B11-B4D7-F2DBED3397E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590C04C5-29EC-45BD-8DFC-9A627CDFD5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BE054A8-7329-44BA-B488-8AB8DEE6F70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6493BE5A-081A-4A82-8E8B-1B91ADFC2C5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xdr:rowOff>
    </xdr:from>
    <xdr:to>
      <xdr:col>55</xdr:col>
      <xdr:colOff>50800</xdr:colOff>
      <xdr:row>63</xdr:row>
      <xdr:rowOff>107950</xdr:rowOff>
    </xdr:to>
    <xdr:sp macro="" textlink="">
      <xdr:nvSpPr>
        <xdr:cNvPr id="198" name="楕円 197">
          <a:extLst>
            <a:ext uri="{FF2B5EF4-FFF2-40B4-BE49-F238E27FC236}">
              <a16:creationId xmlns:a16="http://schemas.microsoft.com/office/drawing/2014/main" id="{64B25339-18D7-4589-9662-4243D429190A}"/>
            </a:ext>
          </a:extLst>
        </xdr:cNvPr>
        <xdr:cNvSpPr/>
      </xdr:nvSpPr>
      <xdr:spPr>
        <a:xfrm>
          <a:off x="10426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92727</xdr:rowOff>
    </xdr:from>
    <xdr:ext cx="469744" cy="259045"/>
    <xdr:sp macro="" textlink="">
      <xdr:nvSpPr>
        <xdr:cNvPr id="199" name="【体育館・プール】&#10;一人当たり面積該当値テキスト">
          <a:extLst>
            <a:ext uri="{FF2B5EF4-FFF2-40B4-BE49-F238E27FC236}">
              <a16:creationId xmlns:a16="http://schemas.microsoft.com/office/drawing/2014/main" id="{CA4D4A7F-01C5-4B3E-9314-F08D4E291DF8}"/>
            </a:ext>
          </a:extLst>
        </xdr:cNvPr>
        <xdr:cNvSpPr txBox="1"/>
      </xdr:nvSpPr>
      <xdr:spPr>
        <a:xfrm>
          <a:off x="10515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8890</xdr:rowOff>
    </xdr:from>
    <xdr:to>
      <xdr:col>50</xdr:col>
      <xdr:colOff>165100</xdr:colOff>
      <xdr:row>63</xdr:row>
      <xdr:rowOff>110490</xdr:rowOff>
    </xdr:to>
    <xdr:sp macro="" textlink="">
      <xdr:nvSpPr>
        <xdr:cNvPr id="200" name="楕円 199">
          <a:extLst>
            <a:ext uri="{FF2B5EF4-FFF2-40B4-BE49-F238E27FC236}">
              <a16:creationId xmlns:a16="http://schemas.microsoft.com/office/drawing/2014/main" id="{75E6B8CA-52B1-4643-9525-AC46E68A3B78}"/>
            </a:ext>
          </a:extLst>
        </xdr:cNvPr>
        <xdr:cNvSpPr/>
      </xdr:nvSpPr>
      <xdr:spPr>
        <a:xfrm>
          <a:off x="95885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57150</xdr:rowOff>
    </xdr:from>
    <xdr:to>
      <xdr:col>55</xdr:col>
      <xdr:colOff>0</xdr:colOff>
      <xdr:row>63</xdr:row>
      <xdr:rowOff>59690</xdr:rowOff>
    </xdr:to>
    <xdr:cxnSp macro="">
      <xdr:nvCxnSpPr>
        <xdr:cNvPr id="201" name="直線コネクタ 200">
          <a:extLst>
            <a:ext uri="{FF2B5EF4-FFF2-40B4-BE49-F238E27FC236}">
              <a16:creationId xmlns:a16="http://schemas.microsoft.com/office/drawing/2014/main" id="{7BC6AAA5-4F0B-4745-BEF6-3B480D46576C}"/>
            </a:ext>
          </a:extLst>
        </xdr:cNvPr>
        <xdr:cNvCxnSpPr/>
      </xdr:nvCxnSpPr>
      <xdr:spPr>
        <a:xfrm flipV="1">
          <a:off x="9639300" y="1085850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11430</xdr:rowOff>
    </xdr:from>
    <xdr:to>
      <xdr:col>46</xdr:col>
      <xdr:colOff>38100</xdr:colOff>
      <xdr:row>63</xdr:row>
      <xdr:rowOff>113030</xdr:rowOff>
    </xdr:to>
    <xdr:sp macro="" textlink="">
      <xdr:nvSpPr>
        <xdr:cNvPr id="202" name="楕円 201">
          <a:extLst>
            <a:ext uri="{FF2B5EF4-FFF2-40B4-BE49-F238E27FC236}">
              <a16:creationId xmlns:a16="http://schemas.microsoft.com/office/drawing/2014/main" id="{B7485797-A5A5-453D-BFBE-D6856E7BBCB5}"/>
            </a:ext>
          </a:extLst>
        </xdr:cNvPr>
        <xdr:cNvSpPr/>
      </xdr:nvSpPr>
      <xdr:spPr>
        <a:xfrm>
          <a:off x="86995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59690</xdr:rowOff>
    </xdr:from>
    <xdr:to>
      <xdr:col>50</xdr:col>
      <xdr:colOff>114300</xdr:colOff>
      <xdr:row>63</xdr:row>
      <xdr:rowOff>62230</xdr:rowOff>
    </xdr:to>
    <xdr:cxnSp macro="">
      <xdr:nvCxnSpPr>
        <xdr:cNvPr id="203" name="直線コネクタ 202">
          <a:extLst>
            <a:ext uri="{FF2B5EF4-FFF2-40B4-BE49-F238E27FC236}">
              <a16:creationId xmlns:a16="http://schemas.microsoft.com/office/drawing/2014/main" id="{D2D8EC87-84DF-437F-92A5-F6258C0B8CC6}"/>
            </a:ext>
          </a:extLst>
        </xdr:cNvPr>
        <xdr:cNvCxnSpPr/>
      </xdr:nvCxnSpPr>
      <xdr:spPr>
        <a:xfrm flipV="1">
          <a:off x="8750300" y="108610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12700</xdr:rowOff>
    </xdr:from>
    <xdr:to>
      <xdr:col>41</xdr:col>
      <xdr:colOff>101600</xdr:colOff>
      <xdr:row>63</xdr:row>
      <xdr:rowOff>114300</xdr:rowOff>
    </xdr:to>
    <xdr:sp macro="" textlink="">
      <xdr:nvSpPr>
        <xdr:cNvPr id="204" name="楕円 203">
          <a:extLst>
            <a:ext uri="{FF2B5EF4-FFF2-40B4-BE49-F238E27FC236}">
              <a16:creationId xmlns:a16="http://schemas.microsoft.com/office/drawing/2014/main" id="{AC35E12D-4CE8-40EF-8C91-73136559E7A6}"/>
            </a:ext>
          </a:extLst>
        </xdr:cNvPr>
        <xdr:cNvSpPr/>
      </xdr:nvSpPr>
      <xdr:spPr>
        <a:xfrm>
          <a:off x="7810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62230</xdr:rowOff>
    </xdr:from>
    <xdr:to>
      <xdr:col>45</xdr:col>
      <xdr:colOff>177800</xdr:colOff>
      <xdr:row>63</xdr:row>
      <xdr:rowOff>63500</xdr:rowOff>
    </xdr:to>
    <xdr:cxnSp macro="">
      <xdr:nvCxnSpPr>
        <xdr:cNvPr id="205" name="直線コネクタ 204">
          <a:extLst>
            <a:ext uri="{FF2B5EF4-FFF2-40B4-BE49-F238E27FC236}">
              <a16:creationId xmlns:a16="http://schemas.microsoft.com/office/drawing/2014/main" id="{ED4124B7-4AA5-40F8-B3BF-AF00AF5D90E3}"/>
            </a:ext>
          </a:extLst>
        </xdr:cNvPr>
        <xdr:cNvCxnSpPr/>
      </xdr:nvCxnSpPr>
      <xdr:spPr>
        <a:xfrm flipV="1">
          <a:off x="7861300" y="108635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12700</xdr:rowOff>
    </xdr:from>
    <xdr:to>
      <xdr:col>36</xdr:col>
      <xdr:colOff>165100</xdr:colOff>
      <xdr:row>63</xdr:row>
      <xdr:rowOff>114300</xdr:rowOff>
    </xdr:to>
    <xdr:sp macro="" textlink="">
      <xdr:nvSpPr>
        <xdr:cNvPr id="206" name="楕円 205">
          <a:extLst>
            <a:ext uri="{FF2B5EF4-FFF2-40B4-BE49-F238E27FC236}">
              <a16:creationId xmlns:a16="http://schemas.microsoft.com/office/drawing/2014/main" id="{E1B2DFA9-8053-430E-AC33-C7627FEF3337}"/>
            </a:ext>
          </a:extLst>
        </xdr:cNvPr>
        <xdr:cNvSpPr/>
      </xdr:nvSpPr>
      <xdr:spPr>
        <a:xfrm>
          <a:off x="6921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63500</xdr:rowOff>
    </xdr:from>
    <xdr:to>
      <xdr:col>41</xdr:col>
      <xdr:colOff>50800</xdr:colOff>
      <xdr:row>63</xdr:row>
      <xdr:rowOff>63500</xdr:rowOff>
    </xdr:to>
    <xdr:cxnSp macro="">
      <xdr:nvCxnSpPr>
        <xdr:cNvPr id="207" name="直線コネクタ 206">
          <a:extLst>
            <a:ext uri="{FF2B5EF4-FFF2-40B4-BE49-F238E27FC236}">
              <a16:creationId xmlns:a16="http://schemas.microsoft.com/office/drawing/2014/main" id="{D4ECE177-98B4-4E46-A709-0E7697B2B006}"/>
            </a:ext>
          </a:extLst>
        </xdr:cNvPr>
        <xdr:cNvCxnSpPr/>
      </xdr:nvCxnSpPr>
      <xdr:spPr>
        <a:xfrm>
          <a:off x="6972300" y="10864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08" name="n_1aveValue【体育館・プール】&#10;一人当たり面積">
          <a:extLst>
            <a:ext uri="{FF2B5EF4-FFF2-40B4-BE49-F238E27FC236}">
              <a16:creationId xmlns:a16="http://schemas.microsoft.com/office/drawing/2014/main" id="{7EF8202A-40C1-46B7-975B-18C2D5849F48}"/>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09" name="n_2aveValue【体育館・プール】&#10;一人当たり面積">
          <a:extLst>
            <a:ext uri="{FF2B5EF4-FFF2-40B4-BE49-F238E27FC236}">
              <a16:creationId xmlns:a16="http://schemas.microsoft.com/office/drawing/2014/main" id="{49FF1C32-B406-4175-A998-60052E1F3F48}"/>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140987</xdr:rowOff>
    </xdr:from>
    <xdr:ext cx="469744" cy="259045"/>
    <xdr:sp macro="" textlink="">
      <xdr:nvSpPr>
        <xdr:cNvPr id="210" name="n_3aveValue【体育館・プール】&#10;一人当たり面積">
          <a:extLst>
            <a:ext uri="{FF2B5EF4-FFF2-40B4-BE49-F238E27FC236}">
              <a16:creationId xmlns:a16="http://schemas.microsoft.com/office/drawing/2014/main" id="{EEB7DC75-809A-4391-9111-8D53D6DB4746}"/>
            </a:ext>
          </a:extLst>
        </xdr:cNvPr>
        <xdr:cNvSpPr txBox="1"/>
      </xdr:nvSpPr>
      <xdr:spPr>
        <a:xfrm>
          <a:off x="762642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106697</xdr:rowOff>
    </xdr:from>
    <xdr:ext cx="469744" cy="259045"/>
    <xdr:sp macro="" textlink="">
      <xdr:nvSpPr>
        <xdr:cNvPr id="211" name="n_4aveValue【体育館・プール】&#10;一人当たり面積">
          <a:extLst>
            <a:ext uri="{FF2B5EF4-FFF2-40B4-BE49-F238E27FC236}">
              <a16:creationId xmlns:a16="http://schemas.microsoft.com/office/drawing/2014/main" id="{4B3901DA-8895-4F70-9AA7-A6298B30E09D}"/>
            </a:ext>
          </a:extLst>
        </xdr:cNvPr>
        <xdr:cNvSpPr txBox="1"/>
      </xdr:nvSpPr>
      <xdr:spPr>
        <a:xfrm>
          <a:off x="6737427"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101617</xdr:rowOff>
    </xdr:from>
    <xdr:ext cx="469744" cy="259045"/>
    <xdr:sp macro="" textlink="">
      <xdr:nvSpPr>
        <xdr:cNvPr id="212" name="n_1mainValue【体育館・プール】&#10;一人当たり面積">
          <a:extLst>
            <a:ext uri="{FF2B5EF4-FFF2-40B4-BE49-F238E27FC236}">
              <a16:creationId xmlns:a16="http://schemas.microsoft.com/office/drawing/2014/main" id="{70A2A8A9-51AB-47FA-B37C-C547C1A01CCB}"/>
            </a:ext>
          </a:extLst>
        </xdr:cNvPr>
        <xdr:cNvSpPr txBox="1"/>
      </xdr:nvSpPr>
      <xdr:spPr>
        <a:xfrm>
          <a:off x="9391727" y="1090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104157</xdr:rowOff>
    </xdr:from>
    <xdr:ext cx="469744" cy="259045"/>
    <xdr:sp macro="" textlink="">
      <xdr:nvSpPr>
        <xdr:cNvPr id="213" name="n_2mainValue【体育館・プール】&#10;一人当たり面積">
          <a:extLst>
            <a:ext uri="{FF2B5EF4-FFF2-40B4-BE49-F238E27FC236}">
              <a16:creationId xmlns:a16="http://schemas.microsoft.com/office/drawing/2014/main" id="{124937CE-6298-4C82-A3E7-141B8D9B6BD8}"/>
            </a:ext>
          </a:extLst>
        </xdr:cNvPr>
        <xdr:cNvSpPr txBox="1"/>
      </xdr:nvSpPr>
      <xdr:spPr>
        <a:xfrm>
          <a:off x="8515427" y="109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105427</xdr:rowOff>
    </xdr:from>
    <xdr:ext cx="469744" cy="259045"/>
    <xdr:sp macro="" textlink="">
      <xdr:nvSpPr>
        <xdr:cNvPr id="214" name="n_3mainValue【体育館・プール】&#10;一人当たり面積">
          <a:extLst>
            <a:ext uri="{FF2B5EF4-FFF2-40B4-BE49-F238E27FC236}">
              <a16:creationId xmlns:a16="http://schemas.microsoft.com/office/drawing/2014/main" id="{7AB335C0-95AE-4A1C-80E6-6A62F83B5449}"/>
            </a:ext>
          </a:extLst>
        </xdr:cNvPr>
        <xdr:cNvSpPr txBox="1"/>
      </xdr:nvSpPr>
      <xdr:spPr>
        <a:xfrm>
          <a:off x="76264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105427</xdr:rowOff>
    </xdr:from>
    <xdr:ext cx="469744" cy="259045"/>
    <xdr:sp macro="" textlink="">
      <xdr:nvSpPr>
        <xdr:cNvPr id="215" name="n_4mainValue【体育館・プール】&#10;一人当たり面積">
          <a:extLst>
            <a:ext uri="{FF2B5EF4-FFF2-40B4-BE49-F238E27FC236}">
              <a16:creationId xmlns:a16="http://schemas.microsoft.com/office/drawing/2014/main" id="{1145DFAF-6F61-4CFC-9D03-BD788C5500EF}"/>
            </a:ext>
          </a:extLst>
        </xdr:cNvPr>
        <xdr:cNvSpPr txBox="1"/>
      </xdr:nvSpPr>
      <xdr:spPr>
        <a:xfrm>
          <a:off x="67374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a:extLst>
            <a:ext uri="{FF2B5EF4-FFF2-40B4-BE49-F238E27FC236}">
              <a16:creationId xmlns:a16="http://schemas.microsoft.com/office/drawing/2014/main" id="{B92ABAAB-CA89-444E-AF4A-6D9B8AE1E1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a:extLst>
            <a:ext uri="{FF2B5EF4-FFF2-40B4-BE49-F238E27FC236}">
              <a16:creationId xmlns:a16="http://schemas.microsoft.com/office/drawing/2014/main" id="{E20BF909-E319-44C8-9FAE-68E9DE65B4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a:extLst>
            <a:ext uri="{FF2B5EF4-FFF2-40B4-BE49-F238E27FC236}">
              <a16:creationId xmlns:a16="http://schemas.microsoft.com/office/drawing/2014/main" id="{5D063E1A-A15A-4441-86BC-EA3C923AEE1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a:extLst>
            <a:ext uri="{FF2B5EF4-FFF2-40B4-BE49-F238E27FC236}">
              <a16:creationId xmlns:a16="http://schemas.microsoft.com/office/drawing/2014/main" id="{84636C9D-9102-47CD-A6D0-0B9A90D2196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a:extLst>
            <a:ext uri="{FF2B5EF4-FFF2-40B4-BE49-F238E27FC236}">
              <a16:creationId xmlns:a16="http://schemas.microsoft.com/office/drawing/2014/main" id="{533E0C1F-355A-485D-92EA-882C832817D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a:extLst>
            <a:ext uri="{FF2B5EF4-FFF2-40B4-BE49-F238E27FC236}">
              <a16:creationId xmlns:a16="http://schemas.microsoft.com/office/drawing/2014/main" id="{88C4B8BE-30EE-4D86-9851-8442D7C81AF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a:extLst>
            <a:ext uri="{FF2B5EF4-FFF2-40B4-BE49-F238E27FC236}">
              <a16:creationId xmlns:a16="http://schemas.microsoft.com/office/drawing/2014/main" id="{8B9348E4-E064-422A-AD68-38C6B59CDEA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a:extLst>
            <a:ext uri="{FF2B5EF4-FFF2-40B4-BE49-F238E27FC236}">
              <a16:creationId xmlns:a16="http://schemas.microsoft.com/office/drawing/2014/main" id="{C0FA55E4-0093-43EE-A626-79421B6CFA9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4C188988-C968-478F-91CF-FF1815DB5D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78576255-1989-45D4-A05F-E31A0EC20B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B8BD77B1-DB8F-4D25-AD5F-0538FE1D88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52BC81C-AAF9-4E5D-B735-37CFD1CDE9B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4C6E8215-01A6-4B8E-BB11-3D7295DC38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8D8B660B-B139-4797-AC3C-B0DD83440E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C9461C98-98B4-49BF-9736-C367703CC02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AE6AB57E-EB31-48CE-AD61-844C08A22CE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2" name="正方形/長方形 231">
          <a:extLst>
            <a:ext uri="{FF2B5EF4-FFF2-40B4-BE49-F238E27FC236}">
              <a16:creationId xmlns:a16="http://schemas.microsoft.com/office/drawing/2014/main" id="{A86A9156-0275-41F7-9037-66C443D6AC2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3" name="正方形/長方形 232">
          <a:extLst>
            <a:ext uri="{FF2B5EF4-FFF2-40B4-BE49-F238E27FC236}">
              <a16:creationId xmlns:a16="http://schemas.microsoft.com/office/drawing/2014/main" id="{61390433-8A4F-43A8-9A7F-EB6119E6689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4" name="正方形/長方形 233">
          <a:extLst>
            <a:ext uri="{FF2B5EF4-FFF2-40B4-BE49-F238E27FC236}">
              <a16:creationId xmlns:a16="http://schemas.microsoft.com/office/drawing/2014/main" id="{B709FBD2-FA74-4048-9EED-F97A405F8F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5" name="正方形/長方形 234">
          <a:extLst>
            <a:ext uri="{FF2B5EF4-FFF2-40B4-BE49-F238E27FC236}">
              <a16:creationId xmlns:a16="http://schemas.microsoft.com/office/drawing/2014/main" id="{47339F0A-DAD3-4E6E-AD28-553CA2F2E9B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6" name="正方形/長方形 235">
          <a:extLst>
            <a:ext uri="{FF2B5EF4-FFF2-40B4-BE49-F238E27FC236}">
              <a16:creationId xmlns:a16="http://schemas.microsoft.com/office/drawing/2014/main" id="{A98EF152-ECAE-4242-A99C-9A67A1C61FF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7" name="正方形/長方形 236">
          <a:extLst>
            <a:ext uri="{FF2B5EF4-FFF2-40B4-BE49-F238E27FC236}">
              <a16:creationId xmlns:a16="http://schemas.microsoft.com/office/drawing/2014/main" id="{B5505475-D9F8-4061-9120-DEAF44A24AD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8" name="正方形/長方形 237">
          <a:extLst>
            <a:ext uri="{FF2B5EF4-FFF2-40B4-BE49-F238E27FC236}">
              <a16:creationId xmlns:a16="http://schemas.microsoft.com/office/drawing/2014/main" id="{46E9D539-C527-4BCB-A656-C2B1758BE56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9" name="正方形/長方形 238">
          <a:extLst>
            <a:ext uri="{FF2B5EF4-FFF2-40B4-BE49-F238E27FC236}">
              <a16:creationId xmlns:a16="http://schemas.microsoft.com/office/drawing/2014/main" id="{A4BBB907-F3D8-4B43-A2B8-23D987B0176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0" name="テキスト ボックス 239">
          <a:extLst>
            <a:ext uri="{FF2B5EF4-FFF2-40B4-BE49-F238E27FC236}">
              <a16:creationId xmlns:a16="http://schemas.microsoft.com/office/drawing/2014/main" id="{EB2DB481-46C0-4521-87D0-B2A4F536F6A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1" name="直線コネクタ 240">
          <a:extLst>
            <a:ext uri="{FF2B5EF4-FFF2-40B4-BE49-F238E27FC236}">
              <a16:creationId xmlns:a16="http://schemas.microsoft.com/office/drawing/2014/main" id="{3E863116-92FB-486E-8638-03E50BD1587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2" name="テキスト ボックス 241">
          <a:extLst>
            <a:ext uri="{FF2B5EF4-FFF2-40B4-BE49-F238E27FC236}">
              <a16:creationId xmlns:a16="http://schemas.microsoft.com/office/drawing/2014/main" id="{2CAA7A88-74EF-4B7B-B84C-F4FF4239AC9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43" name="直線コネクタ 242">
          <a:extLst>
            <a:ext uri="{FF2B5EF4-FFF2-40B4-BE49-F238E27FC236}">
              <a16:creationId xmlns:a16="http://schemas.microsoft.com/office/drawing/2014/main" id="{8CB08808-22C2-49C7-B68D-1A20E2F6A57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44" name="テキスト ボックス 243">
          <a:extLst>
            <a:ext uri="{FF2B5EF4-FFF2-40B4-BE49-F238E27FC236}">
              <a16:creationId xmlns:a16="http://schemas.microsoft.com/office/drawing/2014/main" id="{76E46F27-DB0E-414B-AA84-AA445DA051C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5" name="直線コネクタ 244">
          <a:extLst>
            <a:ext uri="{FF2B5EF4-FFF2-40B4-BE49-F238E27FC236}">
              <a16:creationId xmlns:a16="http://schemas.microsoft.com/office/drawing/2014/main" id="{FC02B6BF-5D71-4760-BB3C-457420F7119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6" name="テキスト ボックス 245">
          <a:extLst>
            <a:ext uri="{FF2B5EF4-FFF2-40B4-BE49-F238E27FC236}">
              <a16:creationId xmlns:a16="http://schemas.microsoft.com/office/drawing/2014/main" id="{7903116B-71A8-4862-AA61-EDBEB4692D7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7" name="直線コネクタ 246">
          <a:extLst>
            <a:ext uri="{FF2B5EF4-FFF2-40B4-BE49-F238E27FC236}">
              <a16:creationId xmlns:a16="http://schemas.microsoft.com/office/drawing/2014/main" id="{1AF3F407-AC1D-4C5C-B13C-701EAE7F43A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8" name="テキスト ボックス 247">
          <a:extLst>
            <a:ext uri="{FF2B5EF4-FFF2-40B4-BE49-F238E27FC236}">
              <a16:creationId xmlns:a16="http://schemas.microsoft.com/office/drawing/2014/main" id="{92263A59-0DAB-4766-B4B1-0A5DC701B75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9" name="直線コネクタ 248">
          <a:extLst>
            <a:ext uri="{FF2B5EF4-FFF2-40B4-BE49-F238E27FC236}">
              <a16:creationId xmlns:a16="http://schemas.microsoft.com/office/drawing/2014/main" id="{A22E518E-F3E4-4CAD-A858-DCD9BF15320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0" name="テキスト ボックス 249">
          <a:extLst>
            <a:ext uri="{FF2B5EF4-FFF2-40B4-BE49-F238E27FC236}">
              <a16:creationId xmlns:a16="http://schemas.microsoft.com/office/drawing/2014/main" id="{82DE2D9F-6044-40B4-8308-ACB7B1527E8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1" name="直線コネクタ 250">
          <a:extLst>
            <a:ext uri="{FF2B5EF4-FFF2-40B4-BE49-F238E27FC236}">
              <a16:creationId xmlns:a16="http://schemas.microsoft.com/office/drawing/2014/main" id="{6908CD4C-87E7-42BA-843E-32E6341E2E6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2" name="テキスト ボックス 251">
          <a:extLst>
            <a:ext uri="{FF2B5EF4-FFF2-40B4-BE49-F238E27FC236}">
              <a16:creationId xmlns:a16="http://schemas.microsoft.com/office/drawing/2014/main" id="{41817123-A55C-46EA-B75D-D2BF59DD584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3" name="直線コネクタ 252">
          <a:extLst>
            <a:ext uri="{FF2B5EF4-FFF2-40B4-BE49-F238E27FC236}">
              <a16:creationId xmlns:a16="http://schemas.microsoft.com/office/drawing/2014/main" id="{48DB55BE-502F-4D9E-A32F-991916D589A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54" name="テキスト ボックス 253">
          <a:extLst>
            <a:ext uri="{FF2B5EF4-FFF2-40B4-BE49-F238E27FC236}">
              <a16:creationId xmlns:a16="http://schemas.microsoft.com/office/drawing/2014/main" id="{B0A13580-592F-40C9-B153-096076F4F3B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5" name="直線コネクタ 254">
          <a:extLst>
            <a:ext uri="{FF2B5EF4-FFF2-40B4-BE49-F238E27FC236}">
              <a16:creationId xmlns:a16="http://schemas.microsoft.com/office/drawing/2014/main" id="{370DD698-8BDF-4D5C-B8A2-C361E385811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市民会館】&#10;有形固定資産減価償却率グラフ枠">
          <a:extLst>
            <a:ext uri="{FF2B5EF4-FFF2-40B4-BE49-F238E27FC236}">
              <a16:creationId xmlns:a16="http://schemas.microsoft.com/office/drawing/2014/main" id="{45F57683-352E-4D44-AA6B-DAED4B74082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257" name="直線コネクタ 256">
          <a:extLst>
            <a:ext uri="{FF2B5EF4-FFF2-40B4-BE49-F238E27FC236}">
              <a16:creationId xmlns:a16="http://schemas.microsoft.com/office/drawing/2014/main" id="{DCF25AF1-3A93-49A3-8991-637DA26B8263}"/>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258" name="【市民会館】&#10;有形固定資産減価償却率最小値テキスト">
          <a:extLst>
            <a:ext uri="{FF2B5EF4-FFF2-40B4-BE49-F238E27FC236}">
              <a16:creationId xmlns:a16="http://schemas.microsoft.com/office/drawing/2014/main" id="{A25A133A-01E7-4B47-8D40-C01B725124F7}"/>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59" name="直線コネクタ 258">
          <a:extLst>
            <a:ext uri="{FF2B5EF4-FFF2-40B4-BE49-F238E27FC236}">
              <a16:creationId xmlns:a16="http://schemas.microsoft.com/office/drawing/2014/main" id="{F1030488-A2C9-4366-8F3E-D588C1ED2AE6}"/>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260" name="【市民会館】&#10;有形固定資産減価償却率最大値テキスト">
          <a:extLst>
            <a:ext uri="{FF2B5EF4-FFF2-40B4-BE49-F238E27FC236}">
              <a16:creationId xmlns:a16="http://schemas.microsoft.com/office/drawing/2014/main" id="{98D94FA2-DEB3-4D6E-ACF1-6423CAEEBED2}"/>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261" name="直線コネクタ 260">
          <a:extLst>
            <a:ext uri="{FF2B5EF4-FFF2-40B4-BE49-F238E27FC236}">
              <a16:creationId xmlns:a16="http://schemas.microsoft.com/office/drawing/2014/main" id="{74F3350E-C348-4629-92CF-FE9687FD5129}"/>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262" name="【市民会館】&#10;有形固定資産減価償却率平均値テキスト">
          <a:extLst>
            <a:ext uri="{FF2B5EF4-FFF2-40B4-BE49-F238E27FC236}">
              <a16:creationId xmlns:a16="http://schemas.microsoft.com/office/drawing/2014/main" id="{565A37AC-5547-4992-94E5-B8B8A613E00A}"/>
            </a:ext>
          </a:extLst>
        </xdr:cNvPr>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263" name="フローチャート: 判断 262">
          <a:extLst>
            <a:ext uri="{FF2B5EF4-FFF2-40B4-BE49-F238E27FC236}">
              <a16:creationId xmlns:a16="http://schemas.microsoft.com/office/drawing/2014/main" id="{1396ACEC-3837-4545-831C-82B7290CFE2F}"/>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264" name="フローチャート: 判断 263">
          <a:extLst>
            <a:ext uri="{FF2B5EF4-FFF2-40B4-BE49-F238E27FC236}">
              <a16:creationId xmlns:a16="http://schemas.microsoft.com/office/drawing/2014/main" id="{78349D9B-4C31-4408-B581-7111739E33B4}"/>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265" name="フローチャート: 判断 264">
          <a:extLst>
            <a:ext uri="{FF2B5EF4-FFF2-40B4-BE49-F238E27FC236}">
              <a16:creationId xmlns:a16="http://schemas.microsoft.com/office/drawing/2014/main" id="{9467CD3E-6277-40C2-9EDD-8A62544F90F1}"/>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126637</xdr:rowOff>
    </xdr:from>
    <xdr:to>
      <xdr:col>10</xdr:col>
      <xdr:colOff>165100</xdr:colOff>
      <xdr:row>105</xdr:row>
      <xdr:rowOff>56787</xdr:rowOff>
    </xdr:to>
    <xdr:sp macro="" textlink="">
      <xdr:nvSpPr>
        <xdr:cNvPr id="266" name="フローチャート: 判断 265">
          <a:extLst>
            <a:ext uri="{FF2B5EF4-FFF2-40B4-BE49-F238E27FC236}">
              <a16:creationId xmlns:a16="http://schemas.microsoft.com/office/drawing/2014/main" id="{B1202C57-F87D-434C-8D72-84D0998CFD52}"/>
            </a:ext>
          </a:extLst>
        </xdr:cNvPr>
        <xdr:cNvSpPr/>
      </xdr:nvSpPr>
      <xdr:spPr>
        <a:xfrm>
          <a:off x="1968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147864</xdr:rowOff>
    </xdr:from>
    <xdr:to>
      <xdr:col>6</xdr:col>
      <xdr:colOff>38100</xdr:colOff>
      <xdr:row>105</xdr:row>
      <xdr:rowOff>78014</xdr:rowOff>
    </xdr:to>
    <xdr:sp macro="" textlink="">
      <xdr:nvSpPr>
        <xdr:cNvPr id="267" name="フローチャート: 判断 266">
          <a:extLst>
            <a:ext uri="{FF2B5EF4-FFF2-40B4-BE49-F238E27FC236}">
              <a16:creationId xmlns:a16="http://schemas.microsoft.com/office/drawing/2014/main" id="{A286F9F9-E018-4EA1-820C-2CC9209B0227}"/>
            </a:ext>
          </a:extLst>
        </xdr:cNvPr>
        <xdr:cNvSpPr/>
      </xdr:nvSpPr>
      <xdr:spPr>
        <a:xfrm>
          <a:off x="1079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8" name="テキスト ボックス 267">
          <a:extLst>
            <a:ext uri="{FF2B5EF4-FFF2-40B4-BE49-F238E27FC236}">
              <a16:creationId xmlns:a16="http://schemas.microsoft.com/office/drawing/2014/main" id="{BC108C2E-08CD-4335-8035-2A1F6BF0FDA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62AEAE96-CE7B-42F1-A5F4-673F157C543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D92487BE-F788-4CBA-B5A7-B403DBCCF9C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377D49F9-A4D2-4CD4-BDAD-88370CB429B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96B33E0A-C5E2-459A-A5E6-061BDECB5E5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61323</xdr:rowOff>
    </xdr:from>
    <xdr:to>
      <xdr:col>24</xdr:col>
      <xdr:colOff>114300</xdr:colOff>
      <xdr:row>104</xdr:row>
      <xdr:rowOff>162923</xdr:rowOff>
    </xdr:to>
    <xdr:sp macro="" textlink="">
      <xdr:nvSpPr>
        <xdr:cNvPr id="273" name="楕円 272">
          <a:extLst>
            <a:ext uri="{FF2B5EF4-FFF2-40B4-BE49-F238E27FC236}">
              <a16:creationId xmlns:a16="http://schemas.microsoft.com/office/drawing/2014/main" id="{462AC700-536B-42A6-9CA4-86C6964CD5EA}"/>
            </a:ext>
          </a:extLst>
        </xdr:cNvPr>
        <xdr:cNvSpPr/>
      </xdr:nvSpPr>
      <xdr:spPr>
        <a:xfrm>
          <a:off x="45847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84200</xdr:rowOff>
    </xdr:from>
    <xdr:ext cx="405111" cy="259045"/>
    <xdr:sp macro="" textlink="">
      <xdr:nvSpPr>
        <xdr:cNvPr id="274" name="【市民会館】&#10;有形固定資産減価償却率該当値テキスト">
          <a:extLst>
            <a:ext uri="{FF2B5EF4-FFF2-40B4-BE49-F238E27FC236}">
              <a16:creationId xmlns:a16="http://schemas.microsoft.com/office/drawing/2014/main" id="{4E3801D5-A42C-4314-8E5F-6C9751E73D97}"/>
            </a:ext>
          </a:extLst>
        </xdr:cNvPr>
        <xdr:cNvSpPr txBox="1"/>
      </xdr:nvSpPr>
      <xdr:spPr>
        <a:xfrm>
          <a:off x="4673600" y="1774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28666</xdr:rowOff>
    </xdr:from>
    <xdr:to>
      <xdr:col>20</xdr:col>
      <xdr:colOff>38100</xdr:colOff>
      <xdr:row>104</xdr:row>
      <xdr:rowOff>130266</xdr:rowOff>
    </xdr:to>
    <xdr:sp macro="" textlink="">
      <xdr:nvSpPr>
        <xdr:cNvPr id="275" name="楕円 274">
          <a:extLst>
            <a:ext uri="{FF2B5EF4-FFF2-40B4-BE49-F238E27FC236}">
              <a16:creationId xmlns:a16="http://schemas.microsoft.com/office/drawing/2014/main" id="{9FB6E139-C30B-4CE3-A60C-6A705C3E942A}"/>
            </a:ext>
          </a:extLst>
        </xdr:cNvPr>
        <xdr:cNvSpPr/>
      </xdr:nvSpPr>
      <xdr:spPr>
        <a:xfrm>
          <a:off x="3746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79466</xdr:rowOff>
    </xdr:from>
    <xdr:to>
      <xdr:col>24</xdr:col>
      <xdr:colOff>63500</xdr:colOff>
      <xdr:row>104</xdr:row>
      <xdr:rowOff>112123</xdr:rowOff>
    </xdr:to>
    <xdr:cxnSp macro="">
      <xdr:nvCxnSpPr>
        <xdr:cNvPr id="276" name="直線コネクタ 275">
          <a:extLst>
            <a:ext uri="{FF2B5EF4-FFF2-40B4-BE49-F238E27FC236}">
              <a16:creationId xmlns:a16="http://schemas.microsoft.com/office/drawing/2014/main" id="{D3C4EBC9-FBAB-48B1-BF30-895A68136885}"/>
            </a:ext>
          </a:extLst>
        </xdr:cNvPr>
        <xdr:cNvCxnSpPr/>
      </xdr:nvCxnSpPr>
      <xdr:spPr>
        <a:xfrm>
          <a:off x="3797300" y="179102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167458</xdr:rowOff>
    </xdr:from>
    <xdr:to>
      <xdr:col>15</xdr:col>
      <xdr:colOff>101600</xdr:colOff>
      <xdr:row>104</xdr:row>
      <xdr:rowOff>97608</xdr:rowOff>
    </xdr:to>
    <xdr:sp macro="" textlink="">
      <xdr:nvSpPr>
        <xdr:cNvPr id="277" name="楕円 276">
          <a:extLst>
            <a:ext uri="{FF2B5EF4-FFF2-40B4-BE49-F238E27FC236}">
              <a16:creationId xmlns:a16="http://schemas.microsoft.com/office/drawing/2014/main" id="{6B432BD9-5F7C-4F7F-AE47-AD3CB7FEEF82}"/>
            </a:ext>
          </a:extLst>
        </xdr:cNvPr>
        <xdr:cNvSpPr/>
      </xdr:nvSpPr>
      <xdr:spPr>
        <a:xfrm>
          <a:off x="2857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46808</xdr:rowOff>
    </xdr:from>
    <xdr:to>
      <xdr:col>19</xdr:col>
      <xdr:colOff>177800</xdr:colOff>
      <xdr:row>104</xdr:row>
      <xdr:rowOff>79466</xdr:rowOff>
    </xdr:to>
    <xdr:cxnSp macro="">
      <xdr:nvCxnSpPr>
        <xdr:cNvPr id="278" name="直線コネクタ 277">
          <a:extLst>
            <a:ext uri="{FF2B5EF4-FFF2-40B4-BE49-F238E27FC236}">
              <a16:creationId xmlns:a16="http://schemas.microsoft.com/office/drawing/2014/main" id="{1C55024F-4C57-483F-B98B-E4545D18E043}"/>
            </a:ext>
          </a:extLst>
        </xdr:cNvPr>
        <xdr:cNvCxnSpPr/>
      </xdr:nvCxnSpPr>
      <xdr:spPr>
        <a:xfrm>
          <a:off x="2908300" y="178776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134801</xdr:rowOff>
    </xdr:from>
    <xdr:to>
      <xdr:col>10</xdr:col>
      <xdr:colOff>165100</xdr:colOff>
      <xdr:row>104</xdr:row>
      <xdr:rowOff>64951</xdr:rowOff>
    </xdr:to>
    <xdr:sp macro="" textlink="">
      <xdr:nvSpPr>
        <xdr:cNvPr id="279" name="楕円 278">
          <a:extLst>
            <a:ext uri="{FF2B5EF4-FFF2-40B4-BE49-F238E27FC236}">
              <a16:creationId xmlns:a16="http://schemas.microsoft.com/office/drawing/2014/main" id="{D5FDA376-66AA-4FF3-8F4D-8FC975F02E0A}"/>
            </a:ext>
          </a:extLst>
        </xdr:cNvPr>
        <xdr:cNvSpPr/>
      </xdr:nvSpPr>
      <xdr:spPr>
        <a:xfrm>
          <a:off x="1968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xdr:rowOff>
    </xdr:from>
    <xdr:to>
      <xdr:col>15</xdr:col>
      <xdr:colOff>50800</xdr:colOff>
      <xdr:row>104</xdr:row>
      <xdr:rowOff>46808</xdr:rowOff>
    </xdr:to>
    <xdr:cxnSp macro="">
      <xdr:nvCxnSpPr>
        <xdr:cNvPr id="280" name="直線コネクタ 279">
          <a:extLst>
            <a:ext uri="{FF2B5EF4-FFF2-40B4-BE49-F238E27FC236}">
              <a16:creationId xmlns:a16="http://schemas.microsoft.com/office/drawing/2014/main" id="{CDB5E023-594D-40F4-A49C-28B9437D2C13}"/>
            </a:ext>
          </a:extLst>
        </xdr:cNvPr>
        <xdr:cNvCxnSpPr/>
      </xdr:nvCxnSpPr>
      <xdr:spPr>
        <a:xfrm>
          <a:off x="2019300" y="17844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76019</xdr:rowOff>
    </xdr:from>
    <xdr:to>
      <xdr:col>6</xdr:col>
      <xdr:colOff>38100</xdr:colOff>
      <xdr:row>103</xdr:row>
      <xdr:rowOff>6169</xdr:rowOff>
    </xdr:to>
    <xdr:sp macro="" textlink="">
      <xdr:nvSpPr>
        <xdr:cNvPr id="281" name="楕円 280">
          <a:extLst>
            <a:ext uri="{FF2B5EF4-FFF2-40B4-BE49-F238E27FC236}">
              <a16:creationId xmlns:a16="http://schemas.microsoft.com/office/drawing/2014/main" id="{D5F4DF45-C78F-49AA-A438-674C6B41FFCE}"/>
            </a:ext>
          </a:extLst>
        </xdr:cNvPr>
        <xdr:cNvSpPr/>
      </xdr:nvSpPr>
      <xdr:spPr>
        <a:xfrm>
          <a:off x="1079500" y="17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126819</xdr:rowOff>
    </xdr:from>
    <xdr:to>
      <xdr:col>10</xdr:col>
      <xdr:colOff>114300</xdr:colOff>
      <xdr:row>104</xdr:row>
      <xdr:rowOff>14151</xdr:rowOff>
    </xdr:to>
    <xdr:cxnSp macro="">
      <xdr:nvCxnSpPr>
        <xdr:cNvPr id="282" name="直線コネクタ 281">
          <a:extLst>
            <a:ext uri="{FF2B5EF4-FFF2-40B4-BE49-F238E27FC236}">
              <a16:creationId xmlns:a16="http://schemas.microsoft.com/office/drawing/2014/main" id="{719F8904-7E86-4BF6-A9EA-8FB1D6FD7017}"/>
            </a:ext>
          </a:extLst>
        </xdr:cNvPr>
        <xdr:cNvCxnSpPr/>
      </xdr:nvCxnSpPr>
      <xdr:spPr>
        <a:xfrm>
          <a:off x="1130300" y="17614719"/>
          <a:ext cx="8890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283" name="n_1aveValue【市民会館】&#10;有形固定資産減価償却率">
          <a:extLst>
            <a:ext uri="{FF2B5EF4-FFF2-40B4-BE49-F238E27FC236}">
              <a16:creationId xmlns:a16="http://schemas.microsoft.com/office/drawing/2014/main" id="{78812001-6AAC-4964-896E-AD8A30A19485}"/>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284" name="n_2aveValue【市民会館】&#10;有形固定資産減価償却率">
          <a:extLst>
            <a:ext uri="{FF2B5EF4-FFF2-40B4-BE49-F238E27FC236}">
              <a16:creationId xmlns:a16="http://schemas.microsoft.com/office/drawing/2014/main" id="{37195F87-7EFC-4D92-B708-B01EABEDE9AD}"/>
            </a:ext>
          </a:extLst>
        </xdr:cNvPr>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47914</xdr:rowOff>
    </xdr:from>
    <xdr:ext cx="405111" cy="259045"/>
    <xdr:sp macro="" textlink="">
      <xdr:nvSpPr>
        <xdr:cNvPr id="285" name="n_3aveValue【市民会館】&#10;有形固定資産減価償却率">
          <a:extLst>
            <a:ext uri="{FF2B5EF4-FFF2-40B4-BE49-F238E27FC236}">
              <a16:creationId xmlns:a16="http://schemas.microsoft.com/office/drawing/2014/main" id="{DF1F3638-815E-47E8-B964-D5660639DBE5}"/>
            </a:ext>
          </a:extLst>
        </xdr:cNvPr>
        <xdr:cNvSpPr txBox="1"/>
      </xdr:nvSpPr>
      <xdr:spPr>
        <a:xfrm>
          <a:off x="1816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69141</xdr:rowOff>
    </xdr:from>
    <xdr:ext cx="405111" cy="259045"/>
    <xdr:sp macro="" textlink="">
      <xdr:nvSpPr>
        <xdr:cNvPr id="286" name="n_4aveValue【市民会館】&#10;有形固定資産減価償却率">
          <a:extLst>
            <a:ext uri="{FF2B5EF4-FFF2-40B4-BE49-F238E27FC236}">
              <a16:creationId xmlns:a16="http://schemas.microsoft.com/office/drawing/2014/main" id="{ABC74305-BEFB-40C2-9E26-76107DF4FD1E}"/>
            </a:ext>
          </a:extLst>
        </xdr:cNvPr>
        <xdr:cNvSpPr txBox="1"/>
      </xdr:nvSpPr>
      <xdr:spPr>
        <a:xfrm>
          <a:off x="927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146793</xdr:rowOff>
    </xdr:from>
    <xdr:ext cx="405111" cy="259045"/>
    <xdr:sp macro="" textlink="">
      <xdr:nvSpPr>
        <xdr:cNvPr id="287" name="n_1mainValue【市民会館】&#10;有形固定資産減価償却率">
          <a:extLst>
            <a:ext uri="{FF2B5EF4-FFF2-40B4-BE49-F238E27FC236}">
              <a16:creationId xmlns:a16="http://schemas.microsoft.com/office/drawing/2014/main" id="{55938308-21E4-49C3-95FE-CB63C6DC0138}"/>
            </a:ext>
          </a:extLst>
        </xdr:cNvPr>
        <xdr:cNvSpPr txBox="1"/>
      </xdr:nvSpPr>
      <xdr:spPr>
        <a:xfrm>
          <a:off x="3582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288" name="n_2mainValue【市民会館】&#10;有形固定資産減価償却率">
          <a:extLst>
            <a:ext uri="{FF2B5EF4-FFF2-40B4-BE49-F238E27FC236}">
              <a16:creationId xmlns:a16="http://schemas.microsoft.com/office/drawing/2014/main" id="{DF42EAA2-0C47-4027-BFC7-7E23893BDC80}"/>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81478</xdr:rowOff>
    </xdr:from>
    <xdr:ext cx="405111" cy="259045"/>
    <xdr:sp macro="" textlink="">
      <xdr:nvSpPr>
        <xdr:cNvPr id="289" name="n_3mainValue【市民会館】&#10;有形固定資産減価償却率">
          <a:extLst>
            <a:ext uri="{FF2B5EF4-FFF2-40B4-BE49-F238E27FC236}">
              <a16:creationId xmlns:a16="http://schemas.microsoft.com/office/drawing/2014/main" id="{4BD2D4E5-DE45-45C4-8419-480CFA0CCE0D}"/>
            </a:ext>
          </a:extLst>
        </xdr:cNvPr>
        <xdr:cNvSpPr txBox="1"/>
      </xdr:nvSpPr>
      <xdr:spPr>
        <a:xfrm>
          <a:off x="1816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22696</xdr:rowOff>
    </xdr:from>
    <xdr:ext cx="405111" cy="259045"/>
    <xdr:sp macro="" textlink="">
      <xdr:nvSpPr>
        <xdr:cNvPr id="290" name="n_4mainValue【市民会館】&#10;有形固定資産減価償却率">
          <a:extLst>
            <a:ext uri="{FF2B5EF4-FFF2-40B4-BE49-F238E27FC236}">
              <a16:creationId xmlns:a16="http://schemas.microsoft.com/office/drawing/2014/main" id="{12AE47B3-E55D-4612-8F15-2E928E4AD688}"/>
            </a:ext>
          </a:extLst>
        </xdr:cNvPr>
        <xdr:cNvSpPr txBox="1"/>
      </xdr:nvSpPr>
      <xdr:spPr>
        <a:xfrm>
          <a:off x="927744" y="1733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CD4F3FAC-890D-4573-9FE2-A6366286041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2A61582E-D1A2-4DC4-849B-73986D95D62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14F9FB3C-2019-4C24-AE70-ADB8858B193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20B73D40-3131-4029-9F33-68CBEB0112F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2A28C86E-CC8F-4884-9B95-4556A2203A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AF0D54DB-A147-43F9-9F56-51B795AE712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0AB4C810-3312-4C53-AACE-1CB4668A594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D8A3CE06-94BC-4EE0-A2C8-536B5345008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9" name="テキスト ボックス 298">
          <a:extLst>
            <a:ext uri="{FF2B5EF4-FFF2-40B4-BE49-F238E27FC236}">
              <a16:creationId xmlns:a16="http://schemas.microsoft.com/office/drawing/2014/main" id="{68A528F1-A397-4890-B810-AC44A047329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0" name="直線コネクタ 299">
          <a:extLst>
            <a:ext uri="{FF2B5EF4-FFF2-40B4-BE49-F238E27FC236}">
              <a16:creationId xmlns:a16="http://schemas.microsoft.com/office/drawing/2014/main" id="{6192B68E-CA13-464E-9E94-794044C82C4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01" name="直線コネクタ 300">
          <a:extLst>
            <a:ext uri="{FF2B5EF4-FFF2-40B4-BE49-F238E27FC236}">
              <a16:creationId xmlns:a16="http://schemas.microsoft.com/office/drawing/2014/main" id="{60EB69E8-2FEC-44D5-8734-3C433D727D3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02" name="テキスト ボックス 301">
          <a:extLst>
            <a:ext uri="{FF2B5EF4-FFF2-40B4-BE49-F238E27FC236}">
              <a16:creationId xmlns:a16="http://schemas.microsoft.com/office/drawing/2014/main" id="{B2DEB18D-1369-4606-A39B-FD05780987DE}"/>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03" name="直線コネクタ 302">
          <a:extLst>
            <a:ext uri="{FF2B5EF4-FFF2-40B4-BE49-F238E27FC236}">
              <a16:creationId xmlns:a16="http://schemas.microsoft.com/office/drawing/2014/main" id="{6B2D7760-342D-4171-96D0-C0FEB8FD0AB4}"/>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04" name="テキスト ボックス 303">
          <a:extLst>
            <a:ext uri="{FF2B5EF4-FFF2-40B4-BE49-F238E27FC236}">
              <a16:creationId xmlns:a16="http://schemas.microsoft.com/office/drawing/2014/main" id="{79AF4142-7B15-4F26-AFD5-AE8954FA3875}"/>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05" name="直線コネクタ 304">
          <a:extLst>
            <a:ext uri="{FF2B5EF4-FFF2-40B4-BE49-F238E27FC236}">
              <a16:creationId xmlns:a16="http://schemas.microsoft.com/office/drawing/2014/main" id="{BDB6CC0A-6F8F-4E1D-A71C-3B736891DD8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06" name="テキスト ボックス 305">
          <a:extLst>
            <a:ext uri="{FF2B5EF4-FFF2-40B4-BE49-F238E27FC236}">
              <a16:creationId xmlns:a16="http://schemas.microsoft.com/office/drawing/2014/main" id="{9FFABE65-10F1-4131-BC2D-4FF2AFCFFAEA}"/>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7" name="直線コネクタ 306">
          <a:extLst>
            <a:ext uri="{FF2B5EF4-FFF2-40B4-BE49-F238E27FC236}">
              <a16:creationId xmlns:a16="http://schemas.microsoft.com/office/drawing/2014/main" id="{B45A7BBF-FBF4-4E9E-8B68-F8B43831A0B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8" name="テキスト ボックス 307">
          <a:extLst>
            <a:ext uri="{FF2B5EF4-FFF2-40B4-BE49-F238E27FC236}">
              <a16:creationId xmlns:a16="http://schemas.microsoft.com/office/drawing/2014/main" id="{147D1332-FC74-44F1-82BB-4FF6C457884E}"/>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9" name="直線コネクタ 308">
          <a:extLst>
            <a:ext uri="{FF2B5EF4-FFF2-40B4-BE49-F238E27FC236}">
              <a16:creationId xmlns:a16="http://schemas.microsoft.com/office/drawing/2014/main" id="{BBA62AC2-552D-471E-A3E8-188C35668B4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10" name="テキスト ボックス 309">
          <a:extLst>
            <a:ext uri="{FF2B5EF4-FFF2-40B4-BE49-F238E27FC236}">
              <a16:creationId xmlns:a16="http://schemas.microsoft.com/office/drawing/2014/main" id="{4E3CAA74-C62F-4DE6-A946-23217922BA4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11" name="直線コネクタ 310">
          <a:extLst>
            <a:ext uri="{FF2B5EF4-FFF2-40B4-BE49-F238E27FC236}">
              <a16:creationId xmlns:a16="http://schemas.microsoft.com/office/drawing/2014/main" id="{A49038AB-53CD-44CD-9F37-7E7169C0646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12" name="テキスト ボックス 311">
          <a:extLst>
            <a:ext uri="{FF2B5EF4-FFF2-40B4-BE49-F238E27FC236}">
              <a16:creationId xmlns:a16="http://schemas.microsoft.com/office/drawing/2014/main" id="{B987AFE3-9CB1-4241-8C69-F86AF7CC4DB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3" name="直線コネクタ 312">
          <a:extLst>
            <a:ext uri="{FF2B5EF4-FFF2-40B4-BE49-F238E27FC236}">
              <a16:creationId xmlns:a16="http://schemas.microsoft.com/office/drawing/2014/main" id="{DF19745F-E25A-440B-957B-1A00DF786BF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4" name="テキスト ボックス 313">
          <a:extLst>
            <a:ext uri="{FF2B5EF4-FFF2-40B4-BE49-F238E27FC236}">
              <a16:creationId xmlns:a16="http://schemas.microsoft.com/office/drawing/2014/main" id="{93C913FB-46BD-4B3D-9A9B-549E23DDAA9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5" name="【市民会館】&#10;一人当たり面積グラフ枠">
          <a:extLst>
            <a:ext uri="{FF2B5EF4-FFF2-40B4-BE49-F238E27FC236}">
              <a16:creationId xmlns:a16="http://schemas.microsoft.com/office/drawing/2014/main" id="{F034FA07-54A9-495C-A24F-5EC643054C9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16" name="直線コネクタ 315">
          <a:extLst>
            <a:ext uri="{FF2B5EF4-FFF2-40B4-BE49-F238E27FC236}">
              <a16:creationId xmlns:a16="http://schemas.microsoft.com/office/drawing/2014/main" id="{0484D81A-6200-4470-ACE9-8C3F173CE7D8}"/>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17" name="【市民会館】&#10;一人当たり面積最小値テキスト">
          <a:extLst>
            <a:ext uri="{FF2B5EF4-FFF2-40B4-BE49-F238E27FC236}">
              <a16:creationId xmlns:a16="http://schemas.microsoft.com/office/drawing/2014/main" id="{59B3E100-871C-443B-B582-87E6FA1138ED}"/>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18" name="直線コネクタ 317">
          <a:extLst>
            <a:ext uri="{FF2B5EF4-FFF2-40B4-BE49-F238E27FC236}">
              <a16:creationId xmlns:a16="http://schemas.microsoft.com/office/drawing/2014/main" id="{D6B8E207-6DC0-4495-B49B-89E42B12838D}"/>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19" name="【市民会館】&#10;一人当たり面積最大値テキスト">
          <a:extLst>
            <a:ext uri="{FF2B5EF4-FFF2-40B4-BE49-F238E27FC236}">
              <a16:creationId xmlns:a16="http://schemas.microsoft.com/office/drawing/2014/main" id="{ED971B1B-F4DA-4DCD-86B3-095F457FED17}"/>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20" name="直線コネクタ 319">
          <a:extLst>
            <a:ext uri="{FF2B5EF4-FFF2-40B4-BE49-F238E27FC236}">
              <a16:creationId xmlns:a16="http://schemas.microsoft.com/office/drawing/2014/main" id="{DCA6B882-203E-4EB9-B438-687A8384F387}"/>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321" name="【市民会館】&#10;一人当たり面積平均値テキスト">
          <a:extLst>
            <a:ext uri="{FF2B5EF4-FFF2-40B4-BE49-F238E27FC236}">
              <a16:creationId xmlns:a16="http://schemas.microsoft.com/office/drawing/2014/main" id="{AF604ADA-90D8-45A5-956F-77D976A78B17}"/>
            </a:ext>
          </a:extLst>
        </xdr:cNvPr>
        <xdr:cNvSpPr txBox="1"/>
      </xdr:nvSpPr>
      <xdr:spPr>
        <a:xfrm>
          <a:off x="10515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22" name="フローチャート: 判断 321">
          <a:extLst>
            <a:ext uri="{FF2B5EF4-FFF2-40B4-BE49-F238E27FC236}">
              <a16:creationId xmlns:a16="http://schemas.microsoft.com/office/drawing/2014/main" id="{E172BADB-D478-49E6-A0AA-823BC86BA73D}"/>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23" name="フローチャート: 判断 322">
          <a:extLst>
            <a:ext uri="{FF2B5EF4-FFF2-40B4-BE49-F238E27FC236}">
              <a16:creationId xmlns:a16="http://schemas.microsoft.com/office/drawing/2014/main" id="{DDD7EA40-36BE-4829-83AB-DF825AEDE03C}"/>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24" name="フローチャート: 判断 323">
          <a:extLst>
            <a:ext uri="{FF2B5EF4-FFF2-40B4-BE49-F238E27FC236}">
              <a16:creationId xmlns:a16="http://schemas.microsoft.com/office/drawing/2014/main" id="{118B02C7-AD45-45A8-A40E-83E8B34509ED}"/>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325" name="フローチャート: 判断 324">
          <a:extLst>
            <a:ext uri="{FF2B5EF4-FFF2-40B4-BE49-F238E27FC236}">
              <a16:creationId xmlns:a16="http://schemas.microsoft.com/office/drawing/2014/main" id="{05079122-1AED-45F1-80EF-D204D8EEA681}"/>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41729</xdr:rowOff>
    </xdr:from>
    <xdr:to>
      <xdr:col>36</xdr:col>
      <xdr:colOff>165100</xdr:colOff>
      <xdr:row>106</xdr:row>
      <xdr:rowOff>143329</xdr:rowOff>
    </xdr:to>
    <xdr:sp macro="" textlink="">
      <xdr:nvSpPr>
        <xdr:cNvPr id="326" name="フローチャート: 判断 325">
          <a:extLst>
            <a:ext uri="{FF2B5EF4-FFF2-40B4-BE49-F238E27FC236}">
              <a16:creationId xmlns:a16="http://schemas.microsoft.com/office/drawing/2014/main" id="{62000E83-05B4-4277-9938-2DBE4B102734}"/>
            </a:ext>
          </a:extLst>
        </xdr:cNvPr>
        <xdr:cNvSpPr/>
      </xdr:nvSpPr>
      <xdr:spPr>
        <a:xfrm>
          <a:off x="6921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07A75345-67D7-4AE0-B3C3-D4EE843D026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15033713-31FE-4190-A0CC-9EDDCC31608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73E75690-6942-4CB3-A1BD-22C70BD0CDD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35692A82-D67B-4847-8AB9-4316328D45A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ABC72E63-DC91-4322-A55E-FDF7E1A67F6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15602</xdr:rowOff>
    </xdr:from>
    <xdr:to>
      <xdr:col>55</xdr:col>
      <xdr:colOff>50800</xdr:colOff>
      <xdr:row>106</xdr:row>
      <xdr:rowOff>117202</xdr:rowOff>
    </xdr:to>
    <xdr:sp macro="" textlink="">
      <xdr:nvSpPr>
        <xdr:cNvPr id="332" name="楕円 331">
          <a:extLst>
            <a:ext uri="{FF2B5EF4-FFF2-40B4-BE49-F238E27FC236}">
              <a16:creationId xmlns:a16="http://schemas.microsoft.com/office/drawing/2014/main" id="{C271ED44-715F-4335-BB3D-58E58DBA9735}"/>
            </a:ext>
          </a:extLst>
        </xdr:cNvPr>
        <xdr:cNvSpPr/>
      </xdr:nvSpPr>
      <xdr:spPr>
        <a:xfrm>
          <a:off x="10426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38479</xdr:rowOff>
    </xdr:from>
    <xdr:ext cx="469744" cy="259045"/>
    <xdr:sp macro="" textlink="">
      <xdr:nvSpPr>
        <xdr:cNvPr id="333" name="【市民会館】&#10;一人当たり面積該当値テキスト">
          <a:extLst>
            <a:ext uri="{FF2B5EF4-FFF2-40B4-BE49-F238E27FC236}">
              <a16:creationId xmlns:a16="http://schemas.microsoft.com/office/drawing/2014/main" id="{F643510C-2C45-4059-B0C9-8E4640BD9B4D}"/>
            </a:ext>
          </a:extLst>
        </xdr:cNvPr>
        <xdr:cNvSpPr txBox="1"/>
      </xdr:nvSpPr>
      <xdr:spPr>
        <a:xfrm>
          <a:off x="10515600" y="180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18869</xdr:rowOff>
    </xdr:from>
    <xdr:to>
      <xdr:col>50</xdr:col>
      <xdr:colOff>165100</xdr:colOff>
      <xdr:row>106</xdr:row>
      <xdr:rowOff>120469</xdr:rowOff>
    </xdr:to>
    <xdr:sp macro="" textlink="">
      <xdr:nvSpPr>
        <xdr:cNvPr id="334" name="楕円 333">
          <a:extLst>
            <a:ext uri="{FF2B5EF4-FFF2-40B4-BE49-F238E27FC236}">
              <a16:creationId xmlns:a16="http://schemas.microsoft.com/office/drawing/2014/main" id="{C3D766C8-D5D3-42D6-8488-550DA6F027AD}"/>
            </a:ext>
          </a:extLst>
        </xdr:cNvPr>
        <xdr:cNvSpPr/>
      </xdr:nvSpPr>
      <xdr:spPr>
        <a:xfrm>
          <a:off x="9588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66402</xdr:rowOff>
    </xdr:from>
    <xdr:to>
      <xdr:col>55</xdr:col>
      <xdr:colOff>0</xdr:colOff>
      <xdr:row>106</xdr:row>
      <xdr:rowOff>69669</xdr:rowOff>
    </xdr:to>
    <xdr:cxnSp macro="">
      <xdr:nvCxnSpPr>
        <xdr:cNvPr id="335" name="直線コネクタ 334">
          <a:extLst>
            <a:ext uri="{FF2B5EF4-FFF2-40B4-BE49-F238E27FC236}">
              <a16:creationId xmlns:a16="http://schemas.microsoft.com/office/drawing/2014/main" id="{F6CA5BE4-59A8-45A0-BCD6-62E8EBCEA8E1}"/>
            </a:ext>
          </a:extLst>
        </xdr:cNvPr>
        <xdr:cNvCxnSpPr/>
      </xdr:nvCxnSpPr>
      <xdr:spPr>
        <a:xfrm flipV="1">
          <a:off x="9639300" y="182401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36" name="楕円 335">
          <a:extLst>
            <a:ext uri="{FF2B5EF4-FFF2-40B4-BE49-F238E27FC236}">
              <a16:creationId xmlns:a16="http://schemas.microsoft.com/office/drawing/2014/main" id="{942DE5FE-D1C5-4C33-8F1C-FB6FE12502D8}"/>
            </a:ext>
          </a:extLst>
        </xdr:cNvPr>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69669</xdr:rowOff>
    </xdr:from>
    <xdr:to>
      <xdr:col>50</xdr:col>
      <xdr:colOff>114300</xdr:colOff>
      <xdr:row>106</xdr:row>
      <xdr:rowOff>76200</xdr:rowOff>
    </xdr:to>
    <xdr:cxnSp macro="">
      <xdr:nvCxnSpPr>
        <xdr:cNvPr id="337" name="直線コネクタ 336">
          <a:extLst>
            <a:ext uri="{FF2B5EF4-FFF2-40B4-BE49-F238E27FC236}">
              <a16:creationId xmlns:a16="http://schemas.microsoft.com/office/drawing/2014/main" id="{152B5BB1-A99A-48C6-AAFF-E30F7A71D754}"/>
            </a:ext>
          </a:extLst>
        </xdr:cNvPr>
        <xdr:cNvCxnSpPr/>
      </xdr:nvCxnSpPr>
      <xdr:spPr>
        <a:xfrm flipV="1">
          <a:off x="8750300" y="182433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28666</xdr:rowOff>
    </xdr:from>
    <xdr:to>
      <xdr:col>41</xdr:col>
      <xdr:colOff>101600</xdr:colOff>
      <xdr:row>106</xdr:row>
      <xdr:rowOff>130266</xdr:rowOff>
    </xdr:to>
    <xdr:sp macro="" textlink="">
      <xdr:nvSpPr>
        <xdr:cNvPr id="338" name="楕円 337">
          <a:extLst>
            <a:ext uri="{FF2B5EF4-FFF2-40B4-BE49-F238E27FC236}">
              <a16:creationId xmlns:a16="http://schemas.microsoft.com/office/drawing/2014/main" id="{997582B4-868F-4966-A862-B6B4D8572EE5}"/>
            </a:ext>
          </a:extLst>
        </xdr:cNvPr>
        <xdr:cNvSpPr/>
      </xdr:nvSpPr>
      <xdr:spPr>
        <a:xfrm>
          <a:off x="7810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79466</xdr:rowOff>
    </xdr:to>
    <xdr:cxnSp macro="">
      <xdr:nvCxnSpPr>
        <xdr:cNvPr id="339" name="直線コネクタ 338">
          <a:extLst>
            <a:ext uri="{FF2B5EF4-FFF2-40B4-BE49-F238E27FC236}">
              <a16:creationId xmlns:a16="http://schemas.microsoft.com/office/drawing/2014/main" id="{3816FC50-A09A-4DF5-BD7E-6409F59C9521}"/>
            </a:ext>
          </a:extLst>
        </xdr:cNvPr>
        <xdr:cNvCxnSpPr/>
      </xdr:nvCxnSpPr>
      <xdr:spPr>
        <a:xfrm flipV="1">
          <a:off x="7861300" y="182499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30299</xdr:rowOff>
    </xdr:from>
    <xdr:to>
      <xdr:col>36</xdr:col>
      <xdr:colOff>165100</xdr:colOff>
      <xdr:row>106</xdr:row>
      <xdr:rowOff>131899</xdr:rowOff>
    </xdr:to>
    <xdr:sp macro="" textlink="">
      <xdr:nvSpPr>
        <xdr:cNvPr id="340" name="楕円 339">
          <a:extLst>
            <a:ext uri="{FF2B5EF4-FFF2-40B4-BE49-F238E27FC236}">
              <a16:creationId xmlns:a16="http://schemas.microsoft.com/office/drawing/2014/main" id="{D4DF05C2-BDD2-4D72-97CC-DB8AEBBFAB8C}"/>
            </a:ext>
          </a:extLst>
        </xdr:cNvPr>
        <xdr:cNvSpPr/>
      </xdr:nvSpPr>
      <xdr:spPr>
        <a:xfrm>
          <a:off x="6921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79466</xdr:rowOff>
    </xdr:from>
    <xdr:to>
      <xdr:col>41</xdr:col>
      <xdr:colOff>50800</xdr:colOff>
      <xdr:row>106</xdr:row>
      <xdr:rowOff>81099</xdr:rowOff>
    </xdr:to>
    <xdr:cxnSp macro="">
      <xdr:nvCxnSpPr>
        <xdr:cNvPr id="341" name="直線コネクタ 340">
          <a:extLst>
            <a:ext uri="{FF2B5EF4-FFF2-40B4-BE49-F238E27FC236}">
              <a16:creationId xmlns:a16="http://schemas.microsoft.com/office/drawing/2014/main" id="{95A46791-9407-418A-9204-CC2A914703D2}"/>
            </a:ext>
          </a:extLst>
        </xdr:cNvPr>
        <xdr:cNvCxnSpPr/>
      </xdr:nvCxnSpPr>
      <xdr:spPr>
        <a:xfrm flipV="1">
          <a:off x="6972300" y="182531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342" name="n_1aveValue【市民会館】&#10;一人当たり面積">
          <a:extLst>
            <a:ext uri="{FF2B5EF4-FFF2-40B4-BE49-F238E27FC236}">
              <a16:creationId xmlns:a16="http://schemas.microsoft.com/office/drawing/2014/main" id="{4C9819DD-24E2-49AE-BA2B-CABC144B6981}"/>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343" name="n_2aveValue【市民会館】&#10;一人当たり面積">
          <a:extLst>
            <a:ext uri="{FF2B5EF4-FFF2-40B4-BE49-F238E27FC236}">
              <a16:creationId xmlns:a16="http://schemas.microsoft.com/office/drawing/2014/main" id="{E908B125-7040-4B6D-839A-C45342E99192}"/>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344" name="n_3aveValue【市民会館】&#10;一人当たり面積">
          <a:extLst>
            <a:ext uri="{FF2B5EF4-FFF2-40B4-BE49-F238E27FC236}">
              <a16:creationId xmlns:a16="http://schemas.microsoft.com/office/drawing/2014/main" id="{3708F744-DEF8-4D56-AB6C-54FEF4ACAC9B}"/>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134456</xdr:rowOff>
    </xdr:from>
    <xdr:ext cx="469744" cy="259045"/>
    <xdr:sp macro="" textlink="">
      <xdr:nvSpPr>
        <xdr:cNvPr id="345" name="n_4aveValue【市民会館】&#10;一人当たり面積">
          <a:extLst>
            <a:ext uri="{FF2B5EF4-FFF2-40B4-BE49-F238E27FC236}">
              <a16:creationId xmlns:a16="http://schemas.microsoft.com/office/drawing/2014/main" id="{8D9C53E1-043C-470F-86C8-B7533D2C3F2B}"/>
            </a:ext>
          </a:extLst>
        </xdr:cNvPr>
        <xdr:cNvSpPr txBox="1"/>
      </xdr:nvSpPr>
      <xdr:spPr>
        <a:xfrm>
          <a:off x="6737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136996</xdr:rowOff>
    </xdr:from>
    <xdr:ext cx="469744" cy="259045"/>
    <xdr:sp macro="" textlink="">
      <xdr:nvSpPr>
        <xdr:cNvPr id="346" name="n_1mainValue【市民会館】&#10;一人当たり面積">
          <a:extLst>
            <a:ext uri="{FF2B5EF4-FFF2-40B4-BE49-F238E27FC236}">
              <a16:creationId xmlns:a16="http://schemas.microsoft.com/office/drawing/2014/main" id="{43EA1CD5-766D-4BD1-B20D-424EEC838174}"/>
            </a:ext>
          </a:extLst>
        </xdr:cNvPr>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347" name="n_2mainValue【市民会館】&#10;一人当たり面積">
          <a:extLst>
            <a:ext uri="{FF2B5EF4-FFF2-40B4-BE49-F238E27FC236}">
              <a16:creationId xmlns:a16="http://schemas.microsoft.com/office/drawing/2014/main" id="{E53271F8-B6FC-4023-92E3-5E2D3E9D6A96}"/>
            </a:ext>
          </a:extLst>
        </xdr:cNvPr>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146793</xdr:rowOff>
    </xdr:from>
    <xdr:ext cx="469744" cy="259045"/>
    <xdr:sp macro="" textlink="">
      <xdr:nvSpPr>
        <xdr:cNvPr id="348" name="n_3mainValue【市民会館】&#10;一人当たり面積">
          <a:extLst>
            <a:ext uri="{FF2B5EF4-FFF2-40B4-BE49-F238E27FC236}">
              <a16:creationId xmlns:a16="http://schemas.microsoft.com/office/drawing/2014/main" id="{55176AA7-E914-4C7C-B952-46DB2824AAD0}"/>
            </a:ext>
          </a:extLst>
        </xdr:cNvPr>
        <xdr:cNvSpPr txBox="1"/>
      </xdr:nvSpPr>
      <xdr:spPr>
        <a:xfrm>
          <a:off x="7626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148426</xdr:rowOff>
    </xdr:from>
    <xdr:ext cx="469744" cy="259045"/>
    <xdr:sp macro="" textlink="">
      <xdr:nvSpPr>
        <xdr:cNvPr id="349" name="n_4mainValue【市民会館】&#10;一人当たり面積">
          <a:extLst>
            <a:ext uri="{FF2B5EF4-FFF2-40B4-BE49-F238E27FC236}">
              <a16:creationId xmlns:a16="http://schemas.microsoft.com/office/drawing/2014/main" id="{B4546A5C-9FF9-4075-9F5D-2C11E73FBB84}"/>
            </a:ext>
          </a:extLst>
        </xdr:cNvPr>
        <xdr:cNvSpPr txBox="1"/>
      </xdr:nvSpPr>
      <xdr:spPr>
        <a:xfrm>
          <a:off x="6737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0" name="正方形/長方形 349">
          <a:extLst>
            <a:ext uri="{FF2B5EF4-FFF2-40B4-BE49-F238E27FC236}">
              <a16:creationId xmlns:a16="http://schemas.microsoft.com/office/drawing/2014/main" id="{108DA7FD-81F3-4966-A7A8-A70C01B21AF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1" name="正方形/長方形 350">
          <a:extLst>
            <a:ext uri="{FF2B5EF4-FFF2-40B4-BE49-F238E27FC236}">
              <a16:creationId xmlns:a16="http://schemas.microsoft.com/office/drawing/2014/main" id="{658743AB-6E9B-4980-A18B-FBC18899ECE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2" name="正方形/長方形 351">
          <a:extLst>
            <a:ext uri="{FF2B5EF4-FFF2-40B4-BE49-F238E27FC236}">
              <a16:creationId xmlns:a16="http://schemas.microsoft.com/office/drawing/2014/main" id="{BE954895-1E1C-4E7A-83FA-76E1419EBE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3" name="正方形/長方形 352">
          <a:extLst>
            <a:ext uri="{FF2B5EF4-FFF2-40B4-BE49-F238E27FC236}">
              <a16:creationId xmlns:a16="http://schemas.microsoft.com/office/drawing/2014/main" id="{7EFA5B57-AE82-4CC1-B76D-0C4AAD32F24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4" name="正方形/長方形 353">
          <a:extLst>
            <a:ext uri="{FF2B5EF4-FFF2-40B4-BE49-F238E27FC236}">
              <a16:creationId xmlns:a16="http://schemas.microsoft.com/office/drawing/2014/main" id="{AC1FC84C-ACFB-4C1B-B75A-123EB86BF0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5" name="正方形/長方形 354">
          <a:extLst>
            <a:ext uri="{FF2B5EF4-FFF2-40B4-BE49-F238E27FC236}">
              <a16:creationId xmlns:a16="http://schemas.microsoft.com/office/drawing/2014/main" id="{110799EE-CDA6-49B5-9662-063E32C1D6F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6" name="正方形/長方形 355">
          <a:extLst>
            <a:ext uri="{FF2B5EF4-FFF2-40B4-BE49-F238E27FC236}">
              <a16:creationId xmlns:a16="http://schemas.microsoft.com/office/drawing/2014/main" id="{8F7E4270-37A1-40F2-BFE1-6172714658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7" name="正方形/長方形 356">
          <a:extLst>
            <a:ext uri="{FF2B5EF4-FFF2-40B4-BE49-F238E27FC236}">
              <a16:creationId xmlns:a16="http://schemas.microsoft.com/office/drawing/2014/main" id="{F6053E47-FC49-46B9-B8F5-C290D8F7620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15DAAA00-7BEE-4BB0-99A7-0C02CEF6468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6A355C2F-0297-4E17-B36F-4451B7206A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ABB20E6C-60DA-4317-8D73-EDED751359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43A1E221-ADE3-47C8-82FA-F3D6618B783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1C73C33A-6D71-44DC-8F1A-AE4344B0247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AFFFB2C0-351B-46B5-A4FD-B611A9C66A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EAE734CB-6C1C-414A-9CF6-A25C0A649AA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8B91ACBC-A3BE-4DAA-BA17-C6D15A8801E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6" name="正方形/長方形 365">
          <a:extLst>
            <a:ext uri="{FF2B5EF4-FFF2-40B4-BE49-F238E27FC236}">
              <a16:creationId xmlns:a16="http://schemas.microsoft.com/office/drawing/2014/main" id="{4E95EB00-37B8-47CA-8C31-9EEA33043E2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7" name="正方形/長方形 366">
          <a:extLst>
            <a:ext uri="{FF2B5EF4-FFF2-40B4-BE49-F238E27FC236}">
              <a16:creationId xmlns:a16="http://schemas.microsoft.com/office/drawing/2014/main" id="{F8401107-B833-43AD-B76A-6EA4910735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8" name="正方形/長方形 367">
          <a:extLst>
            <a:ext uri="{FF2B5EF4-FFF2-40B4-BE49-F238E27FC236}">
              <a16:creationId xmlns:a16="http://schemas.microsoft.com/office/drawing/2014/main" id="{D74B725C-2F03-4471-BB65-95D1321E5A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9" name="正方形/長方形 368">
          <a:extLst>
            <a:ext uri="{FF2B5EF4-FFF2-40B4-BE49-F238E27FC236}">
              <a16:creationId xmlns:a16="http://schemas.microsoft.com/office/drawing/2014/main" id="{0CCFAF95-30A1-4B39-A701-5628F29F79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0" name="正方形/長方形 369">
          <a:extLst>
            <a:ext uri="{FF2B5EF4-FFF2-40B4-BE49-F238E27FC236}">
              <a16:creationId xmlns:a16="http://schemas.microsoft.com/office/drawing/2014/main" id="{79E98B06-BBA2-481F-8E44-C62B23D72E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1" name="正方形/長方形 370">
          <a:extLst>
            <a:ext uri="{FF2B5EF4-FFF2-40B4-BE49-F238E27FC236}">
              <a16:creationId xmlns:a16="http://schemas.microsoft.com/office/drawing/2014/main" id="{226F5CE5-9F66-499B-BC73-C7F06F6A47E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2" name="正方形/長方形 371">
          <a:extLst>
            <a:ext uri="{FF2B5EF4-FFF2-40B4-BE49-F238E27FC236}">
              <a16:creationId xmlns:a16="http://schemas.microsoft.com/office/drawing/2014/main" id="{71473C4F-C306-427C-AA50-00857EEB1E0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3" name="正方形/長方形 372">
          <a:extLst>
            <a:ext uri="{FF2B5EF4-FFF2-40B4-BE49-F238E27FC236}">
              <a16:creationId xmlns:a16="http://schemas.microsoft.com/office/drawing/2014/main" id="{C56A9C9C-E65B-450A-A173-30FCEBD75DC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4" name="正方形/長方形 373">
          <a:extLst>
            <a:ext uri="{FF2B5EF4-FFF2-40B4-BE49-F238E27FC236}">
              <a16:creationId xmlns:a16="http://schemas.microsoft.com/office/drawing/2014/main" id="{B616C3BA-9D0D-48B9-BFF7-9A33EAFF8E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5" name="正方形/長方形 374">
          <a:extLst>
            <a:ext uri="{FF2B5EF4-FFF2-40B4-BE49-F238E27FC236}">
              <a16:creationId xmlns:a16="http://schemas.microsoft.com/office/drawing/2014/main" id="{3FF89F26-9284-43C2-935D-C8AFC10DBD0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6" name="正方形/長方形 375">
          <a:extLst>
            <a:ext uri="{FF2B5EF4-FFF2-40B4-BE49-F238E27FC236}">
              <a16:creationId xmlns:a16="http://schemas.microsoft.com/office/drawing/2014/main" id="{23E82830-3667-4A31-9A11-B05C192938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7" name="正方形/長方形 376">
          <a:extLst>
            <a:ext uri="{FF2B5EF4-FFF2-40B4-BE49-F238E27FC236}">
              <a16:creationId xmlns:a16="http://schemas.microsoft.com/office/drawing/2014/main" id="{B889516C-F46A-4C34-861B-A7DF94F4471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8" name="正方形/長方形 377">
          <a:extLst>
            <a:ext uri="{FF2B5EF4-FFF2-40B4-BE49-F238E27FC236}">
              <a16:creationId xmlns:a16="http://schemas.microsoft.com/office/drawing/2014/main" id="{6487C611-1C94-4923-B7C7-FFCE958E01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9" name="正方形/長方形 378">
          <a:extLst>
            <a:ext uri="{FF2B5EF4-FFF2-40B4-BE49-F238E27FC236}">
              <a16:creationId xmlns:a16="http://schemas.microsoft.com/office/drawing/2014/main" id="{02963E02-E690-4C97-8119-445414F6D1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0" name="正方形/長方形 379">
          <a:extLst>
            <a:ext uri="{FF2B5EF4-FFF2-40B4-BE49-F238E27FC236}">
              <a16:creationId xmlns:a16="http://schemas.microsoft.com/office/drawing/2014/main" id="{1C31780D-E7A3-4CD4-A8C1-58718B5C6E6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1" name="正方形/長方形 380">
          <a:extLst>
            <a:ext uri="{FF2B5EF4-FFF2-40B4-BE49-F238E27FC236}">
              <a16:creationId xmlns:a16="http://schemas.microsoft.com/office/drawing/2014/main" id="{0E4CC2F2-1F1F-43C7-91DE-52AA4B6FAA6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82" name="正方形/長方形 381">
          <a:extLst>
            <a:ext uri="{FF2B5EF4-FFF2-40B4-BE49-F238E27FC236}">
              <a16:creationId xmlns:a16="http://schemas.microsoft.com/office/drawing/2014/main" id="{133F718B-44E2-4037-8F81-98B6335A6C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3" name="正方形/長方形 382">
          <a:extLst>
            <a:ext uri="{FF2B5EF4-FFF2-40B4-BE49-F238E27FC236}">
              <a16:creationId xmlns:a16="http://schemas.microsoft.com/office/drawing/2014/main" id="{149139E6-D3E0-4DA9-88EB-ADF94426A88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4" name="正方形/長方形 383">
          <a:extLst>
            <a:ext uri="{FF2B5EF4-FFF2-40B4-BE49-F238E27FC236}">
              <a16:creationId xmlns:a16="http://schemas.microsoft.com/office/drawing/2014/main" id="{BAB3A226-F027-458B-91F0-E6891D6027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5" name="正方形/長方形 384">
          <a:extLst>
            <a:ext uri="{FF2B5EF4-FFF2-40B4-BE49-F238E27FC236}">
              <a16:creationId xmlns:a16="http://schemas.microsoft.com/office/drawing/2014/main" id="{279FC4FF-474B-4B2B-8E25-4E316BA9C0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6" name="正方形/長方形 385">
          <a:extLst>
            <a:ext uri="{FF2B5EF4-FFF2-40B4-BE49-F238E27FC236}">
              <a16:creationId xmlns:a16="http://schemas.microsoft.com/office/drawing/2014/main" id="{F5B20384-DBBC-42F3-8562-8AF78D0A11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7" name="正方形/長方形 386">
          <a:extLst>
            <a:ext uri="{FF2B5EF4-FFF2-40B4-BE49-F238E27FC236}">
              <a16:creationId xmlns:a16="http://schemas.microsoft.com/office/drawing/2014/main" id="{3E8AC9E9-7382-470F-BD4E-1199083F2DD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8" name="正方形/長方形 387">
          <a:extLst>
            <a:ext uri="{FF2B5EF4-FFF2-40B4-BE49-F238E27FC236}">
              <a16:creationId xmlns:a16="http://schemas.microsoft.com/office/drawing/2014/main" id="{7EC93C08-9E4F-42F6-8FD1-1AE51658E7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9" name="正方形/長方形 388">
          <a:extLst>
            <a:ext uri="{FF2B5EF4-FFF2-40B4-BE49-F238E27FC236}">
              <a16:creationId xmlns:a16="http://schemas.microsoft.com/office/drawing/2014/main" id="{DA49A1DC-52EA-466D-8F34-70308FED0B9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0" name="テキスト ボックス 389">
          <a:extLst>
            <a:ext uri="{FF2B5EF4-FFF2-40B4-BE49-F238E27FC236}">
              <a16:creationId xmlns:a16="http://schemas.microsoft.com/office/drawing/2014/main" id="{71525C17-25EF-4025-9529-3BFF6426A5E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1" name="直線コネクタ 390">
          <a:extLst>
            <a:ext uri="{FF2B5EF4-FFF2-40B4-BE49-F238E27FC236}">
              <a16:creationId xmlns:a16="http://schemas.microsoft.com/office/drawing/2014/main" id="{FC567D6C-0946-462F-96C3-46DD7E03B6D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92" name="テキスト ボックス 391">
          <a:extLst>
            <a:ext uri="{FF2B5EF4-FFF2-40B4-BE49-F238E27FC236}">
              <a16:creationId xmlns:a16="http://schemas.microsoft.com/office/drawing/2014/main" id="{698EFA27-848D-4844-A746-4FD38376ADA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93" name="直線コネクタ 392">
          <a:extLst>
            <a:ext uri="{FF2B5EF4-FFF2-40B4-BE49-F238E27FC236}">
              <a16:creationId xmlns:a16="http://schemas.microsoft.com/office/drawing/2014/main" id="{42CB1370-07C9-4837-8075-773D96B057E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94" name="テキスト ボックス 393">
          <a:extLst>
            <a:ext uri="{FF2B5EF4-FFF2-40B4-BE49-F238E27FC236}">
              <a16:creationId xmlns:a16="http://schemas.microsoft.com/office/drawing/2014/main" id="{9F407587-C26B-43C1-809A-D73ABCAEDDE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95" name="直線コネクタ 394">
          <a:extLst>
            <a:ext uri="{FF2B5EF4-FFF2-40B4-BE49-F238E27FC236}">
              <a16:creationId xmlns:a16="http://schemas.microsoft.com/office/drawing/2014/main" id="{DA231363-B61D-4F93-9020-D3C917B6DD0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96" name="テキスト ボックス 395">
          <a:extLst>
            <a:ext uri="{FF2B5EF4-FFF2-40B4-BE49-F238E27FC236}">
              <a16:creationId xmlns:a16="http://schemas.microsoft.com/office/drawing/2014/main" id="{04ECD7BD-A217-41D5-A09A-246910F201D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97" name="直線コネクタ 396">
          <a:extLst>
            <a:ext uri="{FF2B5EF4-FFF2-40B4-BE49-F238E27FC236}">
              <a16:creationId xmlns:a16="http://schemas.microsoft.com/office/drawing/2014/main" id="{36BD1786-1DD5-4CD5-BDC3-77121356CA4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8" name="テキスト ボックス 397">
          <a:extLst>
            <a:ext uri="{FF2B5EF4-FFF2-40B4-BE49-F238E27FC236}">
              <a16:creationId xmlns:a16="http://schemas.microsoft.com/office/drawing/2014/main" id="{C8E97A2C-A82F-4884-AD17-2BA6BD02D10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9" name="直線コネクタ 398">
          <a:extLst>
            <a:ext uri="{FF2B5EF4-FFF2-40B4-BE49-F238E27FC236}">
              <a16:creationId xmlns:a16="http://schemas.microsoft.com/office/drawing/2014/main" id="{045A4C2B-21AF-4DAC-8283-061E1E845BE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00" name="テキスト ボックス 399">
          <a:extLst>
            <a:ext uri="{FF2B5EF4-FFF2-40B4-BE49-F238E27FC236}">
              <a16:creationId xmlns:a16="http://schemas.microsoft.com/office/drawing/2014/main" id="{519585A3-50A5-4F8F-974B-FC2D593FB18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01" name="直線コネクタ 400">
          <a:extLst>
            <a:ext uri="{FF2B5EF4-FFF2-40B4-BE49-F238E27FC236}">
              <a16:creationId xmlns:a16="http://schemas.microsoft.com/office/drawing/2014/main" id="{B36DD188-1252-4697-8F4A-DEEAF6E66B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02" name="テキスト ボックス 401">
          <a:extLst>
            <a:ext uri="{FF2B5EF4-FFF2-40B4-BE49-F238E27FC236}">
              <a16:creationId xmlns:a16="http://schemas.microsoft.com/office/drawing/2014/main" id="{7CC75201-A9F6-4C83-9967-085FB96A2E1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3" name="直線コネクタ 402">
          <a:extLst>
            <a:ext uri="{FF2B5EF4-FFF2-40B4-BE49-F238E27FC236}">
              <a16:creationId xmlns:a16="http://schemas.microsoft.com/office/drawing/2014/main" id="{BE26752B-C1E6-48DE-8312-4E43105386D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04" name="テキスト ボックス 403">
          <a:extLst>
            <a:ext uri="{FF2B5EF4-FFF2-40B4-BE49-F238E27FC236}">
              <a16:creationId xmlns:a16="http://schemas.microsoft.com/office/drawing/2014/main" id="{87E28C8E-DBC4-4FF7-86F9-21BCE7E1DC3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5" name="【消防施設】&#10;有形固定資産減価償却率グラフ枠">
          <a:extLst>
            <a:ext uri="{FF2B5EF4-FFF2-40B4-BE49-F238E27FC236}">
              <a16:creationId xmlns:a16="http://schemas.microsoft.com/office/drawing/2014/main" id="{DD0B5808-2169-48C0-B41F-DB7AC63B45B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406" name="直線コネクタ 405">
          <a:extLst>
            <a:ext uri="{FF2B5EF4-FFF2-40B4-BE49-F238E27FC236}">
              <a16:creationId xmlns:a16="http://schemas.microsoft.com/office/drawing/2014/main" id="{8B9394F0-1E69-49F3-93E2-63FF77E89D4C}"/>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407" name="【消防施設】&#10;有形固定資産減価償却率最小値テキスト">
          <a:extLst>
            <a:ext uri="{FF2B5EF4-FFF2-40B4-BE49-F238E27FC236}">
              <a16:creationId xmlns:a16="http://schemas.microsoft.com/office/drawing/2014/main" id="{E441D07C-D9A8-41D9-AE8A-8CD111A03556}"/>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408" name="直線コネクタ 407">
          <a:extLst>
            <a:ext uri="{FF2B5EF4-FFF2-40B4-BE49-F238E27FC236}">
              <a16:creationId xmlns:a16="http://schemas.microsoft.com/office/drawing/2014/main" id="{4A5F38E4-9A67-4629-8B6B-BBA6ED817C55}"/>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409" name="【消防施設】&#10;有形固定資産減価償却率最大値テキスト">
          <a:extLst>
            <a:ext uri="{FF2B5EF4-FFF2-40B4-BE49-F238E27FC236}">
              <a16:creationId xmlns:a16="http://schemas.microsoft.com/office/drawing/2014/main" id="{C6370441-1EBB-48A7-AFC1-33028D6A8922}"/>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410" name="直線コネクタ 409">
          <a:extLst>
            <a:ext uri="{FF2B5EF4-FFF2-40B4-BE49-F238E27FC236}">
              <a16:creationId xmlns:a16="http://schemas.microsoft.com/office/drawing/2014/main" id="{0021F5FC-EA1F-4A22-B0C9-C15EC1539BB8}"/>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411" name="【消防施設】&#10;有形固定資産減価償却率平均値テキスト">
          <a:extLst>
            <a:ext uri="{FF2B5EF4-FFF2-40B4-BE49-F238E27FC236}">
              <a16:creationId xmlns:a16="http://schemas.microsoft.com/office/drawing/2014/main" id="{64786C6D-54A0-4C87-BD4F-55103A1C3604}"/>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412" name="フローチャート: 判断 411">
          <a:extLst>
            <a:ext uri="{FF2B5EF4-FFF2-40B4-BE49-F238E27FC236}">
              <a16:creationId xmlns:a16="http://schemas.microsoft.com/office/drawing/2014/main" id="{05368041-39BA-4412-B395-626448EDEC32}"/>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13" name="フローチャート: 判断 412">
          <a:extLst>
            <a:ext uri="{FF2B5EF4-FFF2-40B4-BE49-F238E27FC236}">
              <a16:creationId xmlns:a16="http://schemas.microsoft.com/office/drawing/2014/main" id="{1DA78D8F-1B56-4F41-80B9-9831152B4CB3}"/>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414" name="フローチャート: 判断 413">
          <a:extLst>
            <a:ext uri="{FF2B5EF4-FFF2-40B4-BE49-F238E27FC236}">
              <a16:creationId xmlns:a16="http://schemas.microsoft.com/office/drawing/2014/main" id="{415AE81A-4376-405E-9114-865D8CED416D}"/>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415" name="フローチャート: 判断 414">
          <a:extLst>
            <a:ext uri="{FF2B5EF4-FFF2-40B4-BE49-F238E27FC236}">
              <a16:creationId xmlns:a16="http://schemas.microsoft.com/office/drawing/2014/main" id="{43D46353-5D42-4334-8955-DD43DF17D743}"/>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416" name="フローチャート: 判断 415">
          <a:extLst>
            <a:ext uri="{FF2B5EF4-FFF2-40B4-BE49-F238E27FC236}">
              <a16:creationId xmlns:a16="http://schemas.microsoft.com/office/drawing/2014/main" id="{164D3511-2015-4AC9-89F0-BF59E57C79E8}"/>
            </a:ext>
          </a:extLst>
        </xdr:cNvPr>
        <xdr:cNvSpPr/>
      </xdr:nvSpPr>
      <xdr:spPr>
        <a:xfrm>
          <a:off x="12763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670AA152-5306-4E95-8740-CB7D34BDF26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D8000554-BD42-4F8D-B998-CE48AD8D6E6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D627C260-4034-4421-B356-8201E20CB97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427A043B-7D6A-4178-A4A1-AD7FEE5FB6F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CB65ED18-3AB9-4C75-A287-34115BD679E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69214</xdr:rowOff>
    </xdr:from>
    <xdr:to>
      <xdr:col>85</xdr:col>
      <xdr:colOff>177800</xdr:colOff>
      <xdr:row>80</xdr:row>
      <xdr:rowOff>170814</xdr:rowOff>
    </xdr:to>
    <xdr:sp macro="" textlink="">
      <xdr:nvSpPr>
        <xdr:cNvPr id="422" name="楕円 421">
          <a:extLst>
            <a:ext uri="{FF2B5EF4-FFF2-40B4-BE49-F238E27FC236}">
              <a16:creationId xmlns:a16="http://schemas.microsoft.com/office/drawing/2014/main" id="{B0BCA897-6D5B-4ED0-8DB1-ED3C243A49EC}"/>
            </a:ext>
          </a:extLst>
        </xdr:cNvPr>
        <xdr:cNvSpPr/>
      </xdr:nvSpPr>
      <xdr:spPr>
        <a:xfrm>
          <a:off x="162687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92091</xdr:rowOff>
    </xdr:from>
    <xdr:ext cx="405111" cy="259045"/>
    <xdr:sp macro="" textlink="">
      <xdr:nvSpPr>
        <xdr:cNvPr id="423" name="【消防施設】&#10;有形固定資産減価償却率該当値テキスト">
          <a:extLst>
            <a:ext uri="{FF2B5EF4-FFF2-40B4-BE49-F238E27FC236}">
              <a16:creationId xmlns:a16="http://schemas.microsoft.com/office/drawing/2014/main" id="{232A38B0-B7AE-4C45-9E99-E38F4D4A030A}"/>
            </a:ext>
          </a:extLst>
        </xdr:cNvPr>
        <xdr:cNvSpPr txBox="1"/>
      </xdr:nvSpPr>
      <xdr:spPr>
        <a:xfrm>
          <a:off x="16357600"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21589</xdr:rowOff>
    </xdr:from>
    <xdr:to>
      <xdr:col>81</xdr:col>
      <xdr:colOff>101600</xdr:colOff>
      <xdr:row>80</xdr:row>
      <xdr:rowOff>123189</xdr:rowOff>
    </xdr:to>
    <xdr:sp macro="" textlink="">
      <xdr:nvSpPr>
        <xdr:cNvPr id="424" name="楕円 423">
          <a:extLst>
            <a:ext uri="{FF2B5EF4-FFF2-40B4-BE49-F238E27FC236}">
              <a16:creationId xmlns:a16="http://schemas.microsoft.com/office/drawing/2014/main" id="{29ABEE6C-88E7-450F-BD58-5316DA364675}"/>
            </a:ext>
          </a:extLst>
        </xdr:cNvPr>
        <xdr:cNvSpPr/>
      </xdr:nvSpPr>
      <xdr:spPr>
        <a:xfrm>
          <a:off x="15430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72389</xdr:rowOff>
    </xdr:from>
    <xdr:to>
      <xdr:col>85</xdr:col>
      <xdr:colOff>127000</xdr:colOff>
      <xdr:row>80</xdr:row>
      <xdr:rowOff>120014</xdr:rowOff>
    </xdr:to>
    <xdr:cxnSp macro="">
      <xdr:nvCxnSpPr>
        <xdr:cNvPr id="425" name="直線コネクタ 424">
          <a:extLst>
            <a:ext uri="{FF2B5EF4-FFF2-40B4-BE49-F238E27FC236}">
              <a16:creationId xmlns:a16="http://schemas.microsoft.com/office/drawing/2014/main" id="{4C0F8455-E7EE-4DCC-98AF-0D4E319BA5A8}"/>
            </a:ext>
          </a:extLst>
        </xdr:cNvPr>
        <xdr:cNvCxnSpPr/>
      </xdr:nvCxnSpPr>
      <xdr:spPr>
        <a:xfrm>
          <a:off x="15481300" y="1378838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145414</xdr:rowOff>
    </xdr:from>
    <xdr:to>
      <xdr:col>76</xdr:col>
      <xdr:colOff>165100</xdr:colOff>
      <xdr:row>80</xdr:row>
      <xdr:rowOff>75564</xdr:rowOff>
    </xdr:to>
    <xdr:sp macro="" textlink="">
      <xdr:nvSpPr>
        <xdr:cNvPr id="426" name="楕円 425">
          <a:extLst>
            <a:ext uri="{FF2B5EF4-FFF2-40B4-BE49-F238E27FC236}">
              <a16:creationId xmlns:a16="http://schemas.microsoft.com/office/drawing/2014/main" id="{F535F720-A5E4-4FA4-8D0A-0DB3E1AFB927}"/>
            </a:ext>
          </a:extLst>
        </xdr:cNvPr>
        <xdr:cNvSpPr/>
      </xdr:nvSpPr>
      <xdr:spPr>
        <a:xfrm>
          <a:off x="14541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24764</xdr:rowOff>
    </xdr:from>
    <xdr:to>
      <xdr:col>81</xdr:col>
      <xdr:colOff>50800</xdr:colOff>
      <xdr:row>80</xdr:row>
      <xdr:rowOff>72389</xdr:rowOff>
    </xdr:to>
    <xdr:cxnSp macro="">
      <xdr:nvCxnSpPr>
        <xdr:cNvPr id="427" name="直線コネクタ 426">
          <a:extLst>
            <a:ext uri="{FF2B5EF4-FFF2-40B4-BE49-F238E27FC236}">
              <a16:creationId xmlns:a16="http://schemas.microsoft.com/office/drawing/2014/main" id="{429E4622-6D03-445A-AB56-E849DEFF1374}"/>
            </a:ext>
          </a:extLst>
        </xdr:cNvPr>
        <xdr:cNvCxnSpPr/>
      </xdr:nvCxnSpPr>
      <xdr:spPr>
        <a:xfrm>
          <a:off x="14592300" y="137407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158750</xdr:rowOff>
    </xdr:from>
    <xdr:to>
      <xdr:col>72</xdr:col>
      <xdr:colOff>38100</xdr:colOff>
      <xdr:row>80</xdr:row>
      <xdr:rowOff>88900</xdr:rowOff>
    </xdr:to>
    <xdr:sp macro="" textlink="">
      <xdr:nvSpPr>
        <xdr:cNvPr id="428" name="楕円 427">
          <a:extLst>
            <a:ext uri="{FF2B5EF4-FFF2-40B4-BE49-F238E27FC236}">
              <a16:creationId xmlns:a16="http://schemas.microsoft.com/office/drawing/2014/main" id="{626AE573-BF9D-4CA1-BC1F-6DD48ABFBE34}"/>
            </a:ext>
          </a:extLst>
        </xdr:cNvPr>
        <xdr:cNvSpPr/>
      </xdr:nvSpPr>
      <xdr:spPr>
        <a:xfrm>
          <a:off x="1365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24764</xdr:rowOff>
    </xdr:from>
    <xdr:to>
      <xdr:col>76</xdr:col>
      <xdr:colOff>114300</xdr:colOff>
      <xdr:row>80</xdr:row>
      <xdr:rowOff>38100</xdr:rowOff>
    </xdr:to>
    <xdr:cxnSp macro="">
      <xdr:nvCxnSpPr>
        <xdr:cNvPr id="429" name="直線コネクタ 428">
          <a:extLst>
            <a:ext uri="{FF2B5EF4-FFF2-40B4-BE49-F238E27FC236}">
              <a16:creationId xmlns:a16="http://schemas.microsoft.com/office/drawing/2014/main" id="{96F25302-0728-4BB1-AFAA-09529B7B9ECC}"/>
            </a:ext>
          </a:extLst>
        </xdr:cNvPr>
        <xdr:cNvCxnSpPr/>
      </xdr:nvCxnSpPr>
      <xdr:spPr>
        <a:xfrm flipV="1">
          <a:off x="13703300" y="137407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113030</xdr:rowOff>
    </xdr:from>
    <xdr:to>
      <xdr:col>67</xdr:col>
      <xdr:colOff>101600</xdr:colOff>
      <xdr:row>80</xdr:row>
      <xdr:rowOff>43180</xdr:rowOff>
    </xdr:to>
    <xdr:sp macro="" textlink="">
      <xdr:nvSpPr>
        <xdr:cNvPr id="430" name="楕円 429">
          <a:extLst>
            <a:ext uri="{FF2B5EF4-FFF2-40B4-BE49-F238E27FC236}">
              <a16:creationId xmlns:a16="http://schemas.microsoft.com/office/drawing/2014/main" id="{B95B718C-3BC4-4831-AF88-39CF872807FD}"/>
            </a:ext>
          </a:extLst>
        </xdr:cNvPr>
        <xdr:cNvSpPr/>
      </xdr:nvSpPr>
      <xdr:spPr>
        <a:xfrm>
          <a:off x="12763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163830</xdr:rowOff>
    </xdr:from>
    <xdr:to>
      <xdr:col>71</xdr:col>
      <xdr:colOff>177800</xdr:colOff>
      <xdr:row>80</xdr:row>
      <xdr:rowOff>38100</xdr:rowOff>
    </xdr:to>
    <xdr:cxnSp macro="">
      <xdr:nvCxnSpPr>
        <xdr:cNvPr id="431" name="直線コネクタ 430">
          <a:extLst>
            <a:ext uri="{FF2B5EF4-FFF2-40B4-BE49-F238E27FC236}">
              <a16:creationId xmlns:a16="http://schemas.microsoft.com/office/drawing/2014/main" id="{B5B9B853-B898-446D-8C90-362FF14DB085}"/>
            </a:ext>
          </a:extLst>
        </xdr:cNvPr>
        <xdr:cNvCxnSpPr/>
      </xdr:nvCxnSpPr>
      <xdr:spPr>
        <a:xfrm>
          <a:off x="12814300" y="13708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432" name="n_1aveValue【消防施設】&#10;有形固定資産減価償却率">
          <a:extLst>
            <a:ext uri="{FF2B5EF4-FFF2-40B4-BE49-F238E27FC236}">
              <a16:creationId xmlns:a16="http://schemas.microsoft.com/office/drawing/2014/main" id="{6FF471E9-5BA0-4AB4-BC31-BCC88B8068FE}"/>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433" name="n_2aveValue【消防施設】&#10;有形固定資産減価償却率">
          <a:extLst>
            <a:ext uri="{FF2B5EF4-FFF2-40B4-BE49-F238E27FC236}">
              <a16:creationId xmlns:a16="http://schemas.microsoft.com/office/drawing/2014/main" id="{E96705BE-7F92-4485-92C0-DB1E98B2F928}"/>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434" name="n_3aveValue【消防施設】&#10;有形固定資産減価償却率">
          <a:extLst>
            <a:ext uri="{FF2B5EF4-FFF2-40B4-BE49-F238E27FC236}">
              <a16:creationId xmlns:a16="http://schemas.microsoft.com/office/drawing/2014/main" id="{0AE5C77F-C656-4312-BCF1-ADC19A2DDF55}"/>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55263</xdr:rowOff>
    </xdr:from>
    <xdr:ext cx="405111" cy="259045"/>
    <xdr:sp macro="" textlink="">
      <xdr:nvSpPr>
        <xdr:cNvPr id="435" name="n_4aveValue【消防施設】&#10;有形固定資産減価償却率">
          <a:extLst>
            <a:ext uri="{FF2B5EF4-FFF2-40B4-BE49-F238E27FC236}">
              <a16:creationId xmlns:a16="http://schemas.microsoft.com/office/drawing/2014/main" id="{7DD2931E-D182-4BC6-A4D3-00D44977DC81}"/>
            </a:ext>
          </a:extLst>
        </xdr:cNvPr>
        <xdr:cNvSpPr txBox="1"/>
      </xdr:nvSpPr>
      <xdr:spPr>
        <a:xfrm>
          <a:off x="12611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139716</xdr:rowOff>
    </xdr:from>
    <xdr:ext cx="405111" cy="259045"/>
    <xdr:sp macro="" textlink="">
      <xdr:nvSpPr>
        <xdr:cNvPr id="436" name="n_1mainValue【消防施設】&#10;有形固定資産減価償却率">
          <a:extLst>
            <a:ext uri="{FF2B5EF4-FFF2-40B4-BE49-F238E27FC236}">
              <a16:creationId xmlns:a16="http://schemas.microsoft.com/office/drawing/2014/main" id="{51388F59-3FDC-4B76-8094-50F899EEE29C}"/>
            </a:ext>
          </a:extLst>
        </xdr:cNvPr>
        <xdr:cNvSpPr txBox="1"/>
      </xdr:nvSpPr>
      <xdr:spPr>
        <a:xfrm>
          <a:off x="152660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92091</xdr:rowOff>
    </xdr:from>
    <xdr:ext cx="405111" cy="259045"/>
    <xdr:sp macro="" textlink="">
      <xdr:nvSpPr>
        <xdr:cNvPr id="437" name="n_2mainValue【消防施設】&#10;有形固定資産減価償却率">
          <a:extLst>
            <a:ext uri="{FF2B5EF4-FFF2-40B4-BE49-F238E27FC236}">
              <a16:creationId xmlns:a16="http://schemas.microsoft.com/office/drawing/2014/main" id="{2E6693B7-BF4F-4FC5-A9F5-7EB6BC96F883}"/>
            </a:ext>
          </a:extLst>
        </xdr:cNvPr>
        <xdr:cNvSpPr txBox="1"/>
      </xdr:nvSpPr>
      <xdr:spPr>
        <a:xfrm>
          <a:off x="143897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105427</xdr:rowOff>
    </xdr:from>
    <xdr:ext cx="405111" cy="259045"/>
    <xdr:sp macro="" textlink="">
      <xdr:nvSpPr>
        <xdr:cNvPr id="438" name="n_3mainValue【消防施設】&#10;有形固定資産減価償却率">
          <a:extLst>
            <a:ext uri="{FF2B5EF4-FFF2-40B4-BE49-F238E27FC236}">
              <a16:creationId xmlns:a16="http://schemas.microsoft.com/office/drawing/2014/main" id="{A33D5B9F-AB6A-4E6A-BF33-72B33C0B0E91}"/>
            </a:ext>
          </a:extLst>
        </xdr:cNvPr>
        <xdr:cNvSpPr txBox="1"/>
      </xdr:nvSpPr>
      <xdr:spPr>
        <a:xfrm>
          <a:off x="13500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59707</xdr:rowOff>
    </xdr:from>
    <xdr:ext cx="405111" cy="259045"/>
    <xdr:sp macro="" textlink="">
      <xdr:nvSpPr>
        <xdr:cNvPr id="439" name="n_4mainValue【消防施設】&#10;有形固定資産減価償却率">
          <a:extLst>
            <a:ext uri="{FF2B5EF4-FFF2-40B4-BE49-F238E27FC236}">
              <a16:creationId xmlns:a16="http://schemas.microsoft.com/office/drawing/2014/main" id="{65FD837B-88AE-422F-8E13-62A0D513A71F}"/>
            </a:ext>
          </a:extLst>
        </xdr:cNvPr>
        <xdr:cNvSpPr txBox="1"/>
      </xdr:nvSpPr>
      <xdr:spPr>
        <a:xfrm>
          <a:off x="12611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0" name="正方形/長方形 439">
          <a:extLst>
            <a:ext uri="{FF2B5EF4-FFF2-40B4-BE49-F238E27FC236}">
              <a16:creationId xmlns:a16="http://schemas.microsoft.com/office/drawing/2014/main" id="{6E779A2F-C127-427F-B9C1-0823A52B23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1" name="正方形/長方形 440">
          <a:extLst>
            <a:ext uri="{FF2B5EF4-FFF2-40B4-BE49-F238E27FC236}">
              <a16:creationId xmlns:a16="http://schemas.microsoft.com/office/drawing/2014/main" id="{CC763B59-0599-4B1B-9CA9-F69FA3B4D67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2" name="正方形/長方形 441">
          <a:extLst>
            <a:ext uri="{FF2B5EF4-FFF2-40B4-BE49-F238E27FC236}">
              <a16:creationId xmlns:a16="http://schemas.microsoft.com/office/drawing/2014/main" id="{560FC0A2-0077-441F-AE6F-7537BE935A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3" name="正方形/長方形 442">
          <a:extLst>
            <a:ext uri="{FF2B5EF4-FFF2-40B4-BE49-F238E27FC236}">
              <a16:creationId xmlns:a16="http://schemas.microsoft.com/office/drawing/2014/main" id="{C6B091C6-6097-4251-8695-20201130116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4" name="正方形/長方形 443">
          <a:extLst>
            <a:ext uri="{FF2B5EF4-FFF2-40B4-BE49-F238E27FC236}">
              <a16:creationId xmlns:a16="http://schemas.microsoft.com/office/drawing/2014/main" id="{9C1FB986-B9A6-40BC-BFCC-8CC143E68AD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5" name="正方形/長方形 444">
          <a:extLst>
            <a:ext uri="{FF2B5EF4-FFF2-40B4-BE49-F238E27FC236}">
              <a16:creationId xmlns:a16="http://schemas.microsoft.com/office/drawing/2014/main" id="{E270130F-E9A1-442C-A1D4-596F7078EA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6" name="正方形/長方形 445">
          <a:extLst>
            <a:ext uri="{FF2B5EF4-FFF2-40B4-BE49-F238E27FC236}">
              <a16:creationId xmlns:a16="http://schemas.microsoft.com/office/drawing/2014/main" id="{4CAF62ED-EEF9-478C-9785-FCBD57592D5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7" name="正方形/長方形 446">
          <a:extLst>
            <a:ext uri="{FF2B5EF4-FFF2-40B4-BE49-F238E27FC236}">
              <a16:creationId xmlns:a16="http://schemas.microsoft.com/office/drawing/2014/main" id="{E5A01AE0-2A16-4B01-A6E1-CA903AB1F6E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8" name="テキスト ボックス 447">
          <a:extLst>
            <a:ext uri="{FF2B5EF4-FFF2-40B4-BE49-F238E27FC236}">
              <a16:creationId xmlns:a16="http://schemas.microsoft.com/office/drawing/2014/main" id="{D5D374C7-4255-4CC5-AEF8-9473665733A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9" name="直線コネクタ 448">
          <a:extLst>
            <a:ext uri="{FF2B5EF4-FFF2-40B4-BE49-F238E27FC236}">
              <a16:creationId xmlns:a16="http://schemas.microsoft.com/office/drawing/2014/main" id="{6199937F-5C01-4894-9D53-D28FB35BC0E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50" name="直線コネクタ 449">
          <a:extLst>
            <a:ext uri="{FF2B5EF4-FFF2-40B4-BE49-F238E27FC236}">
              <a16:creationId xmlns:a16="http://schemas.microsoft.com/office/drawing/2014/main" id="{7937D97E-4557-4E70-A909-58963E2EEEF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51" name="テキスト ボックス 450">
          <a:extLst>
            <a:ext uri="{FF2B5EF4-FFF2-40B4-BE49-F238E27FC236}">
              <a16:creationId xmlns:a16="http://schemas.microsoft.com/office/drawing/2014/main" id="{C48A278B-76C0-41B8-BC9E-2CF8D919ADB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2" name="直線コネクタ 451">
          <a:extLst>
            <a:ext uri="{FF2B5EF4-FFF2-40B4-BE49-F238E27FC236}">
              <a16:creationId xmlns:a16="http://schemas.microsoft.com/office/drawing/2014/main" id="{379A4D3E-5395-48FD-99DA-6D3CC4ADBED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3" name="テキスト ボックス 452">
          <a:extLst>
            <a:ext uri="{FF2B5EF4-FFF2-40B4-BE49-F238E27FC236}">
              <a16:creationId xmlns:a16="http://schemas.microsoft.com/office/drawing/2014/main" id="{27E51AF7-95A7-497B-AD47-9D905B52BD1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4" name="直線コネクタ 453">
          <a:extLst>
            <a:ext uri="{FF2B5EF4-FFF2-40B4-BE49-F238E27FC236}">
              <a16:creationId xmlns:a16="http://schemas.microsoft.com/office/drawing/2014/main" id="{CEFE2C61-8F1D-48D8-9139-BCA536F79A4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5" name="テキスト ボックス 454">
          <a:extLst>
            <a:ext uri="{FF2B5EF4-FFF2-40B4-BE49-F238E27FC236}">
              <a16:creationId xmlns:a16="http://schemas.microsoft.com/office/drawing/2014/main" id="{E8523CDC-9AD6-4CBD-A17C-FC8CB8DC52D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6" name="直線コネクタ 455">
          <a:extLst>
            <a:ext uri="{FF2B5EF4-FFF2-40B4-BE49-F238E27FC236}">
              <a16:creationId xmlns:a16="http://schemas.microsoft.com/office/drawing/2014/main" id="{39BC3FF3-CE76-46F4-ACD5-2E7A48869FC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7" name="テキスト ボックス 456">
          <a:extLst>
            <a:ext uri="{FF2B5EF4-FFF2-40B4-BE49-F238E27FC236}">
              <a16:creationId xmlns:a16="http://schemas.microsoft.com/office/drawing/2014/main" id="{0054262D-8928-4390-BF44-47678CDADFE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8" name="直線コネクタ 457">
          <a:extLst>
            <a:ext uri="{FF2B5EF4-FFF2-40B4-BE49-F238E27FC236}">
              <a16:creationId xmlns:a16="http://schemas.microsoft.com/office/drawing/2014/main" id="{87A39D99-C074-4CB4-B006-8258D714532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9" name="テキスト ボックス 458">
          <a:extLst>
            <a:ext uri="{FF2B5EF4-FFF2-40B4-BE49-F238E27FC236}">
              <a16:creationId xmlns:a16="http://schemas.microsoft.com/office/drawing/2014/main" id="{B1F47D07-E819-41A8-95F9-41126659B3C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0" name="直線コネクタ 459">
          <a:extLst>
            <a:ext uri="{FF2B5EF4-FFF2-40B4-BE49-F238E27FC236}">
              <a16:creationId xmlns:a16="http://schemas.microsoft.com/office/drawing/2014/main" id="{7713FA20-E2F5-4B41-ABEF-964AF4E7B5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1" name="テキスト ボックス 460">
          <a:extLst>
            <a:ext uri="{FF2B5EF4-FFF2-40B4-BE49-F238E27FC236}">
              <a16:creationId xmlns:a16="http://schemas.microsoft.com/office/drawing/2014/main" id="{4438366B-C0D7-411E-AA7F-33E7C5154F3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2" name="【消防施設】&#10;一人当たり面積グラフ枠">
          <a:extLst>
            <a:ext uri="{FF2B5EF4-FFF2-40B4-BE49-F238E27FC236}">
              <a16:creationId xmlns:a16="http://schemas.microsoft.com/office/drawing/2014/main" id="{A1017671-3B39-4AD7-BAFE-C4304E29617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463" name="直線コネクタ 462">
          <a:extLst>
            <a:ext uri="{FF2B5EF4-FFF2-40B4-BE49-F238E27FC236}">
              <a16:creationId xmlns:a16="http://schemas.microsoft.com/office/drawing/2014/main" id="{E08EF5D5-3B17-4CC9-8DF3-174E3A4690F7}"/>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64" name="【消防施設】&#10;一人当たり面積最小値テキスト">
          <a:extLst>
            <a:ext uri="{FF2B5EF4-FFF2-40B4-BE49-F238E27FC236}">
              <a16:creationId xmlns:a16="http://schemas.microsoft.com/office/drawing/2014/main" id="{DC02A7F9-8D7D-4C1E-AC8B-56D198019C2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65" name="直線コネクタ 464">
          <a:extLst>
            <a:ext uri="{FF2B5EF4-FFF2-40B4-BE49-F238E27FC236}">
              <a16:creationId xmlns:a16="http://schemas.microsoft.com/office/drawing/2014/main" id="{DE86A432-9388-48EB-8EE8-83A32E012F0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466" name="【消防施設】&#10;一人当たり面積最大値テキスト">
          <a:extLst>
            <a:ext uri="{FF2B5EF4-FFF2-40B4-BE49-F238E27FC236}">
              <a16:creationId xmlns:a16="http://schemas.microsoft.com/office/drawing/2014/main" id="{7C0454BD-BC6B-463A-8788-B241449F1C2A}"/>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467" name="直線コネクタ 466">
          <a:extLst>
            <a:ext uri="{FF2B5EF4-FFF2-40B4-BE49-F238E27FC236}">
              <a16:creationId xmlns:a16="http://schemas.microsoft.com/office/drawing/2014/main" id="{B1FD9A61-A9C7-4636-B132-9EC09B8361CB}"/>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468" name="【消防施設】&#10;一人当たり面積平均値テキスト">
          <a:extLst>
            <a:ext uri="{FF2B5EF4-FFF2-40B4-BE49-F238E27FC236}">
              <a16:creationId xmlns:a16="http://schemas.microsoft.com/office/drawing/2014/main" id="{34E8A510-E169-47B0-893F-2D43EA52DEAE}"/>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469" name="フローチャート: 判断 468">
          <a:extLst>
            <a:ext uri="{FF2B5EF4-FFF2-40B4-BE49-F238E27FC236}">
              <a16:creationId xmlns:a16="http://schemas.microsoft.com/office/drawing/2014/main" id="{BBD19F4F-0DDD-439F-97E4-9CA4F4EC7A9C}"/>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470" name="フローチャート: 判断 469">
          <a:extLst>
            <a:ext uri="{FF2B5EF4-FFF2-40B4-BE49-F238E27FC236}">
              <a16:creationId xmlns:a16="http://schemas.microsoft.com/office/drawing/2014/main" id="{3C1C9014-0F92-4D62-8E9F-90E2CF84BF82}"/>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471" name="フローチャート: 判断 470">
          <a:extLst>
            <a:ext uri="{FF2B5EF4-FFF2-40B4-BE49-F238E27FC236}">
              <a16:creationId xmlns:a16="http://schemas.microsoft.com/office/drawing/2014/main" id="{DF7B18AF-E351-44F8-A405-745C31C249CC}"/>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472" name="フローチャート: 判断 471">
          <a:extLst>
            <a:ext uri="{FF2B5EF4-FFF2-40B4-BE49-F238E27FC236}">
              <a16:creationId xmlns:a16="http://schemas.microsoft.com/office/drawing/2014/main" id="{0D907206-CC6F-4C4F-8D6F-8BA6DA4BF9D3}"/>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151130</xdr:rowOff>
    </xdr:from>
    <xdr:to>
      <xdr:col>98</xdr:col>
      <xdr:colOff>38100</xdr:colOff>
      <xdr:row>85</xdr:row>
      <xdr:rowOff>81280</xdr:rowOff>
    </xdr:to>
    <xdr:sp macro="" textlink="">
      <xdr:nvSpPr>
        <xdr:cNvPr id="473" name="フローチャート: 判断 472">
          <a:extLst>
            <a:ext uri="{FF2B5EF4-FFF2-40B4-BE49-F238E27FC236}">
              <a16:creationId xmlns:a16="http://schemas.microsoft.com/office/drawing/2014/main" id="{7FABAB8F-417B-4BC5-9664-EE392173E370}"/>
            </a:ext>
          </a:extLst>
        </xdr:cNvPr>
        <xdr:cNvSpPr/>
      </xdr:nvSpPr>
      <xdr:spPr>
        <a:xfrm>
          <a:off x="18605500" y="1455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4" name="テキスト ボックス 473">
          <a:extLst>
            <a:ext uri="{FF2B5EF4-FFF2-40B4-BE49-F238E27FC236}">
              <a16:creationId xmlns:a16="http://schemas.microsoft.com/office/drawing/2014/main" id="{BF29CA04-9B10-4B59-AC58-353D47186D0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5" name="テキスト ボックス 474">
          <a:extLst>
            <a:ext uri="{FF2B5EF4-FFF2-40B4-BE49-F238E27FC236}">
              <a16:creationId xmlns:a16="http://schemas.microsoft.com/office/drawing/2014/main" id="{A20C5276-737C-4586-971A-098529727EA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6" name="テキスト ボックス 475">
          <a:extLst>
            <a:ext uri="{FF2B5EF4-FFF2-40B4-BE49-F238E27FC236}">
              <a16:creationId xmlns:a16="http://schemas.microsoft.com/office/drawing/2014/main" id="{219D6096-0CCA-407F-AD53-AFE0187AD2B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4B9F8031-3D50-4D59-A420-826EEA789F9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994E6612-00E3-4BBD-892E-D8E8163342D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479" name="楕円 478">
          <a:extLst>
            <a:ext uri="{FF2B5EF4-FFF2-40B4-BE49-F238E27FC236}">
              <a16:creationId xmlns:a16="http://schemas.microsoft.com/office/drawing/2014/main" id="{B2B06871-3EB1-47EA-A349-114B32531C32}"/>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480" name="【消防施設】&#10;一人当たり面積該当値テキスト">
          <a:extLst>
            <a:ext uri="{FF2B5EF4-FFF2-40B4-BE49-F238E27FC236}">
              <a16:creationId xmlns:a16="http://schemas.microsoft.com/office/drawing/2014/main" id="{B8FF0898-0BBB-40FD-9B45-19F022240711}"/>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481" name="楕円 480">
          <a:extLst>
            <a:ext uri="{FF2B5EF4-FFF2-40B4-BE49-F238E27FC236}">
              <a16:creationId xmlns:a16="http://schemas.microsoft.com/office/drawing/2014/main" id="{40D7BA9D-DF6F-4995-9A8E-5072901FA680}"/>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482" name="直線コネクタ 481">
          <a:extLst>
            <a:ext uri="{FF2B5EF4-FFF2-40B4-BE49-F238E27FC236}">
              <a16:creationId xmlns:a16="http://schemas.microsoft.com/office/drawing/2014/main" id="{9658FCAB-95AA-4668-8645-1A2CDC430080}"/>
            </a:ext>
          </a:extLst>
        </xdr:cNvPr>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141605</xdr:rowOff>
    </xdr:from>
    <xdr:to>
      <xdr:col>107</xdr:col>
      <xdr:colOff>101600</xdr:colOff>
      <xdr:row>86</xdr:row>
      <xdr:rowOff>71755</xdr:rowOff>
    </xdr:to>
    <xdr:sp macro="" textlink="">
      <xdr:nvSpPr>
        <xdr:cNvPr id="483" name="楕円 482">
          <a:extLst>
            <a:ext uri="{FF2B5EF4-FFF2-40B4-BE49-F238E27FC236}">
              <a16:creationId xmlns:a16="http://schemas.microsoft.com/office/drawing/2014/main" id="{1860E39C-5564-41B0-8352-4CFB5B4AAACA}"/>
            </a:ext>
          </a:extLst>
        </xdr:cNvPr>
        <xdr:cNvSpPr/>
      </xdr:nvSpPr>
      <xdr:spPr>
        <a:xfrm>
          <a:off x="20383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20955</xdr:rowOff>
    </xdr:to>
    <xdr:cxnSp macro="">
      <xdr:nvCxnSpPr>
        <xdr:cNvPr id="484" name="直線コネクタ 483">
          <a:extLst>
            <a:ext uri="{FF2B5EF4-FFF2-40B4-BE49-F238E27FC236}">
              <a16:creationId xmlns:a16="http://schemas.microsoft.com/office/drawing/2014/main" id="{04816EBE-6433-4CF8-AE70-377AB7763E4C}"/>
            </a:ext>
          </a:extLst>
        </xdr:cNvPr>
        <xdr:cNvCxnSpPr/>
      </xdr:nvCxnSpPr>
      <xdr:spPr>
        <a:xfrm flipV="1">
          <a:off x="20434300" y="14763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133986</xdr:rowOff>
    </xdr:from>
    <xdr:to>
      <xdr:col>102</xdr:col>
      <xdr:colOff>165100</xdr:colOff>
      <xdr:row>86</xdr:row>
      <xdr:rowOff>64136</xdr:rowOff>
    </xdr:to>
    <xdr:sp macro="" textlink="">
      <xdr:nvSpPr>
        <xdr:cNvPr id="485" name="楕円 484">
          <a:extLst>
            <a:ext uri="{FF2B5EF4-FFF2-40B4-BE49-F238E27FC236}">
              <a16:creationId xmlns:a16="http://schemas.microsoft.com/office/drawing/2014/main" id="{B0B8A141-28EE-45DF-B54C-45C3292110ED}"/>
            </a:ext>
          </a:extLst>
        </xdr:cNvPr>
        <xdr:cNvSpPr/>
      </xdr:nvSpPr>
      <xdr:spPr>
        <a:xfrm>
          <a:off x="19494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13336</xdr:rowOff>
    </xdr:from>
    <xdr:to>
      <xdr:col>107</xdr:col>
      <xdr:colOff>50800</xdr:colOff>
      <xdr:row>86</xdr:row>
      <xdr:rowOff>20955</xdr:rowOff>
    </xdr:to>
    <xdr:cxnSp macro="">
      <xdr:nvCxnSpPr>
        <xdr:cNvPr id="486" name="直線コネクタ 485">
          <a:extLst>
            <a:ext uri="{FF2B5EF4-FFF2-40B4-BE49-F238E27FC236}">
              <a16:creationId xmlns:a16="http://schemas.microsoft.com/office/drawing/2014/main" id="{3A039DE7-5468-43EA-9890-D08B462AC1BF}"/>
            </a:ext>
          </a:extLst>
        </xdr:cNvPr>
        <xdr:cNvCxnSpPr/>
      </xdr:nvCxnSpPr>
      <xdr:spPr>
        <a:xfrm>
          <a:off x="19545300" y="147580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487" name="楕円 486">
          <a:extLst>
            <a:ext uri="{FF2B5EF4-FFF2-40B4-BE49-F238E27FC236}">
              <a16:creationId xmlns:a16="http://schemas.microsoft.com/office/drawing/2014/main" id="{F2F2ACED-BCB3-41E1-B9A1-73D95DDE93CF}"/>
            </a:ext>
          </a:extLst>
        </xdr:cNvPr>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13336</xdr:rowOff>
    </xdr:from>
    <xdr:to>
      <xdr:col>102</xdr:col>
      <xdr:colOff>114300</xdr:colOff>
      <xdr:row>86</xdr:row>
      <xdr:rowOff>15239</xdr:rowOff>
    </xdr:to>
    <xdr:cxnSp macro="">
      <xdr:nvCxnSpPr>
        <xdr:cNvPr id="488" name="直線コネクタ 487">
          <a:extLst>
            <a:ext uri="{FF2B5EF4-FFF2-40B4-BE49-F238E27FC236}">
              <a16:creationId xmlns:a16="http://schemas.microsoft.com/office/drawing/2014/main" id="{D12DD6F5-9A83-416D-B54A-FAA43AE60A9F}"/>
            </a:ext>
          </a:extLst>
        </xdr:cNvPr>
        <xdr:cNvCxnSpPr/>
      </xdr:nvCxnSpPr>
      <xdr:spPr>
        <a:xfrm flipV="1">
          <a:off x="18656300" y="147580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489" name="n_1aveValue【消防施設】&#10;一人当たり面積">
          <a:extLst>
            <a:ext uri="{FF2B5EF4-FFF2-40B4-BE49-F238E27FC236}">
              <a16:creationId xmlns:a16="http://schemas.microsoft.com/office/drawing/2014/main" id="{07179AB9-7AE3-46FD-A61F-E6203492E362}"/>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490" name="n_2aveValue【消防施設】&#10;一人当たり面積">
          <a:extLst>
            <a:ext uri="{FF2B5EF4-FFF2-40B4-BE49-F238E27FC236}">
              <a16:creationId xmlns:a16="http://schemas.microsoft.com/office/drawing/2014/main" id="{4A5898BD-78F5-42A7-ADC2-0D8E40F9389B}"/>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491" name="n_3aveValue【消防施設】&#10;一人当たり面積">
          <a:extLst>
            <a:ext uri="{FF2B5EF4-FFF2-40B4-BE49-F238E27FC236}">
              <a16:creationId xmlns:a16="http://schemas.microsoft.com/office/drawing/2014/main" id="{ED6DDE1A-B514-4415-A57B-B4C636DE4A69}"/>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97807</xdr:rowOff>
    </xdr:from>
    <xdr:ext cx="469744" cy="259045"/>
    <xdr:sp macro="" textlink="">
      <xdr:nvSpPr>
        <xdr:cNvPr id="492" name="n_4aveValue【消防施設】&#10;一人当たり面積">
          <a:extLst>
            <a:ext uri="{FF2B5EF4-FFF2-40B4-BE49-F238E27FC236}">
              <a16:creationId xmlns:a16="http://schemas.microsoft.com/office/drawing/2014/main" id="{9237507C-4583-4F1A-9DBD-27DF3BBDB695}"/>
            </a:ext>
          </a:extLst>
        </xdr:cNvPr>
        <xdr:cNvSpPr txBox="1"/>
      </xdr:nvSpPr>
      <xdr:spPr>
        <a:xfrm>
          <a:off x="184214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493" name="n_1mainValue【消防施設】&#10;一人当たり面積">
          <a:extLst>
            <a:ext uri="{FF2B5EF4-FFF2-40B4-BE49-F238E27FC236}">
              <a16:creationId xmlns:a16="http://schemas.microsoft.com/office/drawing/2014/main" id="{D0D8D667-45F0-45F1-971E-72CB0C447D61}"/>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62882</xdr:rowOff>
    </xdr:from>
    <xdr:ext cx="469744" cy="259045"/>
    <xdr:sp macro="" textlink="">
      <xdr:nvSpPr>
        <xdr:cNvPr id="494" name="n_2mainValue【消防施設】&#10;一人当たり面積">
          <a:extLst>
            <a:ext uri="{FF2B5EF4-FFF2-40B4-BE49-F238E27FC236}">
              <a16:creationId xmlns:a16="http://schemas.microsoft.com/office/drawing/2014/main" id="{D7C0183B-0BA6-4EB3-BA3D-E3E501B1D012}"/>
            </a:ext>
          </a:extLst>
        </xdr:cNvPr>
        <xdr:cNvSpPr txBox="1"/>
      </xdr:nvSpPr>
      <xdr:spPr>
        <a:xfrm>
          <a:off x="20199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55263</xdr:rowOff>
    </xdr:from>
    <xdr:ext cx="469744" cy="259045"/>
    <xdr:sp macro="" textlink="">
      <xdr:nvSpPr>
        <xdr:cNvPr id="495" name="n_3mainValue【消防施設】&#10;一人当たり面積">
          <a:extLst>
            <a:ext uri="{FF2B5EF4-FFF2-40B4-BE49-F238E27FC236}">
              <a16:creationId xmlns:a16="http://schemas.microsoft.com/office/drawing/2014/main" id="{A5178B3B-D785-4C39-9326-C96B230E5EE2}"/>
            </a:ext>
          </a:extLst>
        </xdr:cNvPr>
        <xdr:cNvSpPr txBox="1"/>
      </xdr:nvSpPr>
      <xdr:spPr>
        <a:xfrm>
          <a:off x="19310427" y="1479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496" name="n_4mainValue【消防施設】&#10;一人当たり面積">
          <a:extLst>
            <a:ext uri="{FF2B5EF4-FFF2-40B4-BE49-F238E27FC236}">
              <a16:creationId xmlns:a16="http://schemas.microsoft.com/office/drawing/2014/main" id="{F0A0B642-8B9A-43B8-960E-8E633C8F7C66}"/>
            </a:ext>
          </a:extLst>
        </xdr:cNvPr>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7" name="正方形/長方形 496">
          <a:extLst>
            <a:ext uri="{FF2B5EF4-FFF2-40B4-BE49-F238E27FC236}">
              <a16:creationId xmlns:a16="http://schemas.microsoft.com/office/drawing/2014/main" id="{41849613-F35E-4D97-A049-DF2112DEDED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8" name="正方形/長方形 497">
          <a:extLst>
            <a:ext uri="{FF2B5EF4-FFF2-40B4-BE49-F238E27FC236}">
              <a16:creationId xmlns:a16="http://schemas.microsoft.com/office/drawing/2014/main" id="{0FA0A8B7-061E-443E-B20D-07A1C223A0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9" name="正方形/長方形 498">
          <a:extLst>
            <a:ext uri="{FF2B5EF4-FFF2-40B4-BE49-F238E27FC236}">
              <a16:creationId xmlns:a16="http://schemas.microsoft.com/office/drawing/2014/main" id="{0B16B718-CAE0-414A-A1AA-44C557C275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0" name="正方形/長方形 499">
          <a:extLst>
            <a:ext uri="{FF2B5EF4-FFF2-40B4-BE49-F238E27FC236}">
              <a16:creationId xmlns:a16="http://schemas.microsoft.com/office/drawing/2014/main" id="{A8B6A8AB-0CDE-48D7-B63B-E0FC52666F1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1" name="正方形/長方形 500">
          <a:extLst>
            <a:ext uri="{FF2B5EF4-FFF2-40B4-BE49-F238E27FC236}">
              <a16:creationId xmlns:a16="http://schemas.microsoft.com/office/drawing/2014/main" id="{E0CF6563-DDCC-44D5-A346-B21B9323BD3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2" name="正方形/長方形 501">
          <a:extLst>
            <a:ext uri="{FF2B5EF4-FFF2-40B4-BE49-F238E27FC236}">
              <a16:creationId xmlns:a16="http://schemas.microsoft.com/office/drawing/2014/main" id="{B3F423CF-6A5B-4407-955C-BBEE8CD99A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3" name="正方形/長方形 502">
          <a:extLst>
            <a:ext uri="{FF2B5EF4-FFF2-40B4-BE49-F238E27FC236}">
              <a16:creationId xmlns:a16="http://schemas.microsoft.com/office/drawing/2014/main" id="{874D75C4-B395-4D72-8EA3-2C9853DB29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4" name="正方形/長方形 503">
          <a:extLst>
            <a:ext uri="{FF2B5EF4-FFF2-40B4-BE49-F238E27FC236}">
              <a16:creationId xmlns:a16="http://schemas.microsoft.com/office/drawing/2014/main" id="{8FE3E87E-B69A-45CE-B0D2-D5C247BE1D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5" name="テキスト ボックス 504">
          <a:extLst>
            <a:ext uri="{FF2B5EF4-FFF2-40B4-BE49-F238E27FC236}">
              <a16:creationId xmlns:a16="http://schemas.microsoft.com/office/drawing/2014/main" id="{22E414C7-4E5B-48F2-86E4-BD195F40AC2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6" name="直線コネクタ 505">
          <a:extLst>
            <a:ext uri="{FF2B5EF4-FFF2-40B4-BE49-F238E27FC236}">
              <a16:creationId xmlns:a16="http://schemas.microsoft.com/office/drawing/2014/main" id="{76D0C9BD-8222-40A1-82C1-9F043A6E00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7" name="テキスト ボックス 506">
          <a:extLst>
            <a:ext uri="{FF2B5EF4-FFF2-40B4-BE49-F238E27FC236}">
              <a16:creationId xmlns:a16="http://schemas.microsoft.com/office/drawing/2014/main" id="{22F09A73-8A33-412F-AC40-B104036D582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8" name="直線コネクタ 507">
          <a:extLst>
            <a:ext uri="{FF2B5EF4-FFF2-40B4-BE49-F238E27FC236}">
              <a16:creationId xmlns:a16="http://schemas.microsoft.com/office/drawing/2014/main" id="{50D88BC2-2232-4A99-81E7-7AB2F8DCD85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9" name="テキスト ボックス 508">
          <a:extLst>
            <a:ext uri="{FF2B5EF4-FFF2-40B4-BE49-F238E27FC236}">
              <a16:creationId xmlns:a16="http://schemas.microsoft.com/office/drawing/2014/main" id="{1BBE5F7D-542D-436D-BAC9-6D61B96B62A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0" name="直線コネクタ 509">
          <a:extLst>
            <a:ext uri="{FF2B5EF4-FFF2-40B4-BE49-F238E27FC236}">
              <a16:creationId xmlns:a16="http://schemas.microsoft.com/office/drawing/2014/main" id="{7B0F352C-F09B-4FBF-84AE-1F63A915C54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1" name="テキスト ボックス 510">
          <a:extLst>
            <a:ext uri="{FF2B5EF4-FFF2-40B4-BE49-F238E27FC236}">
              <a16:creationId xmlns:a16="http://schemas.microsoft.com/office/drawing/2014/main" id="{376FA8E0-5065-461B-A8C0-E0081A320CD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2" name="直線コネクタ 511">
          <a:extLst>
            <a:ext uri="{FF2B5EF4-FFF2-40B4-BE49-F238E27FC236}">
              <a16:creationId xmlns:a16="http://schemas.microsoft.com/office/drawing/2014/main" id="{E7964FE0-8E70-4507-B3A9-9935910D9A3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3" name="テキスト ボックス 512">
          <a:extLst>
            <a:ext uri="{FF2B5EF4-FFF2-40B4-BE49-F238E27FC236}">
              <a16:creationId xmlns:a16="http://schemas.microsoft.com/office/drawing/2014/main" id="{E1D4FD38-7F56-4117-99AA-9985F19EF66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4" name="直線コネクタ 513">
          <a:extLst>
            <a:ext uri="{FF2B5EF4-FFF2-40B4-BE49-F238E27FC236}">
              <a16:creationId xmlns:a16="http://schemas.microsoft.com/office/drawing/2014/main" id="{4B8C1B0C-D65E-4887-A87B-6B6BB593090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5" name="テキスト ボックス 514">
          <a:extLst>
            <a:ext uri="{FF2B5EF4-FFF2-40B4-BE49-F238E27FC236}">
              <a16:creationId xmlns:a16="http://schemas.microsoft.com/office/drawing/2014/main" id="{13D18815-D2D8-4EAA-9B13-73595F73E83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6" name="直線コネクタ 515">
          <a:extLst>
            <a:ext uri="{FF2B5EF4-FFF2-40B4-BE49-F238E27FC236}">
              <a16:creationId xmlns:a16="http://schemas.microsoft.com/office/drawing/2014/main" id="{C275565A-FE13-4CE1-82D6-7E1F910EAD1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7" name="テキスト ボックス 516">
          <a:extLst>
            <a:ext uri="{FF2B5EF4-FFF2-40B4-BE49-F238E27FC236}">
              <a16:creationId xmlns:a16="http://schemas.microsoft.com/office/drawing/2014/main" id="{FAEB0E02-4D68-48AD-97E7-CA4174E7DD5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8" name="直線コネクタ 517">
          <a:extLst>
            <a:ext uri="{FF2B5EF4-FFF2-40B4-BE49-F238E27FC236}">
              <a16:creationId xmlns:a16="http://schemas.microsoft.com/office/drawing/2014/main" id="{A2DB00BF-FC9F-40B5-9DAC-593D3DA2A5A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9" name="テキスト ボックス 518">
          <a:extLst>
            <a:ext uri="{FF2B5EF4-FFF2-40B4-BE49-F238E27FC236}">
              <a16:creationId xmlns:a16="http://schemas.microsoft.com/office/drawing/2014/main" id="{E01F5BC4-A273-409F-B72C-A3986E6E899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0" name="直線コネクタ 519">
          <a:extLst>
            <a:ext uri="{FF2B5EF4-FFF2-40B4-BE49-F238E27FC236}">
              <a16:creationId xmlns:a16="http://schemas.microsoft.com/office/drawing/2014/main" id="{EB9F52E5-3BD7-4B74-9CDF-30EC078025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1" name="【庁舎】&#10;有形固定資産減価償却率グラフ枠">
          <a:extLst>
            <a:ext uri="{FF2B5EF4-FFF2-40B4-BE49-F238E27FC236}">
              <a16:creationId xmlns:a16="http://schemas.microsoft.com/office/drawing/2014/main" id="{6DEA6D75-0B92-4879-8B46-7A8F525A71A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522" name="直線コネクタ 521">
          <a:extLst>
            <a:ext uri="{FF2B5EF4-FFF2-40B4-BE49-F238E27FC236}">
              <a16:creationId xmlns:a16="http://schemas.microsoft.com/office/drawing/2014/main" id="{1B1BCBF8-86F6-437F-B342-D8EFDC12B3C1}"/>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523" name="【庁舎】&#10;有形固定資産減価償却率最小値テキスト">
          <a:extLst>
            <a:ext uri="{FF2B5EF4-FFF2-40B4-BE49-F238E27FC236}">
              <a16:creationId xmlns:a16="http://schemas.microsoft.com/office/drawing/2014/main" id="{0087FDBF-85F1-4110-947A-043B9B0C7C6A}"/>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524" name="直線コネクタ 523">
          <a:extLst>
            <a:ext uri="{FF2B5EF4-FFF2-40B4-BE49-F238E27FC236}">
              <a16:creationId xmlns:a16="http://schemas.microsoft.com/office/drawing/2014/main" id="{1ABC53F1-9846-4361-8557-BC194B6A7A5E}"/>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525" name="【庁舎】&#10;有形固定資産減価償却率最大値テキスト">
          <a:extLst>
            <a:ext uri="{FF2B5EF4-FFF2-40B4-BE49-F238E27FC236}">
              <a16:creationId xmlns:a16="http://schemas.microsoft.com/office/drawing/2014/main" id="{EEAA1ABF-84DC-4953-B423-C59B428DCE62}"/>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526" name="直線コネクタ 525">
          <a:extLst>
            <a:ext uri="{FF2B5EF4-FFF2-40B4-BE49-F238E27FC236}">
              <a16:creationId xmlns:a16="http://schemas.microsoft.com/office/drawing/2014/main" id="{51942C3D-0A8F-4010-AD30-CAC49F6240E5}"/>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527" name="【庁舎】&#10;有形固定資産減価償却率平均値テキスト">
          <a:extLst>
            <a:ext uri="{FF2B5EF4-FFF2-40B4-BE49-F238E27FC236}">
              <a16:creationId xmlns:a16="http://schemas.microsoft.com/office/drawing/2014/main" id="{453C41A3-5690-4841-8628-C36E59702364}"/>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528" name="フローチャート: 判断 527">
          <a:extLst>
            <a:ext uri="{FF2B5EF4-FFF2-40B4-BE49-F238E27FC236}">
              <a16:creationId xmlns:a16="http://schemas.microsoft.com/office/drawing/2014/main" id="{717A12B5-4165-4C4A-A8A1-441CC6F9FA4E}"/>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29" name="フローチャート: 判断 528">
          <a:extLst>
            <a:ext uri="{FF2B5EF4-FFF2-40B4-BE49-F238E27FC236}">
              <a16:creationId xmlns:a16="http://schemas.microsoft.com/office/drawing/2014/main" id="{F134DB30-59C1-4912-AB35-CFD1F34AEC9A}"/>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530" name="フローチャート: 判断 529">
          <a:extLst>
            <a:ext uri="{FF2B5EF4-FFF2-40B4-BE49-F238E27FC236}">
              <a16:creationId xmlns:a16="http://schemas.microsoft.com/office/drawing/2014/main" id="{994AC76D-E7D1-4C31-AD6E-8D00862AF522}"/>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531" name="フローチャート: 判断 530">
          <a:extLst>
            <a:ext uri="{FF2B5EF4-FFF2-40B4-BE49-F238E27FC236}">
              <a16:creationId xmlns:a16="http://schemas.microsoft.com/office/drawing/2014/main" id="{C0472623-6737-4869-BD64-BAE6ADD5D592}"/>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532" name="フローチャート: 判断 531">
          <a:extLst>
            <a:ext uri="{FF2B5EF4-FFF2-40B4-BE49-F238E27FC236}">
              <a16:creationId xmlns:a16="http://schemas.microsoft.com/office/drawing/2014/main" id="{C5EAA1B2-2E08-4B64-9F52-34C67E83B72E}"/>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3504F0F1-D298-463E-9B5F-9C93B27CB97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DC2ABC7E-9F4F-4E0B-B396-4F671D21648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92571498-3C1F-49F7-A9CF-3E04416BA1A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BC4B738A-7C25-493B-B50A-EF57821DF3D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831B8593-CE13-4B6C-A33F-8A6E55C108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84182</xdr:rowOff>
    </xdr:from>
    <xdr:to>
      <xdr:col>85</xdr:col>
      <xdr:colOff>177800</xdr:colOff>
      <xdr:row>109</xdr:row>
      <xdr:rowOff>14332</xdr:rowOff>
    </xdr:to>
    <xdr:sp macro="" textlink="">
      <xdr:nvSpPr>
        <xdr:cNvPr id="538" name="楕円 537">
          <a:extLst>
            <a:ext uri="{FF2B5EF4-FFF2-40B4-BE49-F238E27FC236}">
              <a16:creationId xmlns:a16="http://schemas.microsoft.com/office/drawing/2014/main" id="{1FAFE87B-1F36-4557-B860-E90DA0F4CCB3}"/>
            </a:ext>
          </a:extLst>
        </xdr:cNvPr>
        <xdr:cNvSpPr/>
      </xdr:nvSpPr>
      <xdr:spPr>
        <a:xfrm>
          <a:off x="162687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170559</xdr:rowOff>
    </xdr:from>
    <xdr:ext cx="405111" cy="259045"/>
    <xdr:sp macro="" textlink="">
      <xdr:nvSpPr>
        <xdr:cNvPr id="539" name="【庁舎】&#10;有形固定資産減価償却率該当値テキスト">
          <a:extLst>
            <a:ext uri="{FF2B5EF4-FFF2-40B4-BE49-F238E27FC236}">
              <a16:creationId xmlns:a16="http://schemas.microsoft.com/office/drawing/2014/main" id="{2CF464F8-3D9D-4B5C-B30F-234B162EC382}"/>
            </a:ext>
          </a:extLst>
        </xdr:cNvPr>
        <xdr:cNvSpPr txBox="1"/>
      </xdr:nvSpPr>
      <xdr:spPr>
        <a:xfrm>
          <a:off x="16357600" y="1851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71120</xdr:rowOff>
    </xdr:from>
    <xdr:to>
      <xdr:col>81</xdr:col>
      <xdr:colOff>101600</xdr:colOff>
      <xdr:row>109</xdr:row>
      <xdr:rowOff>1270</xdr:rowOff>
    </xdr:to>
    <xdr:sp macro="" textlink="">
      <xdr:nvSpPr>
        <xdr:cNvPr id="540" name="楕円 539">
          <a:extLst>
            <a:ext uri="{FF2B5EF4-FFF2-40B4-BE49-F238E27FC236}">
              <a16:creationId xmlns:a16="http://schemas.microsoft.com/office/drawing/2014/main" id="{92D80E61-7783-4D73-A78B-AEAE81F64BF5}"/>
            </a:ext>
          </a:extLst>
        </xdr:cNvPr>
        <xdr:cNvSpPr/>
      </xdr:nvSpPr>
      <xdr:spPr>
        <a:xfrm>
          <a:off x="15430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121920</xdr:rowOff>
    </xdr:from>
    <xdr:to>
      <xdr:col>85</xdr:col>
      <xdr:colOff>127000</xdr:colOff>
      <xdr:row>108</xdr:row>
      <xdr:rowOff>134982</xdr:rowOff>
    </xdr:to>
    <xdr:cxnSp macro="">
      <xdr:nvCxnSpPr>
        <xdr:cNvPr id="541" name="直線コネクタ 540">
          <a:extLst>
            <a:ext uri="{FF2B5EF4-FFF2-40B4-BE49-F238E27FC236}">
              <a16:creationId xmlns:a16="http://schemas.microsoft.com/office/drawing/2014/main" id="{049AF1EC-DC5A-4AE2-B9A7-52A8746C35BE}"/>
            </a:ext>
          </a:extLst>
        </xdr:cNvPr>
        <xdr:cNvCxnSpPr/>
      </xdr:nvCxnSpPr>
      <xdr:spPr>
        <a:xfrm>
          <a:off x="15481300" y="18638520"/>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56424</xdr:rowOff>
    </xdr:from>
    <xdr:to>
      <xdr:col>76</xdr:col>
      <xdr:colOff>165100</xdr:colOff>
      <xdr:row>108</xdr:row>
      <xdr:rowOff>158024</xdr:rowOff>
    </xdr:to>
    <xdr:sp macro="" textlink="">
      <xdr:nvSpPr>
        <xdr:cNvPr id="542" name="楕円 541">
          <a:extLst>
            <a:ext uri="{FF2B5EF4-FFF2-40B4-BE49-F238E27FC236}">
              <a16:creationId xmlns:a16="http://schemas.microsoft.com/office/drawing/2014/main" id="{86178DAF-930F-4F43-9209-B61DEA8AE61B}"/>
            </a:ext>
          </a:extLst>
        </xdr:cNvPr>
        <xdr:cNvSpPr/>
      </xdr:nvSpPr>
      <xdr:spPr>
        <a:xfrm>
          <a:off x="14541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107224</xdr:rowOff>
    </xdr:from>
    <xdr:to>
      <xdr:col>81</xdr:col>
      <xdr:colOff>50800</xdr:colOff>
      <xdr:row>108</xdr:row>
      <xdr:rowOff>121920</xdr:rowOff>
    </xdr:to>
    <xdr:cxnSp macro="">
      <xdr:nvCxnSpPr>
        <xdr:cNvPr id="543" name="直線コネクタ 542">
          <a:extLst>
            <a:ext uri="{FF2B5EF4-FFF2-40B4-BE49-F238E27FC236}">
              <a16:creationId xmlns:a16="http://schemas.microsoft.com/office/drawing/2014/main" id="{58C6493A-C921-411E-BCE6-D7597B0A4BC1}"/>
            </a:ext>
          </a:extLst>
        </xdr:cNvPr>
        <xdr:cNvCxnSpPr/>
      </xdr:nvCxnSpPr>
      <xdr:spPr>
        <a:xfrm>
          <a:off x="14592300" y="1862382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43362</xdr:rowOff>
    </xdr:from>
    <xdr:to>
      <xdr:col>72</xdr:col>
      <xdr:colOff>38100</xdr:colOff>
      <xdr:row>108</xdr:row>
      <xdr:rowOff>144962</xdr:rowOff>
    </xdr:to>
    <xdr:sp macro="" textlink="">
      <xdr:nvSpPr>
        <xdr:cNvPr id="544" name="楕円 543">
          <a:extLst>
            <a:ext uri="{FF2B5EF4-FFF2-40B4-BE49-F238E27FC236}">
              <a16:creationId xmlns:a16="http://schemas.microsoft.com/office/drawing/2014/main" id="{BB416D8E-E04C-40C9-844E-3CAAF5E4738E}"/>
            </a:ext>
          </a:extLst>
        </xdr:cNvPr>
        <xdr:cNvSpPr/>
      </xdr:nvSpPr>
      <xdr:spPr>
        <a:xfrm>
          <a:off x="13652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94162</xdr:rowOff>
    </xdr:from>
    <xdr:to>
      <xdr:col>76</xdr:col>
      <xdr:colOff>114300</xdr:colOff>
      <xdr:row>108</xdr:row>
      <xdr:rowOff>107224</xdr:rowOff>
    </xdr:to>
    <xdr:cxnSp macro="">
      <xdr:nvCxnSpPr>
        <xdr:cNvPr id="545" name="直線コネクタ 544">
          <a:extLst>
            <a:ext uri="{FF2B5EF4-FFF2-40B4-BE49-F238E27FC236}">
              <a16:creationId xmlns:a16="http://schemas.microsoft.com/office/drawing/2014/main" id="{28E6F6BD-0198-484C-A7CC-5D0DD57A96A4}"/>
            </a:ext>
          </a:extLst>
        </xdr:cNvPr>
        <xdr:cNvCxnSpPr/>
      </xdr:nvCxnSpPr>
      <xdr:spPr>
        <a:xfrm>
          <a:off x="13703300" y="186107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28666</xdr:rowOff>
    </xdr:from>
    <xdr:to>
      <xdr:col>67</xdr:col>
      <xdr:colOff>101600</xdr:colOff>
      <xdr:row>108</xdr:row>
      <xdr:rowOff>130266</xdr:rowOff>
    </xdr:to>
    <xdr:sp macro="" textlink="">
      <xdr:nvSpPr>
        <xdr:cNvPr id="546" name="楕円 545">
          <a:extLst>
            <a:ext uri="{FF2B5EF4-FFF2-40B4-BE49-F238E27FC236}">
              <a16:creationId xmlns:a16="http://schemas.microsoft.com/office/drawing/2014/main" id="{3480E02E-026C-4442-9306-FBB8B7A8FD0F}"/>
            </a:ext>
          </a:extLst>
        </xdr:cNvPr>
        <xdr:cNvSpPr/>
      </xdr:nvSpPr>
      <xdr:spPr>
        <a:xfrm>
          <a:off x="12763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79466</xdr:rowOff>
    </xdr:from>
    <xdr:to>
      <xdr:col>71</xdr:col>
      <xdr:colOff>177800</xdr:colOff>
      <xdr:row>108</xdr:row>
      <xdr:rowOff>94162</xdr:rowOff>
    </xdr:to>
    <xdr:cxnSp macro="">
      <xdr:nvCxnSpPr>
        <xdr:cNvPr id="547" name="直線コネクタ 546">
          <a:extLst>
            <a:ext uri="{FF2B5EF4-FFF2-40B4-BE49-F238E27FC236}">
              <a16:creationId xmlns:a16="http://schemas.microsoft.com/office/drawing/2014/main" id="{714855E9-1D98-44FC-BF1D-362DBE33E8FD}"/>
            </a:ext>
          </a:extLst>
        </xdr:cNvPr>
        <xdr:cNvCxnSpPr/>
      </xdr:nvCxnSpPr>
      <xdr:spPr>
        <a:xfrm>
          <a:off x="12814300" y="185960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548" name="n_1aveValue【庁舎】&#10;有形固定資産減価償却率">
          <a:extLst>
            <a:ext uri="{FF2B5EF4-FFF2-40B4-BE49-F238E27FC236}">
              <a16:creationId xmlns:a16="http://schemas.microsoft.com/office/drawing/2014/main" id="{1DFCEACC-B43B-443F-B5CF-5F8933D9C7B8}"/>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549" name="n_2aveValue【庁舎】&#10;有形固定資産減価償却率">
          <a:extLst>
            <a:ext uri="{FF2B5EF4-FFF2-40B4-BE49-F238E27FC236}">
              <a16:creationId xmlns:a16="http://schemas.microsoft.com/office/drawing/2014/main" id="{859C2141-3FF6-47EE-A85A-2491ABF84985}"/>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550" name="n_3aveValue【庁舎】&#10;有形固定資産減価償却率">
          <a:extLst>
            <a:ext uri="{FF2B5EF4-FFF2-40B4-BE49-F238E27FC236}">
              <a16:creationId xmlns:a16="http://schemas.microsoft.com/office/drawing/2014/main" id="{3F3FDABD-891F-4DAE-A4EB-82F0398AAC1E}"/>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551" name="n_4aveValue【庁舎】&#10;有形固定資産減価償却率">
          <a:extLst>
            <a:ext uri="{FF2B5EF4-FFF2-40B4-BE49-F238E27FC236}">
              <a16:creationId xmlns:a16="http://schemas.microsoft.com/office/drawing/2014/main" id="{4AD7BCCF-6CC9-4308-8BAB-9D9CC9946250}"/>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163847</xdr:rowOff>
    </xdr:from>
    <xdr:ext cx="405111" cy="259045"/>
    <xdr:sp macro="" textlink="">
      <xdr:nvSpPr>
        <xdr:cNvPr id="552" name="n_1mainValue【庁舎】&#10;有形固定資産減価償却率">
          <a:extLst>
            <a:ext uri="{FF2B5EF4-FFF2-40B4-BE49-F238E27FC236}">
              <a16:creationId xmlns:a16="http://schemas.microsoft.com/office/drawing/2014/main" id="{0D7DF130-D334-4FE5-A0BB-893B0C6D0E67}"/>
            </a:ext>
          </a:extLst>
        </xdr:cNvPr>
        <xdr:cNvSpPr txBox="1"/>
      </xdr:nvSpPr>
      <xdr:spPr>
        <a:xfrm>
          <a:off x="152660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149151</xdr:rowOff>
    </xdr:from>
    <xdr:ext cx="405111" cy="259045"/>
    <xdr:sp macro="" textlink="">
      <xdr:nvSpPr>
        <xdr:cNvPr id="553" name="n_2mainValue【庁舎】&#10;有形固定資産減価償却率">
          <a:extLst>
            <a:ext uri="{FF2B5EF4-FFF2-40B4-BE49-F238E27FC236}">
              <a16:creationId xmlns:a16="http://schemas.microsoft.com/office/drawing/2014/main" id="{681A2492-B5D3-464E-98A3-908E6CC6B9C4}"/>
            </a:ext>
          </a:extLst>
        </xdr:cNvPr>
        <xdr:cNvSpPr txBox="1"/>
      </xdr:nvSpPr>
      <xdr:spPr>
        <a:xfrm>
          <a:off x="143897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136089</xdr:rowOff>
    </xdr:from>
    <xdr:ext cx="405111" cy="259045"/>
    <xdr:sp macro="" textlink="">
      <xdr:nvSpPr>
        <xdr:cNvPr id="554" name="n_3mainValue【庁舎】&#10;有形固定資産減価償却率">
          <a:extLst>
            <a:ext uri="{FF2B5EF4-FFF2-40B4-BE49-F238E27FC236}">
              <a16:creationId xmlns:a16="http://schemas.microsoft.com/office/drawing/2014/main" id="{752B4648-ECA4-4A48-B49A-97EE50A354AC}"/>
            </a:ext>
          </a:extLst>
        </xdr:cNvPr>
        <xdr:cNvSpPr txBox="1"/>
      </xdr:nvSpPr>
      <xdr:spPr>
        <a:xfrm>
          <a:off x="13500744" y="1865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121393</xdr:rowOff>
    </xdr:from>
    <xdr:ext cx="405111" cy="259045"/>
    <xdr:sp macro="" textlink="">
      <xdr:nvSpPr>
        <xdr:cNvPr id="555" name="n_4mainValue【庁舎】&#10;有形固定資産減価償却率">
          <a:extLst>
            <a:ext uri="{FF2B5EF4-FFF2-40B4-BE49-F238E27FC236}">
              <a16:creationId xmlns:a16="http://schemas.microsoft.com/office/drawing/2014/main" id="{2E4C2455-3CAA-45FA-91AB-7A5153C8D1D9}"/>
            </a:ext>
          </a:extLst>
        </xdr:cNvPr>
        <xdr:cNvSpPr txBox="1"/>
      </xdr:nvSpPr>
      <xdr:spPr>
        <a:xfrm>
          <a:off x="12611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a:extLst>
            <a:ext uri="{FF2B5EF4-FFF2-40B4-BE49-F238E27FC236}">
              <a16:creationId xmlns:a16="http://schemas.microsoft.com/office/drawing/2014/main" id="{A41B1965-C801-4EF3-9A56-51770616C0D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a:extLst>
            <a:ext uri="{FF2B5EF4-FFF2-40B4-BE49-F238E27FC236}">
              <a16:creationId xmlns:a16="http://schemas.microsoft.com/office/drawing/2014/main" id="{044E9B2A-F9C9-4EA4-8F65-C6FB8C0A32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a:extLst>
            <a:ext uri="{FF2B5EF4-FFF2-40B4-BE49-F238E27FC236}">
              <a16:creationId xmlns:a16="http://schemas.microsoft.com/office/drawing/2014/main" id="{92F8286E-058C-462A-9F5E-121BCEFB78F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a:extLst>
            <a:ext uri="{FF2B5EF4-FFF2-40B4-BE49-F238E27FC236}">
              <a16:creationId xmlns:a16="http://schemas.microsoft.com/office/drawing/2014/main" id="{68676515-8AED-44E2-AD56-8D0C001A07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a:extLst>
            <a:ext uri="{FF2B5EF4-FFF2-40B4-BE49-F238E27FC236}">
              <a16:creationId xmlns:a16="http://schemas.microsoft.com/office/drawing/2014/main" id="{59FF3697-99F5-4775-977D-F79F0F48EC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a:extLst>
            <a:ext uri="{FF2B5EF4-FFF2-40B4-BE49-F238E27FC236}">
              <a16:creationId xmlns:a16="http://schemas.microsoft.com/office/drawing/2014/main" id="{5C1BC011-651E-49FA-96F7-D1BE2B12D32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a:extLst>
            <a:ext uri="{FF2B5EF4-FFF2-40B4-BE49-F238E27FC236}">
              <a16:creationId xmlns:a16="http://schemas.microsoft.com/office/drawing/2014/main" id="{94DB57E5-936C-48C3-9FBF-5DB07BBC86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a:extLst>
            <a:ext uri="{FF2B5EF4-FFF2-40B4-BE49-F238E27FC236}">
              <a16:creationId xmlns:a16="http://schemas.microsoft.com/office/drawing/2014/main" id="{CBAA5ED4-1461-483E-92CA-471322CCA49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a:extLst>
            <a:ext uri="{FF2B5EF4-FFF2-40B4-BE49-F238E27FC236}">
              <a16:creationId xmlns:a16="http://schemas.microsoft.com/office/drawing/2014/main" id="{9C30F142-F7A5-45B0-A33B-9FC86D63C47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a:extLst>
            <a:ext uri="{FF2B5EF4-FFF2-40B4-BE49-F238E27FC236}">
              <a16:creationId xmlns:a16="http://schemas.microsoft.com/office/drawing/2014/main" id="{5FFB56AB-3A38-4184-8CBC-118457CCD2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6" name="直線コネクタ 565">
          <a:extLst>
            <a:ext uri="{FF2B5EF4-FFF2-40B4-BE49-F238E27FC236}">
              <a16:creationId xmlns:a16="http://schemas.microsoft.com/office/drawing/2014/main" id="{59EF2CC6-3568-4D69-9795-AC185B6D526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7" name="テキスト ボックス 566">
          <a:extLst>
            <a:ext uri="{FF2B5EF4-FFF2-40B4-BE49-F238E27FC236}">
              <a16:creationId xmlns:a16="http://schemas.microsoft.com/office/drawing/2014/main" id="{75403F01-8745-45C9-9286-8BEDE7EEC15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8" name="直線コネクタ 567">
          <a:extLst>
            <a:ext uri="{FF2B5EF4-FFF2-40B4-BE49-F238E27FC236}">
              <a16:creationId xmlns:a16="http://schemas.microsoft.com/office/drawing/2014/main" id="{F56FFDB4-5985-4E0D-80BF-F9A092BFB7A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9" name="テキスト ボックス 568">
          <a:extLst>
            <a:ext uri="{FF2B5EF4-FFF2-40B4-BE49-F238E27FC236}">
              <a16:creationId xmlns:a16="http://schemas.microsoft.com/office/drawing/2014/main" id="{2C1D6326-C48C-41D9-945D-AA0F0AA026C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0" name="直線コネクタ 569">
          <a:extLst>
            <a:ext uri="{FF2B5EF4-FFF2-40B4-BE49-F238E27FC236}">
              <a16:creationId xmlns:a16="http://schemas.microsoft.com/office/drawing/2014/main" id="{E186AD6F-4D0E-4EB1-B697-08D01B9498B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1" name="テキスト ボックス 570">
          <a:extLst>
            <a:ext uri="{FF2B5EF4-FFF2-40B4-BE49-F238E27FC236}">
              <a16:creationId xmlns:a16="http://schemas.microsoft.com/office/drawing/2014/main" id="{F74775E5-DB20-4105-91D0-A8DC27BA154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2" name="直線コネクタ 571">
          <a:extLst>
            <a:ext uri="{FF2B5EF4-FFF2-40B4-BE49-F238E27FC236}">
              <a16:creationId xmlns:a16="http://schemas.microsoft.com/office/drawing/2014/main" id="{2B9BBC98-36E9-4BEF-A886-DC822435B45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3" name="テキスト ボックス 572">
          <a:extLst>
            <a:ext uri="{FF2B5EF4-FFF2-40B4-BE49-F238E27FC236}">
              <a16:creationId xmlns:a16="http://schemas.microsoft.com/office/drawing/2014/main" id="{7FFDE4A1-3488-4F79-8ED3-81F3B070741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4" name="直線コネクタ 573">
          <a:extLst>
            <a:ext uri="{FF2B5EF4-FFF2-40B4-BE49-F238E27FC236}">
              <a16:creationId xmlns:a16="http://schemas.microsoft.com/office/drawing/2014/main" id="{25986F5C-B768-4AA2-8395-D80F747B7C0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5" name="テキスト ボックス 574">
          <a:extLst>
            <a:ext uri="{FF2B5EF4-FFF2-40B4-BE49-F238E27FC236}">
              <a16:creationId xmlns:a16="http://schemas.microsoft.com/office/drawing/2014/main" id="{978D58DE-B828-4713-BA0B-7AA4978C5A3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6" name="直線コネクタ 575">
          <a:extLst>
            <a:ext uri="{FF2B5EF4-FFF2-40B4-BE49-F238E27FC236}">
              <a16:creationId xmlns:a16="http://schemas.microsoft.com/office/drawing/2014/main" id="{FF5C3608-05DE-46CF-A62A-E640DD4E1E4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7" name="テキスト ボックス 576">
          <a:extLst>
            <a:ext uri="{FF2B5EF4-FFF2-40B4-BE49-F238E27FC236}">
              <a16:creationId xmlns:a16="http://schemas.microsoft.com/office/drawing/2014/main" id="{8E58E989-A62E-42FA-BABE-317F80C64CF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8" name="直線コネクタ 577">
          <a:extLst>
            <a:ext uri="{FF2B5EF4-FFF2-40B4-BE49-F238E27FC236}">
              <a16:creationId xmlns:a16="http://schemas.microsoft.com/office/drawing/2014/main" id="{28A64D31-B346-4CED-8137-25082D81DB2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9" name="テキスト ボックス 578">
          <a:extLst>
            <a:ext uri="{FF2B5EF4-FFF2-40B4-BE49-F238E27FC236}">
              <a16:creationId xmlns:a16="http://schemas.microsoft.com/office/drawing/2014/main" id="{44AD568D-40F0-4696-A67C-12D86D288A7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0" name="【庁舎】&#10;一人当たり面積グラフ枠">
          <a:extLst>
            <a:ext uri="{FF2B5EF4-FFF2-40B4-BE49-F238E27FC236}">
              <a16:creationId xmlns:a16="http://schemas.microsoft.com/office/drawing/2014/main" id="{6FDF6E6B-E796-4637-8A5E-920FF56D896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581" name="直線コネクタ 580">
          <a:extLst>
            <a:ext uri="{FF2B5EF4-FFF2-40B4-BE49-F238E27FC236}">
              <a16:creationId xmlns:a16="http://schemas.microsoft.com/office/drawing/2014/main" id="{1788CF5E-609E-4191-965E-93AAF7441D41}"/>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582" name="【庁舎】&#10;一人当たり面積最小値テキスト">
          <a:extLst>
            <a:ext uri="{FF2B5EF4-FFF2-40B4-BE49-F238E27FC236}">
              <a16:creationId xmlns:a16="http://schemas.microsoft.com/office/drawing/2014/main" id="{40A43996-F868-4480-A794-09360BDF5ABD}"/>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583" name="直線コネクタ 582">
          <a:extLst>
            <a:ext uri="{FF2B5EF4-FFF2-40B4-BE49-F238E27FC236}">
              <a16:creationId xmlns:a16="http://schemas.microsoft.com/office/drawing/2014/main" id="{E7E71E36-75E5-47D7-AFCB-5BF95AD22C37}"/>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584" name="【庁舎】&#10;一人当たり面積最大値テキスト">
          <a:extLst>
            <a:ext uri="{FF2B5EF4-FFF2-40B4-BE49-F238E27FC236}">
              <a16:creationId xmlns:a16="http://schemas.microsoft.com/office/drawing/2014/main" id="{4B12827F-326C-4360-8653-A2D0A9E7B4FD}"/>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585" name="直線コネクタ 584">
          <a:extLst>
            <a:ext uri="{FF2B5EF4-FFF2-40B4-BE49-F238E27FC236}">
              <a16:creationId xmlns:a16="http://schemas.microsoft.com/office/drawing/2014/main" id="{21AF1B36-3CF2-467C-882B-C6FC778AC9A4}"/>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586" name="【庁舎】&#10;一人当たり面積平均値テキスト">
          <a:extLst>
            <a:ext uri="{FF2B5EF4-FFF2-40B4-BE49-F238E27FC236}">
              <a16:creationId xmlns:a16="http://schemas.microsoft.com/office/drawing/2014/main" id="{DE6093C4-8363-4724-8606-93CB272FE7A2}"/>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587" name="フローチャート: 判断 586">
          <a:extLst>
            <a:ext uri="{FF2B5EF4-FFF2-40B4-BE49-F238E27FC236}">
              <a16:creationId xmlns:a16="http://schemas.microsoft.com/office/drawing/2014/main" id="{97783F67-C0F7-413B-AC05-01B7EC6AD1DF}"/>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588" name="フローチャート: 判断 587">
          <a:extLst>
            <a:ext uri="{FF2B5EF4-FFF2-40B4-BE49-F238E27FC236}">
              <a16:creationId xmlns:a16="http://schemas.microsoft.com/office/drawing/2014/main" id="{74EBACBE-0C88-46C9-9726-B21B6C45C9BF}"/>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589" name="フローチャート: 判断 588">
          <a:extLst>
            <a:ext uri="{FF2B5EF4-FFF2-40B4-BE49-F238E27FC236}">
              <a16:creationId xmlns:a16="http://schemas.microsoft.com/office/drawing/2014/main" id="{3340653D-AE5E-4FAE-B695-1A4A670CD62A}"/>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590" name="フローチャート: 判断 589">
          <a:extLst>
            <a:ext uri="{FF2B5EF4-FFF2-40B4-BE49-F238E27FC236}">
              <a16:creationId xmlns:a16="http://schemas.microsoft.com/office/drawing/2014/main" id="{EB23D3DF-7E55-46E6-99B9-33F722C3DE5E}"/>
            </a:ext>
          </a:extLst>
        </xdr:cNvPr>
        <xdr:cNvSpPr/>
      </xdr:nvSpPr>
      <xdr:spPr>
        <a:xfrm>
          <a:off x="19494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591" name="フローチャート: 判断 590">
          <a:extLst>
            <a:ext uri="{FF2B5EF4-FFF2-40B4-BE49-F238E27FC236}">
              <a16:creationId xmlns:a16="http://schemas.microsoft.com/office/drawing/2014/main" id="{5CE6CAA2-D81D-4BDE-B5E9-74361413F032}"/>
            </a:ext>
          </a:extLst>
        </xdr:cNvPr>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C24FEDAF-5D99-4488-977D-EB560E18C4E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C87B3738-DF20-45E8-AB39-39E784DAD9A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143675A2-D557-4BC1-8CA4-D99CA9D4BD1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CA2A8C22-ACD0-4919-B556-731D7440AF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C09D5736-62C5-4A89-AA90-FACEFC9968B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83638</xdr:rowOff>
    </xdr:from>
    <xdr:to>
      <xdr:col>116</xdr:col>
      <xdr:colOff>114300</xdr:colOff>
      <xdr:row>108</xdr:row>
      <xdr:rowOff>13788</xdr:rowOff>
    </xdr:to>
    <xdr:sp macro="" textlink="">
      <xdr:nvSpPr>
        <xdr:cNvPr id="597" name="楕円 596">
          <a:extLst>
            <a:ext uri="{FF2B5EF4-FFF2-40B4-BE49-F238E27FC236}">
              <a16:creationId xmlns:a16="http://schemas.microsoft.com/office/drawing/2014/main" id="{F46A5AFE-476C-4CE9-B728-B4E46EA48243}"/>
            </a:ext>
          </a:extLst>
        </xdr:cNvPr>
        <xdr:cNvSpPr/>
      </xdr:nvSpPr>
      <xdr:spPr>
        <a:xfrm>
          <a:off x="22110700" y="184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170015</xdr:rowOff>
    </xdr:from>
    <xdr:ext cx="469744" cy="259045"/>
    <xdr:sp macro="" textlink="">
      <xdr:nvSpPr>
        <xdr:cNvPr id="598" name="【庁舎】&#10;一人当たり面積該当値テキスト">
          <a:extLst>
            <a:ext uri="{FF2B5EF4-FFF2-40B4-BE49-F238E27FC236}">
              <a16:creationId xmlns:a16="http://schemas.microsoft.com/office/drawing/2014/main" id="{0371C971-C858-4423-8419-82C4D4E80D28}"/>
            </a:ext>
          </a:extLst>
        </xdr:cNvPr>
        <xdr:cNvSpPr txBox="1"/>
      </xdr:nvSpPr>
      <xdr:spPr>
        <a:xfrm>
          <a:off x="22199600" y="1834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599" name="楕円 598">
          <a:extLst>
            <a:ext uri="{FF2B5EF4-FFF2-40B4-BE49-F238E27FC236}">
              <a16:creationId xmlns:a16="http://schemas.microsoft.com/office/drawing/2014/main" id="{5A1809D5-F078-4352-AD3B-6A77F152A264}"/>
            </a:ext>
          </a:extLst>
        </xdr:cNvPr>
        <xdr:cNvSpPr/>
      </xdr:nvSpPr>
      <xdr:spPr>
        <a:xfrm>
          <a:off x="2127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134438</xdr:rowOff>
    </xdr:from>
    <xdr:to>
      <xdr:col>116</xdr:col>
      <xdr:colOff>63500</xdr:colOff>
      <xdr:row>107</xdr:row>
      <xdr:rowOff>136616</xdr:rowOff>
    </xdr:to>
    <xdr:cxnSp macro="">
      <xdr:nvCxnSpPr>
        <xdr:cNvPr id="600" name="直線コネクタ 599">
          <a:extLst>
            <a:ext uri="{FF2B5EF4-FFF2-40B4-BE49-F238E27FC236}">
              <a16:creationId xmlns:a16="http://schemas.microsoft.com/office/drawing/2014/main" id="{9937F081-D262-43FB-B878-D7764715E3EB}"/>
            </a:ext>
          </a:extLst>
        </xdr:cNvPr>
        <xdr:cNvCxnSpPr/>
      </xdr:nvCxnSpPr>
      <xdr:spPr>
        <a:xfrm flipV="1">
          <a:off x="21323300" y="1847958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89081</xdr:rowOff>
    </xdr:from>
    <xdr:to>
      <xdr:col>107</xdr:col>
      <xdr:colOff>101600</xdr:colOff>
      <xdr:row>108</xdr:row>
      <xdr:rowOff>19231</xdr:rowOff>
    </xdr:to>
    <xdr:sp macro="" textlink="">
      <xdr:nvSpPr>
        <xdr:cNvPr id="601" name="楕円 600">
          <a:extLst>
            <a:ext uri="{FF2B5EF4-FFF2-40B4-BE49-F238E27FC236}">
              <a16:creationId xmlns:a16="http://schemas.microsoft.com/office/drawing/2014/main" id="{641E7485-4A7A-49A1-B8F4-3221E791A1D0}"/>
            </a:ext>
          </a:extLst>
        </xdr:cNvPr>
        <xdr:cNvSpPr/>
      </xdr:nvSpPr>
      <xdr:spPr>
        <a:xfrm>
          <a:off x="20383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107</xdr:row>
      <xdr:rowOff>139881</xdr:rowOff>
    </xdr:to>
    <xdr:cxnSp macro="">
      <xdr:nvCxnSpPr>
        <xdr:cNvPr id="602" name="直線コネクタ 601">
          <a:extLst>
            <a:ext uri="{FF2B5EF4-FFF2-40B4-BE49-F238E27FC236}">
              <a16:creationId xmlns:a16="http://schemas.microsoft.com/office/drawing/2014/main" id="{8CE86A82-A3D1-47CA-A8C6-386455B63633}"/>
            </a:ext>
          </a:extLst>
        </xdr:cNvPr>
        <xdr:cNvCxnSpPr/>
      </xdr:nvCxnSpPr>
      <xdr:spPr>
        <a:xfrm flipV="1">
          <a:off x="20434300" y="1848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84727</xdr:rowOff>
    </xdr:from>
    <xdr:to>
      <xdr:col>102</xdr:col>
      <xdr:colOff>165100</xdr:colOff>
      <xdr:row>108</xdr:row>
      <xdr:rowOff>14877</xdr:rowOff>
    </xdr:to>
    <xdr:sp macro="" textlink="">
      <xdr:nvSpPr>
        <xdr:cNvPr id="603" name="楕円 602">
          <a:extLst>
            <a:ext uri="{FF2B5EF4-FFF2-40B4-BE49-F238E27FC236}">
              <a16:creationId xmlns:a16="http://schemas.microsoft.com/office/drawing/2014/main" id="{BBE13AAD-9B43-42BF-AEEF-0BE396F58855}"/>
            </a:ext>
          </a:extLst>
        </xdr:cNvPr>
        <xdr:cNvSpPr/>
      </xdr:nvSpPr>
      <xdr:spPr>
        <a:xfrm>
          <a:off x="19494500" y="184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135527</xdr:rowOff>
    </xdr:from>
    <xdr:to>
      <xdr:col>107</xdr:col>
      <xdr:colOff>50800</xdr:colOff>
      <xdr:row>107</xdr:row>
      <xdr:rowOff>139881</xdr:rowOff>
    </xdr:to>
    <xdr:cxnSp macro="">
      <xdr:nvCxnSpPr>
        <xdr:cNvPr id="604" name="直線コネクタ 603">
          <a:extLst>
            <a:ext uri="{FF2B5EF4-FFF2-40B4-BE49-F238E27FC236}">
              <a16:creationId xmlns:a16="http://schemas.microsoft.com/office/drawing/2014/main" id="{A9446BC8-BB5A-4F98-ABF4-4AAAF0B13EB2}"/>
            </a:ext>
          </a:extLst>
        </xdr:cNvPr>
        <xdr:cNvCxnSpPr/>
      </xdr:nvCxnSpPr>
      <xdr:spPr>
        <a:xfrm>
          <a:off x="19545300" y="18480677"/>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605" name="楕円 604">
          <a:extLst>
            <a:ext uri="{FF2B5EF4-FFF2-40B4-BE49-F238E27FC236}">
              <a16:creationId xmlns:a16="http://schemas.microsoft.com/office/drawing/2014/main" id="{884FD47A-FC0A-4528-A449-6AD58F5030C5}"/>
            </a:ext>
          </a:extLst>
        </xdr:cNvPr>
        <xdr:cNvSpPr/>
      </xdr:nvSpPr>
      <xdr:spPr>
        <a:xfrm>
          <a:off x="18605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135527</xdr:rowOff>
    </xdr:from>
    <xdr:to>
      <xdr:col>102</xdr:col>
      <xdr:colOff>114300</xdr:colOff>
      <xdr:row>107</xdr:row>
      <xdr:rowOff>136616</xdr:rowOff>
    </xdr:to>
    <xdr:cxnSp macro="">
      <xdr:nvCxnSpPr>
        <xdr:cNvPr id="606" name="直線コネクタ 605">
          <a:extLst>
            <a:ext uri="{FF2B5EF4-FFF2-40B4-BE49-F238E27FC236}">
              <a16:creationId xmlns:a16="http://schemas.microsoft.com/office/drawing/2014/main" id="{116B5E2F-5AA5-4036-8F17-8F9853CCC2B4}"/>
            </a:ext>
          </a:extLst>
        </xdr:cNvPr>
        <xdr:cNvCxnSpPr/>
      </xdr:nvCxnSpPr>
      <xdr:spPr>
        <a:xfrm flipV="1">
          <a:off x="18656300" y="1848067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607" name="n_1aveValue【庁舎】&#10;一人当たり面積">
          <a:extLst>
            <a:ext uri="{FF2B5EF4-FFF2-40B4-BE49-F238E27FC236}">
              <a16:creationId xmlns:a16="http://schemas.microsoft.com/office/drawing/2014/main" id="{98FC3D0D-6C27-480E-B583-C8B70173FBB4}"/>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608" name="n_2aveValue【庁舎】&#10;一人当たり面積">
          <a:extLst>
            <a:ext uri="{FF2B5EF4-FFF2-40B4-BE49-F238E27FC236}">
              <a16:creationId xmlns:a16="http://schemas.microsoft.com/office/drawing/2014/main" id="{199AF7DF-F0B3-45E5-B8C4-F721A830CCC4}"/>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2557</xdr:rowOff>
    </xdr:from>
    <xdr:ext cx="469744" cy="259045"/>
    <xdr:sp macro="" textlink="">
      <xdr:nvSpPr>
        <xdr:cNvPr id="609" name="n_3aveValue【庁舎】&#10;一人当たり面積">
          <a:extLst>
            <a:ext uri="{FF2B5EF4-FFF2-40B4-BE49-F238E27FC236}">
              <a16:creationId xmlns:a16="http://schemas.microsoft.com/office/drawing/2014/main" id="{9A222736-7DAB-41AD-B7EE-6529C26DB22A}"/>
            </a:ext>
          </a:extLst>
        </xdr:cNvPr>
        <xdr:cNvSpPr txBox="1"/>
      </xdr:nvSpPr>
      <xdr:spPr>
        <a:xfrm>
          <a:off x="193104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610" name="n_4aveValue【庁舎】&#10;一人当たり面積">
          <a:extLst>
            <a:ext uri="{FF2B5EF4-FFF2-40B4-BE49-F238E27FC236}">
              <a16:creationId xmlns:a16="http://schemas.microsoft.com/office/drawing/2014/main" id="{450E24CD-589F-438D-A2C5-83A0AEAC2AD3}"/>
            </a:ext>
          </a:extLst>
        </xdr:cNvPr>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611" name="n_1mainValue【庁舎】&#10;一人当たり面積">
          <a:extLst>
            <a:ext uri="{FF2B5EF4-FFF2-40B4-BE49-F238E27FC236}">
              <a16:creationId xmlns:a16="http://schemas.microsoft.com/office/drawing/2014/main" id="{A6B5C64A-53A8-4782-9AB8-30FA1AF43065}"/>
            </a:ext>
          </a:extLst>
        </xdr:cNvPr>
        <xdr:cNvSpPr txBox="1"/>
      </xdr:nvSpPr>
      <xdr:spPr>
        <a:xfrm>
          <a:off x="21075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10358</xdr:rowOff>
    </xdr:from>
    <xdr:ext cx="469744" cy="259045"/>
    <xdr:sp macro="" textlink="">
      <xdr:nvSpPr>
        <xdr:cNvPr id="612" name="n_2mainValue【庁舎】&#10;一人当たり面積">
          <a:extLst>
            <a:ext uri="{FF2B5EF4-FFF2-40B4-BE49-F238E27FC236}">
              <a16:creationId xmlns:a16="http://schemas.microsoft.com/office/drawing/2014/main" id="{20C05288-6846-4938-897F-185693A8B83E}"/>
            </a:ext>
          </a:extLst>
        </xdr:cNvPr>
        <xdr:cNvSpPr txBox="1"/>
      </xdr:nvSpPr>
      <xdr:spPr>
        <a:xfrm>
          <a:off x="20199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6004</xdr:rowOff>
    </xdr:from>
    <xdr:ext cx="469744" cy="259045"/>
    <xdr:sp macro="" textlink="">
      <xdr:nvSpPr>
        <xdr:cNvPr id="613" name="n_3mainValue【庁舎】&#10;一人当たり面積">
          <a:extLst>
            <a:ext uri="{FF2B5EF4-FFF2-40B4-BE49-F238E27FC236}">
              <a16:creationId xmlns:a16="http://schemas.microsoft.com/office/drawing/2014/main" id="{10622B70-A2DA-49ED-AC8C-A961C681C656}"/>
            </a:ext>
          </a:extLst>
        </xdr:cNvPr>
        <xdr:cNvSpPr txBox="1"/>
      </xdr:nvSpPr>
      <xdr:spPr>
        <a:xfrm>
          <a:off x="19310427" y="185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7093</xdr:rowOff>
    </xdr:from>
    <xdr:ext cx="469744" cy="259045"/>
    <xdr:sp macro="" textlink="">
      <xdr:nvSpPr>
        <xdr:cNvPr id="614" name="n_4mainValue【庁舎】&#10;一人当たり面積">
          <a:extLst>
            <a:ext uri="{FF2B5EF4-FFF2-40B4-BE49-F238E27FC236}">
              <a16:creationId xmlns:a16="http://schemas.microsoft.com/office/drawing/2014/main" id="{A40CCA4C-B80E-4790-B692-1DFD214AAFF2}"/>
            </a:ext>
          </a:extLst>
        </xdr:cNvPr>
        <xdr:cNvSpPr txBox="1"/>
      </xdr:nvSpPr>
      <xdr:spPr>
        <a:xfrm>
          <a:off x="18421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5" name="正方形/長方形 614">
          <a:extLst>
            <a:ext uri="{FF2B5EF4-FFF2-40B4-BE49-F238E27FC236}">
              <a16:creationId xmlns:a16="http://schemas.microsoft.com/office/drawing/2014/main" id="{33CCFDB9-0575-4D24-B178-D13A15BA6D2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6" name="正方形/長方形 615">
          <a:extLst>
            <a:ext uri="{FF2B5EF4-FFF2-40B4-BE49-F238E27FC236}">
              <a16:creationId xmlns:a16="http://schemas.microsoft.com/office/drawing/2014/main" id="{3BF56A84-A0E8-41B2-84E7-7A5417EC56D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7" name="テキスト ボックス 616">
          <a:extLst>
            <a:ext uri="{FF2B5EF4-FFF2-40B4-BE49-F238E27FC236}">
              <a16:creationId xmlns:a16="http://schemas.microsoft.com/office/drawing/2014/main" id="{026588AC-0457-4BD9-9722-5E49E38EB17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庁舎については、これまで二度の増築を行ってきたが、近年は耐震改修や大規模な整備を行っておらず、償却率は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％超と特に高くなっている。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年度中の新庁舎開庁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、中期的には大きく数値が変動する可能性がある。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比較的新しく、耐用年数が長い市民会館（波佐見町総合文化会館）や、令和元年度までに一通りの分団詰所の建替工事が完了する消防施設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倉庫等）については、現時点では低い償却率になっている。今後は、維持管理を行うに留まるため、償却率は増加していくこととなる。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いずれの施設も数は限られており、町としては重複、過剰はないものと判断しているが、総面積の圧縮を念頭に公共施設等総合管理計画・個別施設計画の見直しや適正量の検討を行っていく必要がある。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14,157
14,098
56.00
11,448,925
10,950,419
71,476
3,950,992
7,008,708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指数の分子となる基準財政収入額については、市町村民税や地方消費税交付金などの減があったものの、定額減税減収補填</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特例</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交付金の影響が大きく、収入額全体では</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18,162</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分母となる基準財政需要額については、こども子育て費の新設や消防費の緊急業務費の職員数見直しによる増加などに伴い、需要額全体で</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112,292</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上記の結果、単年度の指数が</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0.006</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か年平均で求める今年度の指数は</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0.39</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71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3326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151795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100995</xdr:rowOff>
    </xdr:from>
    <xdr:to>
      <xdr:col>7</xdr:col>
      <xdr:colOff>31750</xdr:colOff>
      <xdr:row>43</xdr:row>
      <xdr:rowOff>31145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15922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類似団体より弾力性があるものの（</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ポイント）、前年度と比べて</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分母となる歳入の経常的一般財源については、地方</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消費税交付金</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となったものの</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地方税や</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の影響が大きく、全体で</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86,562</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増と</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なり、分子となる歳出は、人件費や扶助費</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の増加に加え、</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物件費や補助費といったその他の経費の増加</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影響</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101,056</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上記の結果、歳入の減少</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に加え、</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歳出の増加割合が大きいことが比率悪化の要因となっている。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63</xdr:row>
      <xdr:rowOff>17780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56392"/>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62</xdr:row>
      <xdr:rowOff>126492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81310"/>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62</xdr:row>
      <xdr:rowOff>25146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8131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63</xdr:row>
      <xdr:rowOff>3302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55046"/>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145796</xdr:rowOff>
    </xdr:from>
    <xdr:to>
      <xdr:col>11</xdr:col>
      <xdr:colOff>82550</xdr:colOff>
      <xdr:row>62</xdr:row>
      <xdr:rowOff>75946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人件費においては、類似団体平均の</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111,034</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円に対し、</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63,746</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円であり、約</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42.6</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％低い。これは人口</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人当たりの職員数が類似団体と比較して</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4.56</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人少ないことが影響している。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一方、物件費の</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82,311</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円も類似団体平均</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103,535</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円と比べ約</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20.5</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低い。これは、中期計画策定時の審査と予算要求時における必要最小限額の計上、臨時的なものを除き、原則として前年度予算額を上限とした査定、さらには、執行段階での経費削減の徹底によるもの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xdr:rowOff>
    </xdr:from>
    <xdr:to>
      <xdr:col>23</xdr:col>
      <xdr:colOff>133350</xdr:colOff>
      <xdr:row>81</xdr:row>
      <xdr:rowOff>24557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87591"/>
          <a:ext cx="838200" cy="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154439</xdr:rowOff>
    </xdr:from>
    <xdr:to>
      <xdr:col>19</xdr:col>
      <xdr:colOff>133350</xdr:colOff>
      <xdr:row>81</xdr:row>
      <xdr:rowOff>141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70439"/>
          <a:ext cx="8890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127726</xdr:rowOff>
    </xdr:from>
    <xdr:to>
      <xdr:col>15</xdr:col>
      <xdr:colOff>82550</xdr:colOff>
      <xdr:row>80</xdr:row>
      <xdr:rowOff>154439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43726"/>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65332</xdr:rowOff>
    </xdr:from>
    <xdr:to>
      <xdr:col>11</xdr:col>
      <xdr:colOff>31750</xdr:colOff>
      <xdr:row>80</xdr:row>
      <xdr:rowOff>127726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781332"/>
          <a:ext cx="889000" cy="6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145207</xdr:rowOff>
    </xdr:from>
    <xdr:to>
      <xdr:col>23</xdr:col>
      <xdr:colOff>184150</xdr:colOff>
      <xdr:row>81</xdr:row>
      <xdr:rowOff>75357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6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66484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8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120791</xdr:rowOff>
    </xdr:from>
    <xdr:to>
      <xdr:col>19</xdr:col>
      <xdr:colOff>184150</xdr:colOff>
      <xdr:row>81</xdr:row>
      <xdr:rowOff>50941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61118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05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103639</xdr:rowOff>
    </xdr:from>
    <xdr:to>
      <xdr:col>15</xdr:col>
      <xdr:colOff>133350</xdr:colOff>
      <xdr:row>81</xdr:row>
      <xdr:rowOff>33789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43966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8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76926</xdr:rowOff>
    </xdr:from>
    <xdr:to>
      <xdr:col>11</xdr:col>
      <xdr:colOff>82550</xdr:colOff>
      <xdr:row>81</xdr:row>
      <xdr:rowOff>7076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17253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14532</xdr:rowOff>
    </xdr:from>
    <xdr:to>
      <xdr:col>7</xdr:col>
      <xdr:colOff>31750</xdr:colOff>
      <xdr:row>80</xdr:row>
      <xdr:rowOff>116132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3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126309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49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類似団体平均より</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ポイント高い昨年度と同水準の</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99.0</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本町の場合は、人口</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人当たりの職員数や人口</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人件費は、類似団体の中でも低くなっているものの、比較となる国家公務員や類似団体の職員の年齢構成や職員数、更には異動による対象者の変動もあるため、ラスパイレス指数自体は高い傾向にあると分析している。</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今後についても、各年における人件費の平準化を図るうえでも、年齢構成に配慮した採用と配置を実施することが必要である。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64205</xdr:rowOff>
    </xdr:from>
    <xdr:to>
      <xdr:col>81</xdr:col>
      <xdr:colOff>44450</xdr:colOff>
      <xdr:row>87</xdr:row>
      <xdr:rowOff>91016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803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87</xdr:row>
      <xdr:rowOff>64205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3289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88195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658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21166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公営企業会計を含めた総職員数を前年度</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人から今年度</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人の</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人減員となった。人口</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人当たりの職員数は長崎県平均より</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人、類似団体平均より約</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4.56</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人少ない値となっている。</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今後においては、行政事務の複雑多様化や行政需要が拡大傾向、新たな施策に対応するため及び職員の能力向上を図るとともに、会計年度任用職員・再任用制度の運用などによって住民サービスの維持や向上を図っていく。</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87655</xdr:rowOff>
    </xdr:from>
    <xdr:to>
      <xdr:col>81</xdr:col>
      <xdr:colOff>44450</xdr:colOff>
      <xdr:row>60</xdr:row>
      <xdr:rowOff>94894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37465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94894</xdr:rowOff>
    </xdr:from>
    <xdr:to>
      <xdr:col>77</xdr:col>
      <xdr:colOff>44450</xdr:colOff>
      <xdr:row>60</xdr:row>
      <xdr:rowOff>97307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8189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95377</xdr:rowOff>
    </xdr:from>
    <xdr:to>
      <xdr:col>72</xdr:col>
      <xdr:colOff>203200</xdr:colOff>
      <xdr:row>60</xdr:row>
      <xdr:rowOff>97307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8237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77521</xdr:rowOff>
    </xdr:from>
    <xdr:to>
      <xdr:col>68</xdr:col>
      <xdr:colOff>152400</xdr:colOff>
      <xdr:row>60</xdr:row>
      <xdr:rowOff>95377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64521"/>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52171</xdr:rowOff>
    </xdr:from>
    <xdr:to>
      <xdr:col>68</xdr:col>
      <xdr:colOff>203200</xdr:colOff>
      <xdr:row>61</xdr:row>
      <xdr:rowOff>153771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138548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36855</xdr:rowOff>
    </xdr:from>
    <xdr:to>
      <xdr:col>81</xdr:col>
      <xdr:colOff>95250</xdr:colOff>
      <xdr:row>60</xdr:row>
      <xdr:rowOff>138455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129582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4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44094</xdr:rowOff>
    </xdr:from>
    <xdr:to>
      <xdr:col>77</xdr:col>
      <xdr:colOff>95250</xdr:colOff>
      <xdr:row>60</xdr:row>
      <xdr:rowOff>145694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155871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9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46507</xdr:rowOff>
    </xdr:from>
    <xdr:to>
      <xdr:col>73</xdr:col>
      <xdr:colOff>44450</xdr:colOff>
      <xdr:row>60</xdr:row>
      <xdr:rowOff>148107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158284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0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44577</xdr:rowOff>
    </xdr:from>
    <xdr:to>
      <xdr:col>68</xdr:col>
      <xdr:colOff>203200</xdr:colOff>
      <xdr:row>60</xdr:row>
      <xdr:rowOff>146177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156354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0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類似団体と比べ</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ポイント高い結果と</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なっており</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、前年度と比べると</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悪化して</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いる。</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本町においては、過去の大型事業に関する地方債償還額が依然として大きいため、類似団体よりも比率が高止まりしているが、過去の建設事業の償還が徐々に終了し、元利償還金が減少することから改善傾向にある。</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今後においては、歴史文化交流館整備事業や新庁舎建設事業の償還開始や、準元利償還金においては、公共下水道事業の償還額増加、さらに、一部事務組合の清掃工場建て替えに伴う当組合への公債費負担額が増加するため、今後の改善は見込めない状況である。</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このため、自主財源の確保に努めつつ、建設事業債発行については交付税措置のあるものを主とし、起債借入額は当年度の元金償還額以下を基本とした財政運営を徹底していく。</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42418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4291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23114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0429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109982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525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42</xdr:row>
      <xdr:rowOff>15748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13943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135145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将来負担比率は△</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17.5</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26.5</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ポイントの悪化）となっている。 </a:t>
          </a:r>
          <a:endPar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悪化の理由は、分子の部分において、一般会計から公債費相当額を補填している工業用水道事業や公共下水道事業の地方債残高の減少、また、東彼地区保健福祉組合の地方債残高のうち本町が負担する額の減少があるものの、一般会計の地方債残高の増加や、将来負担額から除く基金残高が約</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765</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百万円減少したことが主な要因である。</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今後においては、基金総額の増加や元利償還額を上回らない地方債発行の抑制など比率改善の要素はあるが、福祉組合のごみ処理施設の起債償還が令和</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年度から開始されたことや、一般会計における新庁舎建設事業に対する多額の地方債発行などがあるため、ごみ処理施設地方債残高が減る一定の期間までは悪化し続けると見込まれる。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14,157
14,098
56.00
11,448,925
10,950,419
71,476
3,950,992
7,008,708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経常収支比率に占める人件費の割合は</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19.3</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％となり、類似団体に比べ</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5.4</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ポイント低くなっている。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本町の人口一人当たりの人件費決算額は</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63,746</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円であり、類似団体平均</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111,034</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円と比べ、約</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42.6</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％削減できている。事業費支弁費等の人件費に準ずる費用を含めた人口</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人当たりの決算額も</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71,298</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円で、類似団体平均の</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128,199</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円と比べても大きく節減できているが、今後においては、事務量の増加に合わせ職員数を増やすなど職員数の適正な定員管理等に努めながら人件費の抑制も意識していく必要がある。　</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163576</xdr:rowOff>
    </xdr:from>
    <xdr:to>
      <xdr:col>24</xdr:col>
      <xdr:colOff>25400</xdr:colOff>
      <xdr:row>33</xdr:row>
      <xdr:rowOff>37846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6499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163576</xdr:rowOff>
    </xdr:from>
    <xdr:to>
      <xdr:col>19</xdr:col>
      <xdr:colOff>187325</xdr:colOff>
      <xdr:row>32</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49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163576</xdr:rowOff>
    </xdr:from>
    <xdr:to>
      <xdr:col>15</xdr:col>
      <xdr:colOff>98425</xdr:colOff>
      <xdr:row>33</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499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149860</xdr:rowOff>
    </xdr:from>
    <xdr:to>
      <xdr:col>11</xdr:col>
      <xdr:colOff>9525</xdr:colOff>
      <xdr:row>33</xdr:row>
      <xdr:rowOff>51562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362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39624</xdr:rowOff>
    </xdr:from>
    <xdr:to>
      <xdr:col>11</xdr:col>
      <xdr:colOff>60325</xdr:colOff>
      <xdr:row>34</xdr:row>
      <xdr:rowOff>141224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126001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5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7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43705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158496</xdr:rowOff>
    </xdr:from>
    <xdr:to>
      <xdr:col>24</xdr:col>
      <xdr:colOff>76200</xdr:colOff>
      <xdr:row>33</xdr:row>
      <xdr:rowOff>88646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67073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5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112776</xdr:rowOff>
    </xdr:from>
    <xdr:to>
      <xdr:col>20</xdr:col>
      <xdr:colOff>38100</xdr:colOff>
      <xdr:row>33</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5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368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112776</xdr:rowOff>
    </xdr:from>
    <xdr:to>
      <xdr:col>15</xdr:col>
      <xdr:colOff>149225</xdr:colOff>
      <xdr:row>33</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5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53103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36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762</xdr:rowOff>
    </xdr:from>
    <xdr:to>
      <xdr:col>11</xdr:col>
      <xdr:colOff>60325</xdr:colOff>
      <xdr:row>33</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112539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2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99060</xdr:rowOff>
    </xdr:from>
    <xdr:to>
      <xdr:col>6</xdr:col>
      <xdr:colOff>171450</xdr:colOff>
      <xdr:row>33</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物件費の経常収支比率は、前年度</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と同値となっており</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年度から予算要求段階での経常的経費を毎年数％削減としている効果もあり、類似団体平均に比べ</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5.8</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ポイント良い結果となっている。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の経常経費一般財源分</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においては、</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光熱水費や</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WEB</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通信費、スクールバス委託</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費</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の増により、前年度と比べ</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円増</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343</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千百万</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円となった。</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なお、住民一人当たりの決算額は、物件費全体で</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82,311</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円であり、類似団体平均</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103,535</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円と比較すると約</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20.5</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％抑制できている。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14</xdr:row>
      <xdr:rowOff>96520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96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168910</xdr:rowOff>
    </xdr:from>
    <xdr:to>
      <xdr:col>78</xdr:col>
      <xdr:colOff>69850</xdr:colOff>
      <xdr:row>14</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97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168910</xdr:rowOff>
    </xdr:from>
    <xdr:to>
      <xdr:col>73</xdr:col>
      <xdr:colOff>180975</xdr:colOff>
      <xdr:row>14</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9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15</xdr:row>
      <xdr:rowOff>8890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663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45720</xdr:rowOff>
    </xdr:from>
    <xdr:to>
      <xdr:col>82</xdr:col>
      <xdr:colOff>158750</xdr:colOff>
      <xdr:row>14</xdr:row>
      <xdr:rowOff>147320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125747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118110</xdr:rowOff>
    </xdr:from>
    <xdr:to>
      <xdr:col>74</xdr:col>
      <xdr:colOff>31750</xdr:colOff>
      <xdr:row>14</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58437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本町の財政構造の大きな特徴として、扶助費の構成割合が突出している。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扶助費については、全国的に増加傾向にあるが、人口</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人当たりの決算額は</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131,328</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円（前年度</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121,211</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円）で、類似団体平均の</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95,909</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円を大幅に上回り、歳出全体に占める割合も高い。これは、</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障害児通所給付支援事業や</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障害者</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総合</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支援事業認定</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こども園、保育所への給付費の増が主な要因である。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また、福祉医療費や要・準要保護就学援助費なども増加傾向にあるが、肥大化を招くことがないよう適正に運用する必要がある。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23585</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10310585"/>
          <a:ext cx="8382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162378</xdr:rowOff>
    </xdr:from>
    <xdr:to>
      <xdr:col>19</xdr:col>
      <xdr:colOff>187325</xdr:colOff>
      <xdr:row>60</xdr:row>
      <xdr:rowOff>23585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10277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162378</xdr:rowOff>
    </xdr:from>
    <xdr:to>
      <xdr:col>15</xdr:col>
      <xdr:colOff>98425</xdr:colOff>
      <xdr:row>60</xdr:row>
      <xdr:rowOff>34472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1027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34472</xdr:rowOff>
    </xdr:from>
    <xdr:to>
      <xdr:col>11</xdr:col>
      <xdr:colOff>9525</xdr:colOff>
      <xdr:row>60</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321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122465</xdr:rowOff>
    </xdr:from>
    <xdr:to>
      <xdr:col>11</xdr:col>
      <xdr:colOff>60325</xdr:colOff>
      <xdr:row>56</xdr:row>
      <xdr:rowOff>52615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95449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40822</xdr:rowOff>
    </xdr:from>
    <xdr:to>
      <xdr:col>24</xdr:col>
      <xdr:colOff>76200</xdr:colOff>
      <xdr:row>61</xdr:row>
      <xdr:rowOff>142422</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120849</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40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144235</xdr:rowOff>
    </xdr:from>
    <xdr:to>
      <xdr:col>20</xdr:col>
      <xdr:colOff>38100</xdr:colOff>
      <xdr:row>60</xdr:row>
      <xdr:rowOff>74385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59162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34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111578</xdr:rowOff>
    </xdr:from>
    <xdr:to>
      <xdr:col>15</xdr:col>
      <xdr:colOff>149225</xdr:colOff>
      <xdr:row>60</xdr:row>
      <xdr:rowOff>41728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26505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155122</xdr:rowOff>
    </xdr:from>
    <xdr:to>
      <xdr:col>11</xdr:col>
      <xdr:colOff>60325</xdr:colOff>
      <xdr:row>60</xdr:row>
      <xdr:rowOff>85272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70049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繰出金の経常収支比率は、</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％で、前年度に比べ</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これは、</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下水道事業会計の企業会計移行に伴う減少のほか、後期高齢者医療費の</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を負担する後期高齢者医療給付費等負担金の減少したことが影響している。</a:t>
          </a:r>
          <a:endPar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維持</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補修費の経常収支比率は</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が、今後は、道路や町営住宅の老朽化に伴う維持補修が必要となっており、公共施設の老朽化が進む中、今後も公共施設等総合管理計画や個別施設計画を基に優先順位を決めて計画的に実施していく必要があ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61</xdr:row>
      <xdr:rowOff>16510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48240"/>
          <a:ext cx="8382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35560</xdr:rowOff>
    </xdr:from>
    <xdr:to>
      <xdr:col>78</xdr:col>
      <xdr:colOff>69850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3225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35560</xdr:rowOff>
    </xdr:from>
    <xdr:to>
      <xdr:col>73</xdr:col>
      <xdr:colOff>180975</xdr:colOff>
      <xdr:row>60</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32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134620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345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xdr:rowOff>
    </xdr:from>
    <xdr:to>
      <xdr:col>69</xdr:col>
      <xdr:colOff>142875</xdr:colOff>
      <xdr:row>59</xdr:row>
      <xdr:rowOff>113030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123207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153687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137160</xdr:rowOff>
    </xdr:from>
    <xdr:to>
      <xdr:col>78</xdr:col>
      <xdr:colOff>120650</xdr:colOff>
      <xdr:row>61</xdr:row>
      <xdr:rowOff>67310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52087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51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83820</xdr:rowOff>
    </xdr:from>
    <xdr:to>
      <xdr:col>65</xdr:col>
      <xdr:colOff>53975</xdr:colOff>
      <xdr:row>61</xdr:row>
      <xdr:rowOff>13970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170197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補助費等の経常収支比率は、前年度から</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％となったことで、類似団体に比べ</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ト高い</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状況となっている。</a:t>
          </a:r>
          <a:r>
            <a:rPr lang="ja-JP" altLang="en-US" sz="900" b="0" i="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900" b="0" i="0">
              <a:solidFill>
                <a:schemeClr val="dk1"/>
              </a:solidFill>
              <a:effectLst/>
              <a:latin typeface="ＭＳ ゴシック" panose="020B0609070205080204" pitchFamily="49" charset="-128"/>
              <a:ea typeface="ＭＳ ゴシック" panose="020B0609070205080204" pitchFamily="49" charset="-128"/>
              <a:cs typeface="+mn-cs"/>
            </a:rPr>
            <a:t>5</a:t>
          </a:r>
          <a:r>
            <a:rPr lang="ja-JP" altLang="en-US" sz="900" b="0" i="0">
              <a:solidFill>
                <a:schemeClr val="dk1"/>
              </a:solidFill>
              <a:effectLst/>
              <a:latin typeface="ＭＳ ゴシック" panose="020B0609070205080204" pitchFamily="49" charset="-128"/>
              <a:ea typeface="ＭＳ ゴシック" panose="020B0609070205080204" pitchFamily="49" charset="-128"/>
              <a:cs typeface="+mn-cs"/>
            </a:rPr>
            <a:t>年度においては、下水道事業会計が企業会計に移行したことに伴う繰出金の補助費等への変更の影響が大きく、前年度比</a:t>
          </a:r>
          <a:r>
            <a:rPr lang="en-US" altLang="ja-JP" sz="900" b="0" i="0">
              <a:solidFill>
                <a:schemeClr val="dk1"/>
              </a:solidFill>
              <a:effectLst/>
              <a:latin typeface="ＭＳ ゴシック" panose="020B0609070205080204" pitchFamily="49" charset="-128"/>
              <a:ea typeface="ＭＳ ゴシック" panose="020B0609070205080204" pitchFamily="49" charset="-128"/>
              <a:cs typeface="+mn-cs"/>
            </a:rPr>
            <a:t>212</a:t>
          </a:r>
          <a:r>
            <a:rPr lang="ja-JP" altLang="en-US" sz="900" b="0" i="0">
              <a:solidFill>
                <a:schemeClr val="dk1"/>
              </a:solidFill>
              <a:effectLst/>
              <a:latin typeface="ＭＳ ゴシック" panose="020B0609070205080204" pitchFamily="49" charset="-128"/>
              <a:ea typeface="ＭＳ ゴシック" panose="020B0609070205080204" pitchFamily="49" charset="-128"/>
              <a:cs typeface="+mn-cs"/>
            </a:rPr>
            <a:t>百万円増の</a:t>
          </a:r>
          <a:r>
            <a:rPr lang="en-US" altLang="ja-JP" sz="900" b="0" i="0">
              <a:solidFill>
                <a:schemeClr val="dk1"/>
              </a:solidFill>
              <a:effectLst/>
              <a:latin typeface="ＭＳ ゴシック" panose="020B0609070205080204" pitchFamily="49" charset="-128"/>
              <a:ea typeface="ＭＳ ゴシック" panose="020B0609070205080204" pitchFamily="49" charset="-128"/>
              <a:cs typeface="+mn-cs"/>
            </a:rPr>
            <a:t>796</a:t>
          </a:r>
          <a:r>
            <a:rPr lang="ja-JP" altLang="en-US" sz="900" b="0" i="0">
              <a:solidFill>
                <a:schemeClr val="dk1"/>
              </a:solidFill>
              <a:effectLst/>
              <a:latin typeface="ＭＳ ゴシック" panose="020B0609070205080204" pitchFamily="49" charset="-128"/>
              <a:ea typeface="ＭＳ ゴシック" panose="020B0609070205080204" pitchFamily="49" charset="-128"/>
              <a:cs typeface="+mn-cs"/>
            </a:rPr>
            <a:t>百万円となった。また、住民</a:t>
          </a:r>
          <a:r>
            <a:rPr lang="en-US" altLang="ja-JP" sz="900" b="0" i="0">
              <a:solidFill>
                <a:schemeClr val="dk1"/>
              </a:solidFill>
              <a:effectLst/>
              <a:latin typeface="ＭＳ ゴシック" panose="020B0609070205080204" pitchFamily="49" charset="-128"/>
              <a:ea typeface="ＭＳ ゴシック" panose="020B0609070205080204" pitchFamily="49" charset="-128"/>
              <a:cs typeface="+mn-cs"/>
            </a:rPr>
            <a:t>1</a:t>
          </a:r>
          <a:r>
            <a:rPr lang="ja-JP" altLang="en-US" sz="900" b="0" i="0">
              <a:solidFill>
                <a:schemeClr val="dk1"/>
              </a:solidFill>
              <a:effectLst/>
              <a:latin typeface="ＭＳ ゴシック" panose="020B0609070205080204" pitchFamily="49" charset="-128"/>
              <a:ea typeface="ＭＳ ゴシック" panose="020B0609070205080204" pitchFamily="49" charset="-128"/>
              <a:cs typeface="+mn-cs"/>
            </a:rPr>
            <a:t>人当たりの決算額は、これらの要因により</a:t>
          </a:r>
          <a:r>
            <a:rPr lang="en-US" altLang="ja-JP" sz="900" b="0" i="0">
              <a:solidFill>
                <a:schemeClr val="dk1"/>
              </a:solidFill>
              <a:effectLst/>
              <a:latin typeface="ＭＳ ゴシック" panose="020B0609070205080204" pitchFamily="49" charset="-128"/>
              <a:ea typeface="ＭＳ ゴシック" panose="020B0609070205080204" pitchFamily="49" charset="-128"/>
              <a:cs typeface="+mn-cs"/>
            </a:rPr>
            <a:t>132,440</a:t>
          </a:r>
          <a:r>
            <a:rPr lang="ja-JP" altLang="en-US" sz="900" b="0" i="0">
              <a:solidFill>
                <a:schemeClr val="dk1"/>
              </a:solidFill>
              <a:effectLst/>
              <a:latin typeface="ＭＳ ゴシック" panose="020B0609070205080204" pitchFamily="49" charset="-128"/>
              <a:ea typeface="ＭＳ ゴシック" panose="020B0609070205080204" pitchFamily="49" charset="-128"/>
              <a:cs typeface="+mn-cs"/>
            </a:rPr>
            <a:t>円となり、昨年度から</a:t>
          </a:r>
          <a:r>
            <a:rPr lang="en-US" altLang="ja-JP" sz="900" b="0" i="0">
              <a:solidFill>
                <a:schemeClr val="dk1"/>
              </a:solidFill>
              <a:effectLst/>
              <a:latin typeface="ＭＳ ゴシック" panose="020B0609070205080204" pitchFamily="49" charset="-128"/>
              <a:ea typeface="ＭＳ ゴシック" panose="020B0609070205080204" pitchFamily="49" charset="-128"/>
              <a:cs typeface="+mn-cs"/>
            </a:rPr>
            <a:t>283</a:t>
          </a:r>
          <a:r>
            <a:rPr lang="ja-JP" altLang="en-US" sz="900" b="0" i="0">
              <a:solidFill>
                <a:schemeClr val="dk1"/>
              </a:solidFill>
              <a:effectLst/>
              <a:latin typeface="ＭＳ ゴシック" panose="020B0609070205080204" pitchFamily="49" charset="-128"/>
              <a:ea typeface="ＭＳ ゴシック" panose="020B0609070205080204" pitchFamily="49" charset="-128"/>
              <a:cs typeface="+mn-cs"/>
            </a:rPr>
            <a:t>円の微増となった。</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過去の集中改革プラン等による補助金</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％の一律削減等を行った効果が人口減少によって薄れてきているため、今後においては、奨励目的で当初目的が薄れたものや効果が少ないものは順次廃止するなど削減に努めていく必要がある。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38</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04356"/>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60706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449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過去に総合文化会館建設等の大型事業を短期間に実施し、その借入が多額であるため、類似団体平均よりも高位で推移していたが、平成</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年度に長期財政計画、平成</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年度に公債費負担適正化計画を策定し、投資的経費の削減によって地方債の発行を抑制したことで、ピーク時（平成</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年度末）に</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81.7</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億円あった地方債残高を令和</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年度末には約</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14.3</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％減の</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70.0</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億円まで圧縮し、臨時財政対策債を除く建設事業債等は</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50.1</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億円となった。今年度の公債費</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のうち経常経費一般財源分</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は、前年度から</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48</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百万円減となるなど、順調に償還額が減少しており、類似団体と比べても</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4.5</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ポイント低くなっている。今後も起債発行抑制に努めながら計画的な事業実施を進めていく。</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122428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886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122428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16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160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28702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709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前年度の</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71.8</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％から今年度は</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74.5</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ポイントの悪化となった。悪化の要因としては、</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扶助費が</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ポイントの悪化、</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補助費等が</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ポイント悪化となったことが大きい。</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本町においては、人件費や物件費が類似団体の中で好順位で推移しているが、後期高齢者医療事業や国民健康保険事業などの繰出金の増加、認定こども園や保育所への給付費、障害者総合支援事業拡充による扶助費の伸びが著しいことから、今後は増加傾向で推移するものと考えられ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400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77</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53389"/>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123189</xdr:rowOff>
    </xdr:from>
    <xdr:to>
      <xdr:col>73</xdr:col>
      <xdr:colOff>180975</xdr:colOff>
      <xdr:row>77</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533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43180</xdr:rowOff>
    </xdr:from>
    <xdr:to>
      <xdr:col>69</xdr:col>
      <xdr:colOff>92075</xdr:colOff>
      <xdr:row>77</xdr:row>
      <xdr:rowOff>111761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448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114300</xdr:rowOff>
    </xdr:from>
    <xdr:to>
      <xdr:col>69</xdr:col>
      <xdr:colOff>142875</xdr:colOff>
      <xdr:row>78</xdr:row>
      <xdr:rowOff>44450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29227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163830</xdr:rowOff>
    </xdr:from>
    <xdr:to>
      <xdr:col>69</xdr:col>
      <xdr:colOff>142875</xdr:colOff>
      <xdr:row>77</xdr:row>
      <xdr:rowOff>93980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104157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60961</xdr:rowOff>
    </xdr:from>
    <xdr:to>
      <xdr:col>65</xdr:col>
      <xdr:colOff>53975</xdr:colOff>
      <xdr:row>77</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30278</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6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20101</xdr:rowOff>
    </xdr:from>
    <xdr:to>
      <xdr:col>29</xdr:col>
      <xdr:colOff>127000</xdr:colOff>
      <xdr:row>18</xdr:row>
      <xdr:rowOff>24320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53826"/>
          <a:ext cx="647700" cy="4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24320</xdr:rowOff>
    </xdr:from>
    <xdr:to>
      <xdr:col>26</xdr:col>
      <xdr:colOff>50800</xdr:colOff>
      <xdr:row>18</xdr:row>
      <xdr:rowOff>27690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58045"/>
          <a:ext cx="698500" cy="3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27690</xdr:rowOff>
    </xdr:from>
    <xdr:to>
      <xdr:col>22</xdr:col>
      <xdr:colOff>114300</xdr:colOff>
      <xdr:row>18</xdr:row>
      <xdr:rowOff>70127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61415"/>
          <a:ext cx="698500" cy="42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70127</xdr:rowOff>
    </xdr:from>
    <xdr:to>
      <xdr:col>18</xdr:col>
      <xdr:colOff>177800</xdr:colOff>
      <xdr:row>18</xdr:row>
      <xdr:rowOff>73977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203852"/>
          <a:ext cx="698500" cy="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117987</xdr:rowOff>
    </xdr:from>
    <xdr:to>
      <xdr:col>19</xdr:col>
      <xdr:colOff>38100</xdr:colOff>
      <xdr:row>17</xdr:row>
      <xdr:rowOff>48137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121054</xdr:rowOff>
    </xdr:from>
    <xdr:to>
      <xdr:col>15</xdr:col>
      <xdr:colOff>101600</xdr:colOff>
      <xdr:row>17</xdr:row>
      <xdr:rowOff>51204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1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61381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8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140751</xdr:rowOff>
    </xdr:from>
    <xdr:to>
      <xdr:col>29</xdr:col>
      <xdr:colOff>177800</xdr:colOff>
      <xdr:row>18</xdr:row>
      <xdr:rowOff>70901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103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49328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1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144970</xdr:rowOff>
    </xdr:from>
    <xdr:to>
      <xdr:col>26</xdr:col>
      <xdr:colOff>101600</xdr:colOff>
      <xdr:row>18</xdr:row>
      <xdr:rowOff>75120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0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59898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9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148340</xdr:rowOff>
    </xdr:from>
    <xdr:to>
      <xdr:col>22</xdr:col>
      <xdr:colOff>165100</xdr:colOff>
      <xdr:row>18</xdr:row>
      <xdr:rowOff>78490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10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63267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9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19327</xdr:rowOff>
    </xdr:from>
    <xdr:to>
      <xdr:col>19</xdr:col>
      <xdr:colOff>38100</xdr:colOff>
      <xdr:row>18</xdr:row>
      <xdr:rowOff>120928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5305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105705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3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23177</xdr:rowOff>
    </xdr:from>
    <xdr:to>
      <xdr:col>15</xdr:col>
      <xdr:colOff>101600</xdr:colOff>
      <xdr:row>18</xdr:row>
      <xdr:rowOff>124777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5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109554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4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7076</xdr:rowOff>
    </xdr:from>
    <xdr:to>
      <xdr:col>29</xdr:col>
      <xdr:colOff>127000</xdr:colOff>
      <xdr:row>36</xdr:row>
      <xdr:rowOff>28656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60326"/>
          <a:ext cx="647700" cy="21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28656</xdr:rowOff>
    </xdr:from>
    <xdr:to>
      <xdr:col>26</xdr:col>
      <xdr:colOff>50800</xdr:colOff>
      <xdr:row>36</xdr:row>
      <xdr:rowOff>93396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81906"/>
          <a:ext cx="698500" cy="64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93396</xdr:rowOff>
    </xdr:from>
    <xdr:to>
      <xdr:col>22</xdr:col>
      <xdr:colOff>114300</xdr:colOff>
      <xdr:row>36</xdr:row>
      <xdr:rowOff>95887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46646"/>
          <a:ext cx="698500" cy="2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66055</xdr:rowOff>
    </xdr:from>
    <xdr:to>
      <xdr:col>18</xdr:col>
      <xdr:colOff>177800</xdr:colOff>
      <xdr:row>36</xdr:row>
      <xdr:rowOff>95887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019305"/>
          <a:ext cx="698500" cy="2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299176</xdr:rowOff>
    </xdr:from>
    <xdr:to>
      <xdr:col>29</xdr:col>
      <xdr:colOff>177800</xdr:colOff>
      <xdr:row>36</xdr:row>
      <xdr:rowOff>57876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09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271253</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8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320756</xdr:rowOff>
    </xdr:from>
    <xdr:to>
      <xdr:col>26</xdr:col>
      <xdr:colOff>101600</xdr:colOff>
      <xdr:row>36</xdr:row>
      <xdr:rowOff>79456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31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64233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1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42596</xdr:rowOff>
    </xdr:from>
    <xdr:to>
      <xdr:col>22</xdr:col>
      <xdr:colOff>165100</xdr:colOff>
      <xdr:row>36</xdr:row>
      <xdr:rowOff>144196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95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128973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8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45087</xdr:rowOff>
    </xdr:from>
    <xdr:to>
      <xdr:col>19</xdr:col>
      <xdr:colOff>38100</xdr:colOff>
      <xdr:row>36</xdr:row>
      <xdr:rowOff>146687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98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131464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15255</xdr:rowOff>
    </xdr:from>
    <xdr:to>
      <xdr:col>15</xdr:col>
      <xdr:colOff>101600</xdr:colOff>
      <xdr:row>36</xdr:row>
      <xdr:rowOff>116855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68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101632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05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14,157
14,098
56.00
11,448,925
10,950,419
71,476
3,950,992
7,008,708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19703</xdr:rowOff>
    </xdr:from>
    <xdr:to>
      <xdr:col>24</xdr:col>
      <xdr:colOff>63500</xdr:colOff>
      <xdr:row>37</xdr:row>
      <xdr:rowOff>40963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63353"/>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35481</xdr:rowOff>
    </xdr:from>
    <xdr:to>
      <xdr:col>19</xdr:col>
      <xdr:colOff>177800</xdr:colOff>
      <xdr:row>37</xdr:row>
      <xdr:rowOff>40963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379131"/>
          <a:ext cx="889000" cy="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35481</xdr:rowOff>
    </xdr:from>
    <xdr:to>
      <xdr:col>15</xdr:col>
      <xdr:colOff>50800</xdr:colOff>
      <xdr:row>37</xdr:row>
      <xdr:rowOff>52219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79131"/>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52219</xdr:rowOff>
    </xdr:from>
    <xdr:to>
      <xdr:col>10</xdr:col>
      <xdr:colOff>114300</xdr:colOff>
      <xdr:row>37</xdr:row>
      <xdr:rowOff>90514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95869"/>
          <a:ext cx="889000" cy="3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150622</xdr:rowOff>
    </xdr:from>
    <xdr:to>
      <xdr:col>10</xdr:col>
      <xdr:colOff>165100</xdr:colOff>
      <xdr:row>36</xdr:row>
      <xdr:rowOff>80772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97299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24613</xdr:rowOff>
    </xdr:from>
    <xdr:to>
      <xdr:col>6</xdr:col>
      <xdr:colOff>38100</xdr:colOff>
      <xdr:row>36</xdr:row>
      <xdr:rowOff>126213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142740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140353</xdr:rowOff>
    </xdr:from>
    <xdr:to>
      <xdr:col>24</xdr:col>
      <xdr:colOff>114300</xdr:colOff>
      <xdr:row>37</xdr:row>
      <xdr:rowOff>70503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55280</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2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161613</xdr:rowOff>
    </xdr:from>
    <xdr:to>
      <xdr:col>20</xdr:col>
      <xdr:colOff>38100</xdr:colOff>
      <xdr:row>37</xdr:row>
      <xdr:rowOff>91763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82890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156131</xdr:rowOff>
    </xdr:from>
    <xdr:to>
      <xdr:col>15</xdr:col>
      <xdr:colOff>101600</xdr:colOff>
      <xdr:row>37</xdr:row>
      <xdr:rowOff>86281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2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77408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2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1419</xdr:rowOff>
    </xdr:from>
    <xdr:to>
      <xdr:col>10</xdr:col>
      <xdr:colOff>165100</xdr:colOff>
      <xdr:row>37</xdr:row>
      <xdr:rowOff>103019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4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94146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3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39714</xdr:rowOff>
    </xdr:from>
    <xdr:to>
      <xdr:col>6</xdr:col>
      <xdr:colOff>38100</xdr:colOff>
      <xdr:row>37</xdr:row>
      <xdr:rowOff>141314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132442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7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106274</xdr:rowOff>
    </xdr:from>
    <xdr:to>
      <xdr:col>24</xdr:col>
      <xdr:colOff>63500</xdr:colOff>
      <xdr:row>56</xdr:row>
      <xdr:rowOff>122775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07474"/>
          <a:ext cx="83820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122775</xdr:rowOff>
    </xdr:from>
    <xdr:to>
      <xdr:col>19</xdr:col>
      <xdr:colOff>177800</xdr:colOff>
      <xdr:row>56</xdr:row>
      <xdr:rowOff>134136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23975"/>
          <a:ext cx="8890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134136</xdr:rowOff>
    </xdr:from>
    <xdr:to>
      <xdr:col>15</xdr:col>
      <xdr:colOff>50800</xdr:colOff>
      <xdr:row>56</xdr:row>
      <xdr:rowOff>146105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35336"/>
          <a:ext cx="889000" cy="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146105</xdr:rowOff>
    </xdr:from>
    <xdr:to>
      <xdr:col>10</xdr:col>
      <xdr:colOff>114300</xdr:colOff>
      <xdr:row>57</xdr:row>
      <xdr:rowOff>22808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47305"/>
          <a:ext cx="889000" cy="4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18455</xdr:rowOff>
    </xdr:from>
    <xdr:to>
      <xdr:col>10</xdr:col>
      <xdr:colOff>165100</xdr:colOff>
      <xdr:row>56</xdr:row>
      <xdr:rowOff>120055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136582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156049</xdr:rowOff>
    </xdr:from>
    <xdr:to>
      <xdr:col>6</xdr:col>
      <xdr:colOff>38100</xdr:colOff>
      <xdr:row>56</xdr:row>
      <xdr:rowOff>86199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102726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55474</xdr:rowOff>
    </xdr:from>
    <xdr:to>
      <xdr:col>24</xdr:col>
      <xdr:colOff>114300</xdr:colOff>
      <xdr:row>56</xdr:row>
      <xdr:rowOff>157074</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33901</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3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71975</xdr:rowOff>
    </xdr:from>
    <xdr:to>
      <xdr:col>20</xdr:col>
      <xdr:colOff>38100</xdr:colOff>
      <xdr:row>57</xdr:row>
      <xdr:rowOff>2125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7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164702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83336</xdr:rowOff>
    </xdr:from>
    <xdr:to>
      <xdr:col>15</xdr:col>
      <xdr:colOff>101600</xdr:colOff>
      <xdr:row>57</xdr:row>
      <xdr:rowOff>13486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8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4613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7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95305</xdr:rowOff>
    </xdr:from>
    <xdr:to>
      <xdr:col>10</xdr:col>
      <xdr:colOff>165100</xdr:colOff>
      <xdr:row>57</xdr:row>
      <xdr:rowOff>25455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9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16582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8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143458</xdr:rowOff>
    </xdr:from>
    <xdr:to>
      <xdr:col>6</xdr:col>
      <xdr:colOff>38100</xdr:colOff>
      <xdr:row>57</xdr:row>
      <xdr:rowOff>73608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64735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32578</xdr:rowOff>
    </xdr:from>
    <xdr:to>
      <xdr:col>24</xdr:col>
      <xdr:colOff>63500</xdr:colOff>
      <xdr:row>78</xdr:row>
      <xdr:rowOff>46065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405678"/>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32578</xdr:rowOff>
    </xdr:from>
    <xdr:to>
      <xdr:col>19</xdr:col>
      <xdr:colOff>177800</xdr:colOff>
      <xdr:row>78</xdr:row>
      <xdr:rowOff>78389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405678"/>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47665</xdr:rowOff>
    </xdr:from>
    <xdr:to>
      <xdr:col>15</xdr:col>
      <xdr:colOff>50800</xdr:colOff>
      <xdr:row>78</xdr:row>
      <xdr:rowOff>78389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420765"/>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26908</xdr:rowOff>
    </xdr:from>
    <xdr:to>
      <xdr:col>10</xdr:col>
      <xdr:colOff>114300</xdr:colOff>
      <xdr:row>78</xdr:row>
      <xdr:rowOff>47665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400008"/>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156291</xdr:rowOff>
    </xdr:from>
    <xdr:to>
      <xdr:col>10</xdr:col>
      <xdr:colOff>165100</xdr:colOff>
      <xdr:row>76</xdr:row>
      <xdr:rowOff>86441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01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102968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79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151217</xdr:rowOff>
    </xdr:from>
    <xdr:to>
      <xdr:col>6</xdr:col>
      <xdr:colOff>38100</xdr:colOff>
      <xdr:row>77</xdr:row>
      <xdr:rowOff>81367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97893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5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166715</xdr:rowOff>
    </xdr:from>
    <xdr:to>
      <xdr:col>24</xdr:col>
      <xdr:colOff>114300</xdr:colOff>
      <xdr:row>78</xdr:row>
      <xdr:rowOff>96865</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81642</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8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153228</xdr:rowOff>
    </xdr:from>
    <xdr:to>
      <xdr:col>20</xdr:col>
      <xdr:colOff>38100</xdr:colOff>
      <xdr:row>78</xdr:row>
      <xdr:rowOff>83378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5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74505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4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27589</xdr:rowOff>
    </xdr:from>
    <xdr:to>
      <xdr:col>15</xdr:col>
      <xdr:colOff>101600</xdr:colOff>
      <xdr:row>78</xdr:row>
      <xdr:rowOff>129189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120316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9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168315</xdr:rowOff>
    </xdr:from>
    <xdr:to>
      <xdr:col>10</xdr:col>
      <xdr:colOff>165100</xdr:colOff>
      <xdr:row>78</xdr:row>
      <xdr:rowOff>98465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89592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147558</xdr:rowOff>
    </xdr:from>
    <xdr:to>
      <xdr:col>6</xdr:col>
      <xdr:colOff>38100</xdr:colOff>
      <xdr:row>78</xdr:row>
      <xdr:rowOff>77708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68835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4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24550</xdr:rowOff>
    </xdr:from>
    <xdr:to>
      <xdr:col>24</xdr:col>
      <xdr:colOff>63500</xdr:colOff>
      <xdr:row>93</xdr:row>
      <xdr:rowOff>134682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969400"/>
          <a:ext cx="838200" cy="11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116774</xdr:rowOff>
    </xdr:from>
    <xdr:to>
      <xdr:col>19</xdr:col>
      <xdr:colOff>177800</xdr:colOff>
      <xdr:row>93</xdr:row>
      <xdr:rowOff>134682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5890174"/>
          <a:ext cx="889000" cy="18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116774</xdr:rowOff>
    </xdr:from>
    <xdr:to>
      <xdr:col>15</xdr:col>
      <xdr:colOff>50800</xdr:colOff>
      <xdr:row>94</xdr:row>
      <xdr:rowOff>88809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890174"/>
          <a:ext cx="889000" cy="3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88809</xdr:rowOff>
    </xdr:from>
    <xdr:to>
      <xdr:col>10</xdr:col>
      <xdr:colOff>114300</xdr:colOff>
      <xdr:row>94</xdr:row>
      <xdr:rowOff>113835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205109"/>
          <a:ext cx="889000" cy="2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11111</xdr:rowOff>
    </xdr:from>
    <xdr:to>
      <xdr:col>10</xdr:col>
      <xdr:colOff>165100</xdr:colOff>
      <xdr:row>97</xdr:row>
      <xdr:rowOff>112711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103838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7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145200</xdr:rowOff>
    </xdr:from>
    <xdr:to>
      <xdr:col>24</xdr:col>
      <xdr:colOff>114300</xdr:colOff>
      <xdr:row>93</xdr:row>
      <xdr:rowOff>75350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9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168077</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7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83882</xdr:rowOff>
    </xdr:from>
    <xdr:to>
      <xdr:col>20</xdr:col>
      <xdr:colOff>38100</xdr:colOff>
      <xdr:row>94</xdr:row>
      <xdr:rowOff>14032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0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30559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80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65974</xdr:rowOff>
    </xdr:from>
    <xdr:to>
      <xdr:col>15</xdr:col>
      <xdr:colOff>101600</xdr:colOff>
      <xdr:row>92</xdr:row>
      <xdr:rowOff>167574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8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12651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6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38009</xdr:rowOff>
    </xdr:from>
    <xdr:to>
      <xdr:col>10</xdr:col>
      <xdr:colOff>165100</xdr:colOff>
      <xdr:row>94</xdr:row>
      <xdr:rowOff>139609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1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156136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92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63035</xdr:rowOff>
    </xdr:from>
    <xdr:to>
      <xdr:col>6</xdr:col>
      <xdr:colOff>38100</xdr:colOff>
      <xdr:row>94</xdr:row>
      <xdr:rowOff>164635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1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9712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95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48534</xdr:rowOff>
    </xdr:from>
    <xdr:to>
      <xdr:col>55</xdr:col>
      <xdr:colOff>0</xdr:colOff>
      <xdr:row>35</xdr:row>
      <xdr:rowOff>49828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049284"/>
          <a:ext cx="8382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45905</xdr:rowOff>
    </xdr:from>
    <xdr:to>
      <xdr:col>50</xdr:col>
      <xdr:colOff>114300</xdr:colOff>
      <xdr:row>35</xdr:row>
      <xdr:rowOff>49828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046655"/>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734</xdr:rowOff>
    </xdr:from>
    <xdr:to>
      <xdr:col>45</xdr:col>
      <xdr:colOff>177800</xdr:colOff>
      <xdr:row>35</xdr:row>
      <xdr:rowOff>45905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658584"/>
          <a:ext cx="889000" cy="38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734</xdr:rowOff>
    </xdr:from>
    <xdr:to>
      <xdr:col>41</xdr:col>
      <xdr:colOff>50800</xdr:colOff>
      <xdr:row>36</xdr:row>
      <xdr:rowOff>114458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658584"/>
          <a:ext cx="889000" cy="6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124155</xdr:rowOff>
    </xdr:from>
    <xdr:to>
      <xdr:col>41</xdr:col>
      <xdr:colOff>101600</xdr:colOff>
      <xdr:row>33</xdr:row>
      <xdr:rowOff>54305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45432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121503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169184</xdr:rowOff>
    </xdr:from>
    <xdr:to>
      <xdr:col>55</xdr:col>
      <xdr:colOff>50800</xdr:colOff>
      <xdr:row>35</xdr:row>
      <xdr:rowOff>99334</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99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20611</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84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170478</xdr:rowOff>
    </xdr:from>
    <xdr:to>
      <xdr:col>50</xdr:col>
      <xdr:colOff>165100</xdr:colOff>
      <xdr:row>35</xdr:row>
      <xdr:rowOff>100628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9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117155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77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166555</xdr:rowOff>
    </xdr:from>
    <xdr:to>
      <xdr:col>46</xdr:col>
      <xdr:colOff>38100</xdr:colOff>
      <xdr:row>35</xdr:row>
      <xdr:rowOff>96705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9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113232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77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121384</xdr:rowOff>
    </xdr:from>
    <xdr:to>
      <xdr:col>41</xdr:col>
      <xdr:colOff>101600</xdr:colOff>
      <xdr:row>33</xdr:row>
      <xdr:rowOff>51534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68061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63658</xdr:rowOff>
    </xdr:from>
    <xdr:to>
      <xdr:col>36</xdr:col>
      <xdr:colOff>165100</xdr:colOff>
      <xdr:row>36</xdr:row>
      <xdr:rowOff>165258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156385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44194</xdr:rowOff>
    </xdr:from>
    <xdr:to>
      <xdr:col>55</xdr:col>
      <xdr:colOff>0</xdr:colOff>
      <xdr:row>57</xdr:row>
      <xdr:rowOff>45915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45394"/>
          <a:ext cx="838200" cy="17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45915</xdr:rowOff>
    </xdr:from>
    <xdr:to>
      <xdr:col>50</xdr:col>
      <xdr:colOff>114300</xdr:colOff>
      <xdr:row>58</xdr:row>
      <xdr:rowOff>17650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18565"/>
          <a:ext cx="889000" cy="14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91590</xdr:rowOff>
    </xdr:from>
    <xdr:to>
      <xdr:col>45</xdr:col>
      <xdr:colOff>177800</xdr:colOff>
      <xdr:row>58</xdr:row>
      <xdr:rowOff>17650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64240"/>
          <a:ext cx="889000" cy="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91590</xdr:rowOff>
    </xdr:from>
    <xdr:to>
      <xdr:col>41</xdr:col>
      <xdr:colOff>50800</xdr:colOff>
      <xdr:row>58</xdr:row>
      <xdr:rowOff>35063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64240"/>
          <a:ext cx="889000" cy="1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81402</xdr:rowOff>
    </xdr:from>
    <xdr:to>
      <xdr:col>41</xdr:col>
      <xdr:colOff>101600</xdr:colOff>
      <xdr:row>58</xdr:row>
      <xdr:rowOff>11552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2679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85661</xdr:rowOff>
    </xdr:from>
    <xdr:to>
      <xdr:col>36</xdr:col>
      <xdr:colOff>165100</xdr:colOff>
      <xdr:row>58</xdr:row>
      <xdr:rowOff>15811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32338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164844</xdr:rowOff>
    </xdr:from>
    <xdr:to>
      <xdr:col>55</xdr:col>
      <xdr:colOff>50800</xdr:colOff>
      <xdr:row>56</xdr:row>
      <xdr:rowOff>94994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16271</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4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166565</xdr:rowOff>
    </xdr:from>
    <xdr:to>
      <xdr:col>50</xdr:col>
      <xdr:colOff>165100</xdr:colOff>
      <xdr:row>57</xdr:row>
      <xdr:rowOff>96715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6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113242</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4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138300</xdr:rowOff>
    </xdr:from>
    <xdr:to>
      <xdr:col>46</xdr:col>
      <xdr:colOff>38100</xdr:colOff>
      <xdr:row>58</xdr:row>
      <xdr:rowOff>68450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1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59577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0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40790</xdr:rowOff>
    </xdr:from>
    <xdr:to>
      <xdr:col>41</xdr:col>
      <xdr:colOff>101600</xdr:colOff>
      <xdr:row>57</xdr:row>
      <xdr:rowOff>142390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158917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58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155713</xdr:rowOff>
    </xdr:from>
    <xdr:to>
      <xdr:col>36</xdr:col>
      <xdr:colOff>165100</xdr:colOff>
      <xdr:row>58</xdr:row>
      <xdr:rowOff>85863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2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76990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2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167655</xdr:rowOff>
    </xdr:from>
    <xdr:to>
      <xdr:col>55</xdr:col>
      <xdr:colOff>0</xdr:colOff>
      <xdr:row>79</xdr:row>
      <xdr:rowOff>10117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40755"/>
          <a:ext cx="8382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21024</xdr:rowOff>
    </xdr:from>
    <xdr:to>
      <xdr:col>50</xdr:col>
      <xdr:colOff>114300</xdr:colOff>
      <xdr:row>78</xdr:row>
      <xdr:rowOff>167655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94124"/>
          <a:ext cx="889000" cy="14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5153</xdr:rowOff>
    </xdr:from>
    <xdr:to>
      <xdr:col>45</xdr:col>
      <xdr:colOff>177800</xdr:colOff>
      <xdr:row>78</xdr:row>
      <xdr:rowOff>21024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206803"/>
          <a:ext cx="889000" cy="18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5153</xdr:rowOff>
    </xdr:from>
    <xdr:to>
      <xdr:col>41</xdr:col>
      <xdr:colOff>50800</xdr:colOff>
      <xdr:row>77</xdr:row>
      <xdr:rowOff>169810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06803"/>
          <a:ext cx="889000" cy="16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61196</xdr:rowOff>
    </xdr:from>
    <xdr:to>
      <xdr:col>41</xdr:col>
      <xdr:colOff>101600</xdr:colOff>
      <xdr:row>77</xdr:row>
      <xdr:rowOff>162796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153923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52498</xdr:rowOff>
    </xdr:from>
    <xdr:to>
      <xdr:col>36</xdr:col>
      <xdr:colOff>165100</xdr:colOff>
      <xdr:row>77</xdr:row>
      <xdr:rowOff>154098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170625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2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130767</xdr:rowOff>
    </xdr:from>
    <xdr:to>
      <xdr:col>55</xdr:col>
      <xdr:colOff>50800</xdr:colOff>
      <xdr:row>79</xdr:row>
      <xdr:rowOff>60917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45694</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1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116855</xdr:rowOff>
    </xdr:from>
    <xdr:to>
      <xdr:col>50</xdr:col>
      <xdr:colOff>165100</xdr:colOff>
      <xdr:row>79</xdr:row>
      <xdr:rowOff>47005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38132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8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141674</xdr:rowOff>
    </xdr:from>
    <xdr:to>
      <xdr:col>46</xdr:col>
      <xdr:colOff>38100</xdr:colOff>
      <xdr:row>78</xdr:row>
      <xdr:rowOff>71824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62951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3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125803</xdr:rowOff>
    </xdr:from>
    <xdr:to>
      <xdr:col>41</xdr:col>
      <xdr:colOff>101600</xdr:colOff>
      <xdr:row>77</xdr:row>
      <xdr:rowOff>55953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5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72479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3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119010</xdr:rowOff>
    </xdr:from>
    <xdr:to>
      <xdr:col>36</xdr:col>
      <xdr:colOff>165100</xdr:colOff>
      <xdr:row>78</xdr:row>
      <xdr:rowOff>49160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2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40287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1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113703</xdr:rowOff>
    </xdr:from>
    <xdr:to>
      <xdr:col>55</xdr:col>
      <xdr:colOff>0</xdr:colOff>
      <xdr:row>96</xdr:row>
      <xdr:rowOff>28522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230003"/>
          <a:ext cx="838200" cy="25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28522</xdr:rowOff>
    </xdr:from>
    <xdr:to>
      <xdr:col>50</xdr:col>
      <xdr:colOff>114300</xdr:colOff>
      <xdr:row>97</xdr:row>
      <xdr:rowOff>102983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87722"/>
          <a:ext cx="889000" cy="2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57655</xdr:rowOff>
    </xdr:from>
    <xdr:to>
      <xdr:col>45</xdr:col>
      <xdr:colOff>177800</xdr:colOff>
      <xdr:row>97</xdr:row>
      <xdr:rowOff>102983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88305"/>
          <a:ext cx="889000" cy="4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57655</xdr:rowOff>
    </xdr:from>
    <xdr:to>
      <xdr:col>41</xdr:col>
      <xdr:colOff>50800</xdr:colOff>
      <xdr:row>97</xdr:row>
      <xdr:rowOff>132924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88305"/>
          <a:ext cx="889000" cy="7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15839</xdr:rowOff>
    </xdr:from>
    <xdr:to>
      <xdr:col>41</xdr:col>
      <xdr:colOff>101600</xdr:colOff>
      <xdr:row>97</xdr:row>
      <xdr:rowOff>117439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108566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24919</xdr:rowOff>
    </xdr:from>
    <xdr:to>
      <xdr:col>36</xdr:col>
      <xdr:colOff>165100</xdr:colOff>
      <xdr:row>97</xdr:row>
      <xdr:rowOff>126519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143046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62903</xdr:rowOff>
    </xdr:from>
    <xdr:to>
      <xdr:col>55</xdr:col>
      <xdr:colOff>50800</xdr:colOff>
      <xdr:row>94</xdr:row>
      <xdr:rowOff>164503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1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85780</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0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149172</xdr:rowOff>
    </xdr:from>
    <xdr:to>
      <xdr:col>50</xdr:col>
      <xdr:colOff>165100</xdr:colOff>
      <xdr:row>96</xdr:row>
      <xdr:rowOff>79322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95849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1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52183</xdr:rowOff>
    </xdr:from>
    <xdr:to>
      <xdr:col>46</xdr:col>
      <xdr:colOff>38100</xdr:colOff>
      <xdr:row>97</xdr:row>
      <xdr:rowOff>153783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144910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7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6855</xdr:rowOff>
    </xdr:from>
    <xdr:to>
      <xdr:col>41</xdr:col>
      <xdr:colOff>101600</xdr:colOff>
      <xdr:row>97</xdr:row>
      <xdr:rowOff>108455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3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124982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1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82124</xdr:rowOff>
    </xdr:from>
    <xdr:to>
      <xdr:col>36</xdr:col>
      <xdr:colOff>165100</xdr:colOff>
      <xdr:row>98</xdr:row>
      <xdr:rowOff>12274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1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3401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0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91717</xdr:rowOff>
    </xdr:from>
    <xdr:to>
      <xdr:col>85</xdr:col>
      <xdr:colOff>127000</xdr:colOff>
      <xdr:row>34</xdr:row>
      <xdr:rowOff>83510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5749567"/>
          <a:ext cx="838200" cy="16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91717</xdr:rowOff>
    </xdr:from>
    <xdr:to>
      <xdr:col>81</xdr:col>
      <xdr:colOff>50800</xdr:colOff>
      <xdr:row>37</xdr:row>
      <xdr:rowOff>45060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5749567"/>
          <a:ext cx="889000" cy="63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25127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45060</xdr:rowOff>
    </xdr:from>
    <xdr:to>
      <xdr:col>76</xdr:col>
      <xdr:colOff>114300</xdr:colOff>
      <xdr:row>38</xdr:row>
      <xdr:rowOff>110188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388710"/>
          <a:ext cx="889000" cy="23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23619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100495</xdr:rowOff>
    </xdr:from>
    <xdr:to>
      <xdr:col>71</xdr:col>
      <xdr:colOff>177800</xdr:colOff>
      <xdr:row>38</xdr:row>
      <xdr:rowOff>110188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15595"/>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73950</xdr:rowOff>
    </xdr:from>
    <xdr:to>
      <xdr:col>72</xdr:col>
      <xdr:colOff>38100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122641</xdr:rowOff>
    </xdr:from>
    <xdr:to>
      <xdr:col>67</xdr:col>
      <xdr:colOff>101600</xdr:colOff>
      <xdr:row>37</xdr:row>
      <xdr:rowOff>52791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9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69318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47111" y="607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32710</xdr:rowOff>
    </xdr:from>
    <xdr:to>
      <xdr:col>85</xdr:col>
      <xdr:colOff>177800</xdr:colOff>
      <xdr:row>34</xdr:row>
      <xdr:rowOff>134310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586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55587</xdr:rowOff>
    </xdr:from>
    <xdr:ext cx="534377"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571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40917</xdr:rowOff>
    </xdr:from>
    <xdr:to>
      <xdr:col>81</xdr:col>
      <xdr:colOff>101600</xdr:colOff>
      <xdr:row>33</xdr:row>
      <xdr:rowOff>142517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56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159044</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54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165710</xdr:rowOff>
    </xdr:from>
    <xdr:to>
      <xdr:col>76</xdr:col>
      <xdr:colOff>165100</xdr:colOff>
      <xdr:row>37</xdr:row>
      <xdr:rowOff>95860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3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112387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611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59388</xdr:rowOff>
    </xdr:from>
    <xdr:to>
      <xdr:col>72</xdr:col>
      <xdr:colOff>38100</xdr:colOff>
      <xdr:row>38</xdr:row>
      <xdr:rowOff>160988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7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152115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6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49695</xdr:rowOff>
    </xdr:from>
    <xdr:to>
      <xdr:col>67</xdr:col>
      <xdr:colOff>101600</xdr:colOff>
      <xdr:row>38</xdr:row>
      <xdr:rowOff>151295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142422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151375</xdr:rowOff>
    </xdr:from>
    <xdr:to>
      <xdr:col>85</xdr:col>
      <xdr:colOff>127000</xdr:colOff>
      <xdr:row>76</xdr:row>
      <xdr:rowOff>162995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81575"/>
          <a:ext cx="8382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150450</xdr:rowOff>
    </xdr:from>
    <xdr:to>
      <xdr:col>81</xdr:col>
      <xdr:colOff>50800</xdr:colOff>
      <xdr:row>76</xdr:row>
      <xdr:rowOff>151375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180650"/>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150135</xdr:rowOff>
    </xdr:from>
    <xdr:to>
      <xdr:col>76</xdr:col>
      <xdr:colOff>114300</xdr:colOff>
      <xdr:row>76</xdr:row>
      <xdr:rowOff>150450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180335"/>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135037</xdr:rowOff>
    </xdr:from>
    <xdr:to>
      <xdr:col>71</xdr:col>
      <xdr:colOff>177800</xdr:colOff>
      <xdr:row>76</xdr:row>
      <xdr:rowOff>150135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165237"/>
          <a:ext cx="8890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154268</xdr:rowOff>
    </xdr:from>
    <xdr:to>
      <xdr:col>72</xdr:col>
      <xdr:colOff>38100</xdr:colOff>
      <xdr:row>76</xdr:row>
      <xdr:rowOff>84418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100945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145187</xdr:rowOff>
    </xdr:from>
    <xdr:to>
      <xdr:col>67</xdr:col>
      <xdr:colOff>101600</xdr:colOff>
      <xdr:row>76</xdr:row>
      <xdr:rowOff>75338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003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91864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112195</xdr:rowOff>
    </xdr:from>
    <xdr:to>
      <xdr:col>85</xdr:col>
      <xdr:colOff>177800</xdr:colOff>
      <xdr:row>77</xdr:row>
      <xdr:rowOff>42345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90622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2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100575</xdr:rowOff>
    </xdr:from>
    <xdr:to>
      <xdr:col>81</xdr:col>
      <xdr:colOff>101600</xdr:colOff>
      <xdr:row>77</xdr:row>
      <xdr:rowOff>30725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21852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2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99650</xdr:rowOff>
    </xdr:from>
    <xdr:to>
      <xdr:col>76</xdr:col>
      <xdr:colOff>165100</xdr:colOff>
      <xdr:row>77</xdr:row>
      <xdr:rowOff>29800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20927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2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99335</xdr:rowOff>
    </xdr:from>
    <xdr:to>
      <xdr:col>72</xdr:col>
      <xdr:colOff>38100</xdr:colOff>
      <xdr:row>77</xdr:row>
      <xdr:rowOff>29485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20612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2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84237</xdr:rowOff>
    </xdr:from>
    <xdr:to>
      <xdr:col>67</xdr:col>
      <xdr:colOff>101600</xdr:colOff>
      <xdr:row>77</xdr:row>
      <xdr:rowOff>14387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5514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0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84641</xdr:rowOff>
    </xdr:from>
    <xdr:to>
      <xdr:col>85</xdr:col>
      <xdr:colOff>127000</xdr:colOff>
      <xdr:row>97</xdr:row>
      <xdr:rowOff>126997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15291"/>
          <a:ext cx="838200" cy="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16343</xdr:rowOff>
    </xdr:from>
    <xdr:to>
      <xdr:col>81</xdr:col>
      <xdr:colOff>50800</xdr:colOff>
      <xdr:row>97</xdr:row>
      <xdr:rowOff>84641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646993"/>
          <a:ext cx="889000" cy="6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16343</xdr:rowOff>
    </xdr:from>
    <xdr:to>
      <xdr:col>76</xdr:col>
      <xdr:colOff>114300</xdr:colOff>
      <xdr:row>97</xdr:row>
      <xdr:rowOff>88784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46993"/>
          <a:ext cx="889000" cy="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88784</xdr:rowOff>
    </xdr:from>
    <xdr:to>
      <xdr:col>71</xdr:col>
      <xdr:colOff>177800</xdr:colOff>
      <xdr:row>97</xdr:row>
      <xdr:rowOff>163364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19434"/>
          <a:ext cx="889000" cy="7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43157</xdr:rowOff>
    </xdr:from>
    <xdr:to>
      <xdr:col>72</xdr:col>
      <xdr:colOff>38100</xdr:colOff>
      <xdr:row>98</xdr:row>
      <xdr:rowOff>144757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135884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3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60892</xdr:rowOff>
    </xdr:from>
    <xdr:to>
      <xdr:col>67</xdr:col>
      <xdr:colOff>101600</xdr:colOff>
      <xdr:row>98</xdr:row>
      <xdr:rowOff>162492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5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76197</xdr:rowOff>
    </xdr:from>
    <xdr:to>
      <xdr:col>85</xdr:col>
      <xdr:colOff>177800</xdr:colOff>
      <xdr:row>98</xdr:row>
      <xdr:rowOff>6347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0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99074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5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33841</xdr:rowOff>
    </xdr:from>
    <xdr:to>
      <xdr:col>81</xdr:col>
      <xdr:colOff>101600</xdr:colOff>
      <xdr:row>97</xdr:row>
      <xdr:rowOff>135441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6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151968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3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136993</xdr:rowOff>
    </xdr:from>
    <xdr:to>
      <xdr:col>76</xdr:col>
      <xdr:colOff>165100</xdr:colOff>
      <xdr:row>97</xdr:row>
      <xdr:rowOff>67143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5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83670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3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37984</xdr:rowOff>
    </xdr:from>
    <xdr:to>
      <xdr:col>72</xdr:col>
      <xdr:colOff>38100</xdr:colOff>
      <xdr:row>97</xdr:row>
      <xdr:rowOff>139584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6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156111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4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112564</xdr:rowOff>
    </xdr:from>
    <xdr:to>
      <xdr:col>67</xdr:col>
      <xdr:colOff>101600</xdr:colOff>
      <xdr:row>98</xdr:row>
      <xdr:rowOff>42714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59241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1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54061</xdr:rowOff>
    </xdr:from>
    <xdr:to>
      <xdr:col>102</xdr:col>
      <xdr:colOff>165100</xdr:colOff>
      <xdr:row>36</xdr:row>
      <xdr:rowOff>155661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2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0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130322</xdr:rowOff>
    </xdr:from>
    <xdr:to>
      <xdr:col>98</xdr:col>
      <xdr:colOff>38100</xdr:colOff>
      <xdr:row>37</xdr:row>
      <xdr:rowOff>60472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76999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07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130708</xdr:rowOff>
    </xdr:from>
    <xdr:to>
      <xdr:col>116</xdr:col>
      <xdr:colOff>63500</xdr:colOff>
      <xdr:row>57</xdr:row>
      <xdr:rowOff>132690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903358"/>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132690</xdr:rowOff>
    </xdr:from>
    <xdr:to>
      <xdr:col>111</xdr:col>
      <xdr:colOff>177800</xdr:colOff>
      <xdr:row>57</xdr:row>
      <xdr:rowOff>136119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90534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136119</xdr:rowOff>
    </xdr:from>
    <xdr:to>
      <xdr:col>107</xdr:col>
      <xdr:colOff>50800</xdr:colOff>
      <xdr:row>57</xdr:row>
      <xdr:rowOff>137566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908769"/>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137566</xdr:rowOff>
    </xdr:from>
    <xdr:to>
      <xdr:col>102</xdr:col>
      <xdr:colOff>114300</xdr:colOff>
      <xdr:row>57</xdr:row>
      <xdr:rowOff>138595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910216"/>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159842</xdr:rowOff>
    </xdr:from>
    <xdr:to>
      <xdr:col>102</xdr:col>
      <xdr:colOff>165100</xdr:colOff>
      <xdr:row>58</xdr:row>
      <xdr:rowOff>89992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81119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153975</xdr:rowOff>
    </xdr:from>
    <xdr:to>
      <xdr:col>98</xdr:col>
      <xdr:colOff>38100</xdr:colOff>
      <xdr:row>58</xdr:row>
      <xdr:rowOff>84125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75252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1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79908</xdr:rowOff>
    </xdr:from>
    <xdr:to>
      <xdr:col>116</xdr:col>
      <xdr:colOff>114300</xdr:colOff>
      <xdr:row>58</xdr:row>
      <xdr:rowOff>10058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85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102785</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70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81890</xdr:rowOff>
    </xdr:from>
    <xdr:to>
      <xdr:col>112</xdr:col>
      <xdr:colOff>38100</xdr:colOff>
      <xdr:row>58</xdr:row>
      <xdr:rowOff>12040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8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28567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6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85319</xdr:rowOff>
    </xdr:from>
    <xdr:to>
      <xdr:col>107</xdr:col>
      <xdr:colOff>101600</xdr:colOff>
      <xdr:row>58</xdr:row>
      <xdr:rowOff>15469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8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31996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63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86766</xdr:rowOff>
    </xdr:from>
    <xdr:to>
      <xdr:col>102</xdr:col>
      <xdr:colOff>165100</xdr:colOff>
      <xdr:row>58</xdr:row>
      <xdr:rowOff>16916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8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33443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3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87795</xdr:rowOff>
    </xdr:from>
    <xdr:to>
      <xdr:col>98</xdr:col>
      <xdr:colOff>38100</xdr:colOff>
      <xdr:row>58</xdr:row>
      <xdr:rowOff>17945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8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34472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63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108382</xdr:rowOff>
    </xdr:from>
    <xdr:to>
      <xdr:col>116</xdr:col>
      <xdr:colOff>63500</xdr:colOff>
      <xdr:row>76</xdr:row>
      <xdr:rowOff>135041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967132"/>
          <a:ext cx="838200" cy="19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108382</xdr:rowOff>
    </xdr:from>
    <xdr:to>
      <xdr:col>111</xdr:col>
      <xdr:colOff>177800</xdr:colOff>
      <xdr:row>76</xdr:row>
      <xdr:rowOff>2094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67132"/>
          <a:ext cx="889000" cy="6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2094</xdr:rowOff>
    </xdr:from>
    <xdr:to>
      <xdr:col>107</xdr:col>
      <xdr:colOff>50800</xdr:colOff>
      <xdr:row>76</xdr:row>
      <xdr:rowOff>30778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32294"/>
          <a:ext cx="889000" cy="2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30778</xdr:rowOff>
    </xdr:from>
    <xdr:to>
      <xdr:col>102</xdr:col>
      <xdr:colOff>114300</xdr:colOff>
      <xdr:row>76</xdr:row>
      <xdr:rowOff>42263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60978"/>
          <a:ext cx="8890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80986</xdr:rowOff>
    </xdr:from>
    <xdr:to>
      <xdr:col>102</xdr:col>
      <xdr:colOff>165100</xdr:colOff>
      <xdr:row>76</xdr:row>
      <xdr:rowOff>11136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27663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51181</xdr:rowOff>
    </xdr:from>
    <xdr:to>
      <xdr:col>98</xdr:col>
      <xdr:colOff>38100</xdr:colOff>
      <xdr:row>75</xdr:row>
      <xdr:rowOff>152781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169308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84241</xdr:rowOff>
    </xdr:from>
    <xdr:to>
      <xdr:col>116</xdr:col>
      <xdr:colOff>114300</xdr:colOff>
      <xdr:row>77</xdr:row>
      <xdr:rowOff>14391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1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62668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9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57582</xdr:rowOff>
    </xdr:from>
    <xdr:to>
      <xdr:col>112</xdr:col>
      <xdr:colOff>38100</xdr:colOff>
      <xdr:row>75</xdr:row>
      <xdr:rowOff>159181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16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4259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9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122744</xdr:rowOff>
    </xdr:from>
    <xdr:to>
      <xdr:col>107</xdr:col>
      <xdr:colOff>101600</xdr:colOff>
      <xdr:row>76</xdr:row>
      <xdr:rowOff>52893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814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44021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7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151428</xdr:rowOff>
    </xdr:from>
    <xdr:to>
      <xdr:col>102</xdr:col>
      <xdr:colOff>165100</xdr:colOff>
      <xdr:row>76</xdr:row>
      <xdr:rowOff>81578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72705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162913</xdr:rowOff>
    </xdr:from>
    <xdr:to>
      <xdr:col>98</xdr:col>
      <xdr:colOff>38100</xdr:colOff>
      <xdr:row>76</xdr:row>
      <xdr:rowOff>93063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84190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1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773,499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円となっており、人件費、物件費、公債費など多くの性質項目で、住民一人当たりのコストは類似団体平均より削減できている。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主な構成項目である人件費は、住民一人当たり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63,746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円となっており、類似団体と比べても低い結果となっている。これは、以前からの職員数の適正な定員管理により、今年度においても人口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人当たりの職員数が類似団体と比較して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4.56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人少ないものの、今後は退職者数が少なくなり、人件費の増加傾向が予想されているため、採用数や年齢構成について今後も適性に管理していく必要がある。また、物件費についても類似団体平均に比べ</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21,224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低くなっている。これは、中期計画策定時の審査と予算要求時における必要最小額計上の徹底、臨時的なものを除き、原則として前年度予算を上限として査定をしていること、さらには執行段階での経費節減の徹底によるもの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一方、扶助費について前年度より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悪化しており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、依然として類似団体平均を上回っている。今年度は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障害児通所支援事業や障害者総合支援事業、認定こども園・保育所施設型給付事業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等の経費増加も影響している。また、今年度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も前年に引き続き</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災害復旧事業費が突出している。これは令和３年８月豪雨災害の災害復旧が影響している。本町の財政構造の特徴は扶助費が突出し、中でも児童福祉費について類似団体平均を大きく上回っている状況である。これは、保育所等の子育てに関する環境が以前から整備されており、保育所等への支援を積極的に行っていること、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年度に町内</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園の認定こども園移行支援を行ったためである。また、障害者自立総合支援制度の定着によって、平成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年度以降の扶助費の伸びが著しくなってきているため、漫然とした肥大化を招くこと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ないよう、今後において適正な運用をしていく必要がある。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14,157
14,098
56.00
11,448,925
10,950,419
71,476
3,950,992
7,008,708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60261</xdr:rowOff>
    </xdr:from>
    <xdr:to>
      <xdr:col>24</xdr:col>
      <xdr:colOff>63500</xdr:colOff>
      <xdr:row>37</xdr:row>
      <xdr:rowOff>73978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9561"/>
          <a:ext cx="838200" cy="5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24257</xdr:rowOff>
    </xdr:from>
    <xdr:to>
      <xdr:col>19</xdr:col>
      <xdr:colOff>177800</xdr:colOff>
      <xdr:row>37</xdr:row>
      <xdr:rowOff>73978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67907"/>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24257</xdr:rowOff>
    </xdr:from>
    <xdr:to>
      <xdr:col>15</xdr:col>
      <xdr:colOff>50800</xdr:colOff>
      <xdr:row>37</xdr:row>
      <xdr:rowOff>142558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67907"/>
          <a:ext cx="889000" cy="11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120650</xdr:rowOff>
    </xdr:from>
    <xdr:to>
      <xdr:col>10</xdr:col>
      <xdr:colOff>114300</xdr:colOff>
      <xdr:row>37</xdr:row>
      <xdr:rowOff>142558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64300"/>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9461</xdr:rowOff>
    </xdr:from>
    <xdr:to>
      <xdr:col>24</xdr:col>
      <xdr:colOff>114300</xdr:colOff>
      <xdr:row>34</xdr:row>
      <xdr:rowOff>111061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32338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23178</xdr:rowOff>
    </xdr:from>
    <xdr:to>
      <xdr:col>20</xdr:col>
      <xdr:colOff>38100</xdr:colOff>
      <xdr:row>37</xdr:row>
      <xdr:rowOff>124778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115905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144907</xdr:rowOff>
    </xdr:from>
    <xdr:to>
      <xdr:col>15</xdr:col>
      <xdr:colOff>101600</xdr:colOff>
      <xdr:row>37</xdr:row>
      <xdr:rowOff>75057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66184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91758</xdr:rowOff>
    </xdr:from>
    <xdr:to>
      <xdr:col>10</xdr:col>
      <xdr:colOff>165100</xdr:colOff>
      <xdr:row>38</xdr:row>
      <xdr:rowOff>21907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5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13034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69850</xdr:rowOff>
    </xdr:from>
    <xdr:to>
      <xdr:col>6</xdr:col>
      <xdr:colOff>38100</xdr:colOff>
      <xdr:row>38</xdr:row>
      <xdr:rowOff>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162577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170922</xdr:rowOff>
    </xdr:from>
    <xdr:to>
      <xdr:col>24</xdr:col>
      <xdr:colOff>63500</xdr:colOff>
      <xdr:row>55</xdr:row>
      <xdr:rowOff>97898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29222"/>
          <a:ext cx="838200" cy="9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97898</xdr:rowOff>
    </xdr:from>
    <xdr:to>
      <xdr:col>19</xdr:col>
      <xdr:colOff>177800</xdr:colOff>
      <xdr:row>55</xdr:row>
      <xdr:rowOff>159956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27648"/>
          <a:ext cx="889000" cy="6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164334</xdr:rowOff>
    </xdr:from>
    <xdr:to>
      <xdr:col>15</xdr:col>
      <xdr:colOff>50800</xdr:colOff>
      <xdr:row>55</xdr:row>
      <xdr:rowOff>159956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22634"/>
          <a:ext cx="889000" cy="16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164334</xdr:rowOff>
    </xdr:from>
    <xdr:to>
      <xdr:col>10</xdr:col>
      <xdr:colOff>114300</xdr:colOff>
      <xdr:row>56</xdr:row>
      <xdr:rowOff>151011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22634"/>
          <a:ext cx="889000" cy="3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81722</xdr:rowOff>
    </xdr:from>
    <xdr:to>
      <xdr:col>10</xdr:col>
      <xdr:colOff>165100</xdr:colOff>
      <xdr:row>56</xdr:row>
      <xdr:rowOff>11872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1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6510</xdr:rowOff>
    </xdr:from>
    <xdr:to>
      <xdr:col>6</xdr:col>
      <xdr:colOff>38100</xdr:colOff>
      <xdr:row>57</xdr:row>
      <xdr:rowOff>108110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99237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87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120122</xdr:rowOff>
    </xdr:from>
    <xdr:to>
      <xdr:col>24</xdr:col>
      <xdr:colOff>114300</xdr:colOff>
      <xdr:row>55</xdr:row>
      <xdr:rowOff>50272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142999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47098</xdr:rowOff>
    </xdr:from>
    <xdr:to>
      <xdr:col>20</xdr:col>
      <xdr:colOff>38100</xdr:colOff>
      <xdr:row>55</xdr:row>
      <xdr:rowOff>148698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165225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5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109156</xdr:rowOff>
    </xdr:from>
    <xdr:to>
      <xdr:col>15</xdr:col>
      <xdr:colOff>101600</xdr:colOff>
      <xdr:row>56</xdr:row>
      <xdr:rowOff>39306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3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55833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1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113534</xdr:rowOff>
    </xdr:from>
    <xdr:to>
      <xdr:col>10</xdr:col>
      <xdr:colOff>165100</xdr:colOff>
      <xdr:row>55</xdr:row>
      <xdr:rowOff>43684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7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60211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4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100211</xdr:rowOff>
    </xdr:from>
    <xdr:to>
      <xdr:col>6</xdr:col>
      <xdr:colOff>38100</xdr:colOff>
      <xdr:row>57</xdr:row>
      <xdr:rowOff>30361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46888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93445</xdr:rowOff>
    </xdr:from>
    <xdr:to>
      <xdr:col>24</xdr:col>
      <xdr:colOff>63500</xdr:colOff>
      <xdr:row>76</xdr:row>
      <xdr:rowOff>107755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23645"/>
          <a:ext cx="8382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67636</xdr:rowOff>
    </xdr:from>
    <xdr:to>
      <xdr:col>19</xdr:col>
      <xdr:colOff>177800</xdr:colOff>
      <xdr:row>76</xdr:row>
      <xdr:rowOff>107755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97836"/>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67636</xdr:rowOff>
    </xdr:from>
    <xdr:to>
      <xdr:col>15</xdr:col>
      <xdr:colOff>50800</xdr:colOff>
      <xdr:row>77</xdr:row>
      <xdr:rowOff>42901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97836"/>
          <a:ext cx="889000" cy="14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42901</xdr:rowOff>
    </xdr:from>
    <xdr:to>
      <xdr:col>10</xdr:col>
      <xdr:colOff>114300</xdr:colOff>
      <xdr:row>77</xdr:row>
      <xdr:rowOff>62867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44551"/>
          <a:ext cx="889000" cy="1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23763</xdr:rowOff>
    </xdr:from>
    <xdr:to>
      <xdr:col>10</xdr:col>
      <xdr:colOff>165100</xdr:colOff>
      <xdr:row>77</xdr:row>
      <xdr:rowOff>125363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116490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31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29573</xdr:rowOff>
    </xdr:from>
    <xdr:to>
      <xdr:col>6</xdr:col>
      <xdr:colOff>38100</xdr:colOff>
      <xdr:row>77</xdr:row>
      <xdr:rowOff>131173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122300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42645</xdr:rowOff>
    </xdr:from>
    <xdr:to>
      <xdr:col>24</xdr:col>
      <xdr:colOff>114300</xdr:colOff>
      <xdr:row>76</xdr:row>
      <xdr:rowOff>144245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21072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5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56955</xdr:rowOff>
    </xdr:from>
    <xdr:to>
      <xdr:col>20</xdr:col>
      <xdr:colOff>38100</xdr:colOff>
      <xdr:row>76</xdr:row>
      <xdr:rowOff>158555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149682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17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16836</xdr:rowOff>
    </xdr:from>
    <xdr:to>
      <xdr:col>15</xdr:col>
      <xdr:colOff>101600</xdr:colOff>
      <xdr:row>76</xdr:row>
      <xdr:rowOff>118436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4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109563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13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163551</xdr:rowOff>
    </xdr:from>
    <xdr:to>
      <xdr:col>10</xdr:col>
      <xdr:colOff>165100</xdr:colOff>
      <xdr:row>77</xdr:row>
      <xdr:rowOff>93701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110228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12067</xdr:rowOff>
    </xdr:from>
    <xdr:to>
      <xdr:col>6</xdr:col>
      <xdr:colOff>38100</xdr:colOff>
      <xdr:row>77</xdr:row>
      <xdr:rowOff>113667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1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130194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88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105670</xdr:rowOff>
    </xdr:from>
    <xdr:to>
      <xdr:col>24</xdr:col>
      <xdr:colOff>62865</xdr:colOff>
      <xdr:row>98</xdr:row>
      <xdr:rowOff>37081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07620"/>
          <a:ext cx="1270" cy="113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40908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4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37081</xdr:rowOff>
    </xdr:from>
    <xdr:to>
      <xdr:col>24</xdr:col>
      <xdr:colOff>152400</xdr:colOff>
      <xdr:row>98</xdr:row>
      <xdr:rowOff>37081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52347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8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105670</xdr:rowOff>
    </xdr:from>
    <xdr:to>
      <xdr:col>24</xdr:col>
      <xdr:colOff>152400</xdr:colOff>
      <xdr:row>91</xdr:row>
      <xdr:rowOff>105670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137559</xdr:rowOff>
    </xdr:from>
    <xdr:to>
      <xdr:col>24</xdr:col>
      <xdr:colOff>63500</xdr:colOff>
      <xdr:row>97</xdr:row>
      <xdr:rowOff>149301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68209"/>
          <a:ext cx="8382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7307</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9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155880</xdr:rowOff>
    </xdr:from>
    <xdr:to>
      <xdr:col>24</xdr:col>
      <xdr:colOff>114300</xdr:colOff>
      <xdr:row>96</xdr:row>
      <xdr:rowOff>86030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141987</xdr:rowOff>
    </xdr:from>
    <xdr:to>
      <xdr:col>19</xdr:col>
      <xdr:colOff>177800</xdr:colOff>
      <xdr:row>97</xdr:row>
      <xdr:rowOff>149301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72637"/>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152222</xdr:rowOff>
    </xdr:from>
    <xdr:to>
      <xdr:col>20</xdr:col>
      <xdr:colOff>38100</xdr:colOff>
      <xdr:row>96</xdr:row>
      <xdr:rowOff>82372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3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98899</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141987</xdr:rowOff>
    </xdr:from>
    <xdr:to>
      <xdr:col>15</xdr:col>
      <xdr:colOff>50800</xdr:colOff>
      <xdr:row>98</xdr:row>
      <xdr:rowOff>45318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72637"/>
          <a:ext cx="889000" cy="7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161519</xdr:rowOff>
    </xdr:from>
    <xdr:to>
      <xdr:col>15</xdr:col>
      <xdr:colOff>101600</xdr:colOff>
      <xdr:row>96</xdr:row>
      <xdr:rowOff>91669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4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108196</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45318</xdr:rowOff>
    </xdr:from>
    <xdr:to>
      <xdr:col>10</xdr:col>
      <xdr:colOff>114300</xdr:colOff>
      <xdr:row>98</xdr:row>
      <xdr:rowOff>64467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47418"/>
          <a:ext cx="889000" cy="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115486</xdr:rowOff>
    </xdr:from>
    <xdr:to>
      <xdr:col>10</xdr:col>
      <xdr:colOff>165100</xdr:colOff>
      <xdr:row>97</xdr:row>
      <xdr:rowOff>45636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7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62163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133454</xdr:rowOff>
    </xdr:from>
    <xdr:to>
      <xdr:col>6</xdr:col>
      <xdr:colOff>38100</xdr:colOff>
      <xdr:row>97</xdr:row>
      <xdr:rowOff>63604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6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86759</xdr:rowOff>
    </xdr:from>
    <xdr:to>
      <xdr:col>24</xdr:col>
      <xdr:colOff>114300</xdr:colOff>
      <xdr:row>98</xdr:row>
      <xdr:rowOff>16909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3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98501</xdr:rowOff>
    </xdr:from>
    <xdr:to>
      <xdr:col>20</xdr:col>
      <xdr:colOff>38100</xdr:colOff>
      <xdr:row>98</xdr:row>
      <xdr:rowOff>28651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19778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91187</xdr:rowOff>
    </xdr:from>
    <xdr:to>
      <xdr:col>15</xdr:col>
      <xdr:colOff>101600</xdr:colOff>
      <xdr:row>98</xdr:row>
      <xdr:rowOff>21337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12464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1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165968</xdr:rowOff>
    </xdr:from>
    <xdr:to>
      <xdr:col>10</xdr:col>
      <xdr:colOff>165100</xdr:colOff>
      <xdr:row>98</xdr:row>
      <xdr:rowOff>96118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9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87245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13667</xdr:rowOff>
    </xdr:from>
    <xdr:to>
      <xdr:col>6</xdr:col>
      <xdr:colOff>38100</xdr:colOff>
      <xdr:row>98</xdr:row>
      <xdr:rowOff>115267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106394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0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20175</xdr:rowOff>
    </xdr:from>
    <xdr:to>
      <xdr:col>55</xdr:col>
      <xdr:colOff>0</xdr:colOff>
      <xdr:row>38</xdr:row>
      <xdr:rowOff>45648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35275"/>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45648</xdr:rowOff>
    </xdr:from>
    <xdr:to>
      <xdr:col>50</xdr:col>
      <xdr:colOff>114300</xdr:colOff>
      <xdr:row>38</xdr:row>
      <xdr:rowOff>133495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60748"/>
          <a:ext cx="889000" cy="8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128270</xdr:rowOff>
    </xdr:from>
    <xdr:to>
      <xdr:col>45</xdr:col>
      <xdr:colOff>177800</xdr:colOff>
      <xdr:row>38</xdr:row>
      <xdr:rowOff>133495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4337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128270</xdr:rowOff>
    </xdr:from>
    <xdr:to>
      <xdr:col>41</xdr:col>
      <xdr:colOff>50800</xdr:colOff>
      <xdr:row>38</xdr:row>
      <xdr:rowOff>131209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43370"/>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162052</xdr:rowOff>
    </xdr:from>
    <xdr:to>
      <xdr:col>41</xdr:col>
      <xdr:colOff>101600</xdr:colOff>
      <xdr:row>38</xdr:row>
      <xdr:rowOff>92202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108729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140825</xdr:rowOff>
    </xdr:from>
    <xdr:to>
      <xdr:col>55</xdr:col>
      <xdr:colOff>50800</xdr:colOff>
      <xdr:row>38</xdr:row>
      <xdr:rowOff>70975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163702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35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166298</xdr:rowOff>
    </xdr:from>
    <xdr:to>
      <xdr:col>50</xdr:col>
      <xdr:colOff>165100</xdr:colOff>
      <xdr:row>38</xdr:row>
      <xdr:rowOff>96448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112975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285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82695</xdr:rowOff>
    </xdr:from>
    <xdr:to>
      <xdr:col>46</xdr:col>
      <xdr:colOff>38100</xdr:colOff>
      <xdr:row>39</xdr:row>
      <xdr:rowOff>12845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3972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77470</xdr:rowOff>
    </xdr:from>
    <xdr:to>
      <xdr:col>41</xdr:col>
      <xdr:colOff>101600</xdr:colOff>
      <xdr:row>39</xdr:row>
      <xdr:rowOff>7620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170197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80409</xdr:rowOff>
    </xdr:from>
    <xdr:to>
      <xdr:col>36</xdr:col>
      <xdr:colOff>165100</xdr:colOff>
      <xdr:row>39</xdr:row>
      <xdr:rowOff>10559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1686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61214</xdr:rowOff>
    </xdr:from>
    <xdr:to>
      <xdr:col>55</xdr:col>
      <xdr:colOff>0</xdr:colOff>
      <xdr:row>58</xdr:row>
      <xdr:rowOff>87335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05314"/>
          <a:ext cx="838200" cy="2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61214</xdr:rowOff>
    </xdr:from>
    <xdr:to>
      <xdr:col>50</xdr:col>
      <xdr:colOff>114300</xdr:colOff>
      <xdr:row>58</xdr:row>
      <xdr:rowOff>101874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05314"/>
          <a:ext cx="889000" cy="4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78511</xdr:rowOff>
    </xdr:from>
    <xdr:to>
      <xdr:col>45</xdr:col>
      <xdr:colOff>177800</xdr:colOff>
      <xdr:row>58</xdr:row>
      <xdr:rowOff>101874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22611"/>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78511</xdr:rowOff>
    </xdr:from>
    <xdr:to>
      <xdr:col>41</xdr:col>
      <xdr:colOff>50800</xdr:colOff>
      <xdr:row>58</xdr:row>
      <xdr:rowOff>79723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22611"/>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57810</xdr:rowOff>
    </xdr:from>
    <xdr:to>
      <xdr:col>41</xdr:col>
      <xdr:colOff>101600</xdr:colOff>
      <xdr:row>57</xdr:row>
      <xdr:rowOff>159410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4487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46807</xdr:rowOff>
    </xdr:from>
    <xdr:to>
      <xdr:col>36</xdr:col>
      <xdr:colOff>165100</xdr:colOff>
      <xdr:row>57</xdr:row>
      <xdr:rowOff>148407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164934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36535</xdr:rowOff>
    </xdr:from>
    <xdr:to>
      <xdr:col>55</xdr:col>
      <xdr:colOff>50800</xdr:colOff>
      <xdr:row>58</xdr:row>
      <xdr:rowOff>138135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122912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10414</xdr:rowOff>
    </xdr:from>
    <xdr:to>
      <xdr:col>50</xdr:col>
      <xdr:colOff>165100</xdr:colOff>
      <xdr:row>58</xdr:row>
      <xdr:rowOff>112014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5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103141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4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51074</xdr:rowOff>
    </xdr:from>
    <xdr:to>
      <xdr:col>46</xdr:col>
      <xdr:colOff>38100</xdr:colOff>
      <xdr:row>58</xdr:row>
      <xdr:rowOff>152674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143801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27711</xdr:rowOff>
    </xdr:from>
    <xdr:to>
      <xdr:col>41</xdr:col>
      <xdr:colOff>101600</xdr:colOff>
      <xdr:row>58</xdr:row>
      <xdr:rowOff>129311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120438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6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28923</xdr:rowOff>
    </xdr:from>
    <xdr:to>
      <xdr:col>36</xdr:col>
      <xdr:colOff>165100</xdr:colOff>
      <xdr:row>58</xdr:row>
      <xdr:rowOff>130523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7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121650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6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134289</xdr:rowOff>
    </xdr:from>
    <xdr:to>
      <xdr:col>55</xdr:col>
      <xdr:colOff>0</xdr:colOff>
      <xdr:row>78</xdr:row>
      <xdr:rowOff>38658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35939"/>
          <a:ext cx="8382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80020</xdr:rowOff>
    </xdr:from>
    <xdr:to>
      <xdr:col>50</xdr:col>
      <xdr:colOff>114300</xdr:colOff>
      <xdr:row>77</xdr:row>
      <xdr:rowOff>134289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81670"/>
          <a:ext cx="889000" cy="5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73368</xdr:rowOff>
    </xdr:from>
    <xdr:to>
      <xdr:col>45</xdr:col>
      <xdr:colOff>177800</xdr:colOff>
      <xdr:row>77</xdr:row>
      <xdr:rowOff>80020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75018"/>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73368</xdr:rowOff>
    </xdr:from>
    <xdr:to>
      <xdr:col>41</xdr:col>
      <xdr:colOff>50800</xdr:colOff>
      <xdr:row>78</xdr:row>
      <xdr:rowOff>94940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75018"/>
          <a:ext cx="889000" cy="19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98775</xdr:rowOff>
    </xdr:from>
    <xdr:to>
      <xdr:col>41</xdr:col>
      <xdr:colOff>101600</xdr:colOff>
      <xdr:row>78</xdr:row>
      <xdr:rowOff>28925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0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20052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16038</xdr:rowOff>
    </xdr:from>
    <xdr:to>
      <xdr:col>36</xdr:col>
      <xdr:colOff>165100</xdr:colOff>
      <xdr:row>78</xdr:row>
      <xdr:rowOff>117638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134165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159308</xdr:rowOff>
    </xdr:from>
    <xdr:to>
      <xdr:col>55</xdr:col>
      <xdr:colOff>50800</xdr:colOff>
      <xdr:row>78</xdr:row>
      <xdr:rowOff>89458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10735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1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83489</xdr:rowOff>
    </xdr:from>
    <xdr:to>
      <xdr:col>50</xdr:col>
      <xdr:colOff>165100</xdr:colOff>
      <xdr:row>78</xdr:row>
      <xdr:rowOff>13639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30166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6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29220</xdr:rowOff>
    </xdr:from>
    <xdr:to>
      <xdr:col>46</xdr:col>
      <xdr:colOff>38100</xdr:colOff>
      <xdr:row>77</xdr:row>
      <xdr:rowOff>130820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3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147347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00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22568</xdr:rowOff>
    </xdr:from>
    <xdr:to>
      <xdr:col>41</xdr:col>
      <xdr:colOff>101600</xdr:colOff>
      <xdr:row>77</xdr:row>
      <xdr:rowOff>124168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2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140695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44140</xdr:rowOff>
    </xdr:from>
    <xdr:to>
      <xdr:col>36</xdr:col>
      <xdr:colOff>165100</xdr:colOff>
      <xdr:row>78</xdr:row>
      <xdr:rowOff>145740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136867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0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26026</xdr:rowOff>
    </xdr:from>
    <xdr:to>
      <xdr:col>55</xdr:col>
      <xdr:colOff>0</xdr:colOff>
      <xdr:row>97</xdr:row>
      <xdr:rowOff>68647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56676"/>
          <a:ext cx="838200" cy="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32986</xdr:rowOff>
    </xdr:from>
    <xdr:to>
      <xdr:col>50</xdr:col>
      <xdr:colOff>114300</xdr:colOff>
      <xdr:row>97</xdr:row>
      <xdr:rowOff>68647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63636"/>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32986</xdr:rowOff>
    </xdr:from>
    <xdr:to>
      <xdr:col>45</xdr:col>
      <xdr:colOff>177800</xdr:colOff>
      <xdr:row>97</xdr:row>
      <xdr:rowOff>65098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63636"/>
          <a:ext cx="8890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65098</xdr:rowOff>
    </xdr:from>
    <xdr:to>
      <xdr:col>41</xdr:col>
      <xdr:colOff>50800</xdr:colOff>
      <xdr:row>97</xdr:row>
      <xdr:rowOff>123684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95748"/>
          <a:ext cx="889000" cy="5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123044</xdr:rowOff>
    </xdr:from>
    <xdr:to>
      <xdr:col>41</xdr:col>
      <xdr:colOff>101600</xdr:colOff>
      <xdr:row>97</xdr:row>
      <xdr:rowOff>53194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69721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95374</xdr:rowOff>
    </xdr:from>
    <xdr:to>
      <xdr:col>36</xdr:col>
      <xdr:colOff>165100</xdr:colOff>
      <xdr:row>97</xdr:row>
      <xdr:rowOff>25524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42051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146676</xdr:rowOff>
    </xdr:from>
    <xdr:to>
      <xdr:col>55</xdr:col>
      <xdr:colOff>50800</xdr:colOff>
      <xdr:row>97</xdr:row>
      <xdr:rowOff>76826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125103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8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17847</xdr:rowOff>
    </xdr:from>
    <xdr:to>
      <xdr:col>50</xdr:col>
      <xdr:colOff>165100</xdr:colOff>
      <xdr:row>97</xdr:row>
      <xdr:rowOff>119447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4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110574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4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153636</xdr:rowOff>
    </xdr:from>
    <xdr:to>
      <xdr:col>46</xdr:col>
      <xdr:colOff>38100</xdr:colOff>
      <xdr:row>97</xdr:row>
      <xdr:rowOff>83786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1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100313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8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14298</xdr:rowOff>
    </xdr:from>
    <xdr:to>
      <xdr:col>41</xdr:col>
      <xdr:colOff>101600</xdr:colOff>
      <xdr:row>97</xdr:row>
      <xdr:rowOff>115898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4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107025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3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72884</xdr:rowOff>
    </xdr:from>
    <xdr:to>
      <xdr:col>36</xdr:col>
      <xdr:colOff>165100</xdr:colOff>
      <xdr:row>98</xdr:row>
      <xdr:rowOff>3034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165611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9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93282</xdr:rowOff>
    </xdr:from>
    <xdr:to>
      <xdr:col>85</xdr:col>
      <xdr:colOff>127000</xdr:colOff>
      <xdr:row>37</xdr:row>
      <xdr:rowOff>151193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36932"/>
          <a:ext cx="8382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151193</xdr:rowOff>
    </xdr:from>
    <xdr:to>
      <xdr:col>81</xdr:col>
      <xdr:colOff>50800</xdr:colOff>
      <xdr:row>38</xdr:row>
      <xdr:rowOff>8204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94843"/>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80632</xdr:rowOff>
    </xdr:from>
    <xdr:to>
      <xdr:col>76</xdr:col>
      <xdr:colOff>114300</xdr:colOff>
      <xdr:row>38</xdr:row>
      <xdr:rowOff>8204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252832"/>
          <a:ext cx="889000" cy="27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80632</xdr:rowOff>
    </xdr:from>
    <xdr:to>
      <xdr:col>71</xdr:col>
      <xdr:colOff>177800</xdr:colOff>
      <xdr:row>37</xdr:row>
      <xdr:rowOff>166688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252832"/>
          <a:ext cx="889000" cy="2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118224</xdr:rowOff>
    </xdr:from>
    <xdr:to>
      <xdr:col>72</xdr:col>
      <xdr:colOff>38100</xdr:colOff>
      <xdr:row>37</xdr:row>
      <xdr:rowOff>48374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9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39501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38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133744</xdr:rowOff>
    </xdr:from>
    <xdr:to>
      <xdr:col>67</xdr:col>
      <xdr:colOff>101600</xdr:colOff>
      <xdr:row>37</xdr:row>
      <xdr:rowOff>63894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80421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42482</xdr:rowOff>
    </xdr:from>
    <xdr:to>
      <xdr:col>85</xdr:col>
      <xdr:colOff>177800</xdr:colOff>
      <xdr:row>37</xdr:row>
      <xdr:rowOff>144082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8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128859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0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100393</xdr:rowOff>
    </xdr:from>
    <xdr:to>
      <xdr:col>81</xdr:col>
      <xdr:colOff>101600</xdr:colOff>
      <xdr:row>38</xdr:row>
      <xdr:rowOff>30544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40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21671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3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128854</xdr:rowOff>
    </xdr:from>
    <xdr:to>
      <xdr:col>76</xdr:col>
      <xdr:colOff>165100</xdr:colOff>
      <xdr:row>38</xdr:row>
      <xdr:rowOff>59004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50131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6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29832</xdr:rowOff>
    </xdr:from>
    <xdr:to>
      <xdr:col>72</xdr:col>
      <xdr:colOff>38100</xdr:colOff>
      <xdr:row>36</xdr:row>
      <xdr:rowOff>131432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0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147959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115888</xdr:rowOff>
    </xdr:from>
    <xdr:to>
      <xdr:col>67</xdr:col>
      <xdr:colOff>101600</xdr:colOff>
      <xdr:row>38</xdr:row>
      <xdr:rowOff>46038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37165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5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25410</xdr:rowOff>
    </xdr:from>
    <xdr:to>
      <xdr:col>85</xdr:col>
      <xdr:colOff>127000</xdr:colOff>
      <xdr:row>58</xdr:row>
      <xdr:rowOff>54648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69510"/>
          <a:ext cx="838200" cy="2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25410</xdr:rowOff>
    </xdr:from>
    <xdr:to>
      <xdr:col>81</xdr:col>
      <xdr:colOff>50800</xdr:colOff>
      <xdr:row>58</xdr:row>
      <xdr:rowOff>49220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69510"/>
          <a:ext cx="889000" cy="2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16899</xdr:rowOff>
    </xdr:from>
    <xdr:to>
      <xdr:col>76</xdr:col>
      <xdr:colOff>114300</xdr:colOff>
      <xdr:row>58</xdr:row>
      <xdr:rowOff>49220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60999"/>
          <a:ext cx="889000" cy="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16899</xdr:rowOff>
    </xdr:from>
    <xdr:to>
      <xdr:col>71</xdr:col>
      <xdr:colOff>177800</xdr:colOff>
      <xdr:row>58</xdr:row>
      <xdr:rowOff>27621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60999"/>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155821</xdr:rowOff>
    </xdr:from>
    <xdr:to>
      <xdr:col>72</xdr:col>
      <xdr:colOff>38100</xdr:colOff>
      <xdr:row>58</xdr:row>
      <xdr:rowOff>85971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2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77098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1002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17753</xdr:rowOff>
    </xdr:from>
    <xdr:to>
      <xdr:col>67</xdr:col>
      <xdr:colOff>101600</xdr:colOff>
      <xdr:row>58</xdr:row>
      <xdr:rowOff>119353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110480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1005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3848</xdr:rowOff>
    </xdr:from>
    <xdr:to>
      <xdr:col>85</xdr:col>
      <xdr:colOff>177800</xdr:colOff>
      <xdr:row>58</xdr:row>
      <xdr:rowOff>105448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107022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146060</xdr:rowOff>
    </xdr:from>
    <xdr:to>
      <xdr:col>81</xdr:col>
      <xdr:colOff>101600</xdr:colOff>
      <xdr:row>58</xdr:row>
      <xdr:rowOff>76210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92737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9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169870</xdr:rowOff>
    </xdr:from>
    <xdr:to>
      <xdr:col>76</xdr:col>
      <xdr:colOff>165100</xdr:colOff>
      <xdr:row>58</xdr:row>
      <xdr:rowOff>100020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91147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3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137549</xdr:rowOff>
    </xdr:from>
    <xdr:to>
      <xdr:col>72</xdr:col>
      <xdr:colOff>38100</xdr:colOff>
      <xdr:row>58</xdr:row>
      <xdr:rowOff>67699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84226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148271</xdr:rowOff>
    </xdr:from>
    <xdr:to>
      <xdr:col>67</xdr:col>
      <xdr:colOff>101600</xdr:colOff>
      <xdr:row>58</xdr:row>
      <xdr:rowOff>78421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2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94948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91717</xdr:rowOff>
    </xdr:from>
    <xdr:to>
      <xdr:col>85</xdr:col>
      <xdr:colOff>127000</xdr:colOff>
      <xdr:row>74</xdr:row>
      <xdr:rowOff>83510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2607567"/>
          <a:ext cx="838200" cy="16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91717</xdr:rowOff>
    </xdr:from>
    <xdr:to>
      <xdr:col>81</xdr:col>
      <xdr:colOff>50800</xdr:colOff>
      <xdr:row>77</xdr:row>
      <xdr:rowOff>45059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2607567"/>
          <a:ext cx="889000" cy="63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24237</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45059</xdr:rowOff>
    </xdr:from>
    <xdr:to>
      <xdr:col>76</xdr:col>
      <xdr:colOff>114300</xdr:colOff>
      <xdr:row>78</xdr:row>
      <xdr:rowOff>110187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246709"/>
          <a:ext cx="889000" cy="23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23596</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100495</xdr:rowOff>
    </xdr:from>
    <xdr:to>
      <xdr:col>71</xdr:col>
      <xdr:colOff>177800</xdr:colOff>
      <xdr:row>78</xdr:row>
      <xdr:rowOff>110187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73595"/>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73561</xdr:rowOff>
    </xdr:from>
    <xdr:to>
      <xdr:col>72</xdr:col>
      <xdr:colOff>38100</xdr:colOff>
      <xdr:row>77</xdr:row>
      <xdr:rowOff>3711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20238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122596</xdr:rowOff>
    </xdr:from>
    <xdr:to>
      <xdr:col>67</xdr:col>
      <xdr:colOff>101600</xdr:colOff>
      <xdr:row>77</xdr:row>
      <xdr:rowOff>52746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1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69273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292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32710</xdr:rowOff>
    </xdr:from>
    <xdr:to>
      <xdr:col>85</xdr:col>
      <xdr:colOff>177800</xdr:colOff>
      <xdr:row>74</xdr:row>
      <xdr:rowOff>134310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7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55587</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57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40917</xdr:rowOff>
    </xdr:from>
    <xdr:to>
      <xdr:col>81</xdr:col>
      <xdr:colOff>101600</xdr:colOff>
      <xdr:row>73</xdr:row>
      <xdr:rowOff>142517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25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159044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33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165709</xdr:rowOff>
    </xdr:from>
    <xdr:to>
      <xdr:col>76</xdr:col>
      <xdr:colOff>165100</xdr:colOff>
      <xdr:row>77</xdr:row>
      <xdr:rowOff>95859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112386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97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59387</xdr:rowOff>
    </xdr:from>
    <xdr:to>
      <xdr:col>72</xdr:col>
      <xdr:colOff>38100</xdr:colOff>
      <xdr:row>78</xdr:row>
      <xdr:rowOff>160987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152114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2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49695</xdr:rowOff>
    </xdr:from>
    <xdr:to>
      <xdr:col>67</xdr:col>
      <xdr:colOff>101600</xdr:colOff>
      <xdr:row>78</xdr:row>
      <xdr:rowOff>151295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142422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1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151375</xdr:rowOff>
    </xdr:from>
    <xdr:to>
      <xdr:col>85</xdr:col>
      <xdr:colOff>127000</xdr:colOff>
      <xdr:row>96</xdr:row>
      <xdr:rowOff>162995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610575"/>
          <a:ext cx="8382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150450</xdr:rowOff>
    </xdr:from>
    <xdr:to>
      <xdr:col>81</xdr:col>
      <xdr:colOff>50800</xdr:colOff>
      <xdr:row>96</xdr:row>
      <xdr:rowOff>151375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609650"/>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150135</xdr:rowOff>
    </xdr:from>
    <xdr:to>
      <xdr:col>76</xdr:col>
      <xdr:colOff>114300</xdr:colOff>
      <xdr:row>96</xdr:row>
      <xdr:rowOff>150450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609335"/>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135037</xdr:rowOff>
    </xdr:from>
    <xdr:to>
      <xdr:col>71</xdr:col>
      <xdr:colOff>177800</xdr:colOff>
      <xdr:row>96</xdr:row>
      <xdr:rowOff>150135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594237"/>
          <a:ext cx="8890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154268</xdr:rowOff>
    </xdr:from>
    <xdr:to>
      <xdr:col>72</xdr:col>
      <xdr:colOff>38100</xdr:colOff>
      <xdr:row>96</xdr:row>
      <xdr:rowOff>84418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44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100945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1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145182</xdr:rowOff>
    </xdr:from>
    <xdr:to>
      <xdr:col>67</xdr:col>
      <xdr:colOff>101600</xdr:colOff>
      <xdr:row>96</xdr:row>
      <xdr:rowOff>75332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91859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0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112195</xdr:rowOff>
    </xdr:from>
    <xdr:to>
      <xdr:col>85</xdr:col>
      <xdr:colOff>177800</xdr:colOff>
      <xdr:row>97</xdr:row>
      <xdr:rowOff>42345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90622</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100575</xdr:rowOff>
    </xdr:from>
    <xdr:to>
      <xdr:col>81</xdr:col>
      <xdr:colOff>101600</xdr:colOff>
      <xdr:row>97</xdr:row>
      <xdr:rowOff>30725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21852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99650</xdr:rowOff>
    </xdr:from>
    <xdr:to>
      <xdr:col>76</xdr:col>
      <xdr:colOff>165100</xdr:colOff>
      <xdr:row>97</xdr:row>
      <xdr:rowOff>29800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20927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99335</xdr:rowOff>
    </xdr:from>
    <xdr:to>
      <xdr:col>72</xdr:col>
      <xdr:colOff>38100</xdr:colOff>
      <xdr:row>97</xdr:row>
      <xdr:rowOff>29485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20612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84237</xdr:rowOff>
    </xdr:from>
    <xdr:to>
      <xdr:col>67</xdr:col>
      <xdr:colOff>101600</xdr:colOff>
      <xdr:row>97</xdr:row>
      <xdr:rowOff>14387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54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119126</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5776976"/>
          <a:ext cx="889000" cy="76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119126</xdr:rowOff>
    </xdr:from>
    <xdr:to>
      <xdr:col>107</xdr:col>
      <xdr:colOff>50800</xdr:colOff>
      <xdr:row>34</xdr:row>
      <xdr:rowOff>45403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19545300" y="5776976"/>
          <a:ext cx="889000" cy="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1605</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516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45403</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8656300" y="5874703"/>
          <a:ext cx="889000" cy="66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166053</xdr:rowOff>
    </xdr:from>
    <xdr:to>
      <xdr:col>102</xdr:col>
      <xdr:colOff>165100</xdr:colOff>
      <xdr:row>37</xdr:row>
      <xdr:rowOff>96203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3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87330</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30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145478</xdr:rowOff>
    </xdr:from>
    <xdr:to>
      <xdr:col>98</xdr:col>
      <xdr:colOff>38100</xdr:colOff>
      <xdr:row>38</xdr:row>
      <xdr:rowOff>75628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4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92155</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31650" y="6264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68326</xdr:rowOff>
    </xdr:from>
    <xdr:to>
      <xdr:col>107</xdr:col>
      <xdr:colOff>101600</xdr:colOff>
      <xdr:row>33</xdr:row>
      <xdr:rowOff>169926</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15003</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550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166053</xdr:rowOff>
    </xdr:from>
    <xdr:to>
      <xdr:col>102</xdr:col>
      <xdr:colOff>165100</xdr:colOff>
      <xdr:row>34</xdr:row>
      <xdr:rowOff>96203</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582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112730</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10428" y="559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本町の歳出決算総額は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百万円で、目的別構成比の主なものとして総務費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百万円）、民生費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百万円）、教育費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百万円）が挙げられる。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民生費については、類似団体と同様年々増加傾向にあり、平成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年度に「障害者自立支援法」が「障害者総合支援法」となったことによる関連事業の伸び、保育所等の施設整備や給付金事業、保育士等の支援事業などの伸びも影響している。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総務費については、近年、ふるさとづくり応援寄附金の伸びに伴う関連経費により増加傾向にある。また、新庁舎建設</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関連</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工事に多額の経費を要し、令和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458</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教育費については、総合文化会館改修工事や小中学校改修工事に多額の経費を要し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年度小中学校トイレ改修工事が終了した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関係で、前年度と比べ約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公債費については、経常経費分析表（経常収支比率の分析）でも述べたように、平成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年度に長期財政計画、平成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年度に公債費負担適正化計画を策定し、ピーク時（平成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年度末）に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億円あった地方債残高を令和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年度末には約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億円まで圧縮するなど減少傾向にある。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　標準財政規模については、コロナ禍からの回復傾向等により標準税収入額等が</a:t>
          </a:r>
          <a:r>
            <a:rPr kumimoji="1" lang="en-US" altLang="ja-JP" sz="1100">
              <a:latin typeface="ＭＳ ゴシック" panose="020B0609070205080204" pitchFamily="49" charset="-128"/>
              <a:ea typeface="ＭＳ ゴシック" panose="020B0609070205080204" pitchFamily="49" charset="-128"/>
            </a:rPr>
            <a:t>47</a:t>
          </a:r>
          <a:r>
            <a:rPr kumimoji="1" lang="ja-JP" altLang="en-US" sz="1100">
              <a:latin typeface="ＭＳ ゴシック" panose="020B0609070205080204" pitchFamily="49" charset="-128"/>
              <a:ea typeface="ＭＳ ゴシック" panose="020B0609070205080204" pitchFamily="49" charset="-128"/>
            </a:rPr>
            <a:t>百万円増となるなど全体で</a:t>
          </a:r>
          <a:r>
            <a:rPr kumimoji="1" lang="en-US" altLang="ja-JP" sz="1100">
              <a:latin typeface="ＭＳ ゴシック" panose="020B0609070205080204" pitchFamily="49" charset="-128"/>
              <a:ea typeface="ＭＳ ゴシック" panose="020B0609070205080204" pitchFamily="49" charset="-128"/>
            </a:rPr>
            <a:t>49</a:t>
          </a:r>
          <a:r>
            <a:rPr kumimoji="1" lang="ja-JP" altLang="en-US" sz="1100">
              <a:latin typeface="ＭＳ ゴシック" panose="020B0609070205080204" pitchFamily="49" charset="-128"/>
              <a:ea typeface="ＭＳ ゴシック" panose="020B0609070205080204" pitchFamily="49" charset="-128"/>
            </a:rPr>
            <a:t>百万円の増となった。</a:t>
          </a:r>
        </a:p>
        <a:p>
          <a:r>
            <a:rPr kumimoji="1" lang="ja-JP" altLang="en-US" sz="1100">
              <a:latin typeface="ＭＳ ゴシック" panose="020B0609070205080204" pitchFamily="49" charset="-128"/>
              <a:ea typeface="ＭＳ ゴシック" panose="020B0609070205080204" pitchFamily="49" charset="-128"/>
            </a:rPr>
            <a:t>　財政調整基金は、物価高騰対策等の不測の事態に備え、</a:t>
          </a:r>
          <a:r>
            <a:rPr kumimoji="1" lang="en-US" altLang="ja-JP" sz="1100">
              <a:latin typeface="ＭＳ ゴシック" panose="020B0609070205080204" pitchFamily="49" charset="-128"/>
              <a:ea typeface="ＭＳ ゴシック" panose="020B0609070205080204" pitchFamily="49" charset="-128"/>
            </a:rPr>
            <a:t>1.8</a:t>
          </a:r>
          <a:r>
            <a:rPr kumimoji="1" lang="ja-JP" altLang="en-US" sz="1100">
              <a:latin typeface="ＭＳ ゴシック" panose="020B0609070205080204" pitchFamily="49" charset="-128"/>
              <a:ea typeface="ＭＳ ゴシック" panose="020B0609070205080204" pitchFamily="49" charset="-128"/>
            </a:rPr>
            <a:t>百万円の積み立てたが、標準財政規模に対する比率については昨年度から減少した。</a:t>
          </a:r>
        </a:p>
        <a:p>
          <a:r>
            <a:rPr kumimoji="1" lang="ja-JP" altLang="en-US" sz="1100">
              <a:latin typeface="ＭＳ ゴシック" panose="020B0609070205080204" pitchFamily="49" charset="-128"/>
              <a:ea typeface="ＭＳ ゴシック" panose="020B0609070205080204" pitchFamily="49" charset="-128"/>
            </a:rPr>
            <a:t>　実質収支額については、歳入から歳出を差し引いた形式収支が前年度よりも増加したため、前年度に比べ</a:t>
          </a:r>
          <a:r>
            <a:rPr kumimoji="1" lang="en-US" altLang="ja-JP" sz="1100">
              <a:latin typeface="ＭＳ ゴシック" panose="020B0609070205080204" pitchFamily="49" charset="-128"/>
              <a:ea typeface="ＭＳ ゴシック" panose="020B0609070205080204" pitchFamily="49" charset="-128"/>
            </a:rPr>
            <a:t>0.88</a:t>
          </a:r>
          <a:r>
            <a:rPr kumimoji="1" lang="ja-JP" altLang="en-US" sz="1100">
              <a:latin typeface="ＭＳ ゴシック" panose="020B0609070205080204" pitchFamily="49" charset="-128"/>
              <a:ea typeface="ＭＳ ゴシック" panose="020B0609070205080204" pitchFamily="49" charset="-128"/>
            </a:rPr>
            <a:t>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いずれの会計も黒字決算であり、特段問題はない。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の標準財政規模比は、令和元年度においては、多額の一般財源を繰越財源として要する災害等もなかったため増加となった。令和２年度においては、新庁舎建設事業、土地区画整理事業及び事業継続支援給付金事業等の新型コロナウイルス感染症対策の繰越財源に多額の一般財源を要したため減少し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月豪雨により災害復旧費に多額の一般財源を繰越財源として要したため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減少した。令和４年度においては、新庁舎建設事業など</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多額の一般財源を繰越財源として要したため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令和５年度においては、歳入から歳出を差し引いた形式収支の増により増加した。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上水道企業会計は、起債償還額のピークを過ぎたことや世帯数の増加により利用料が増収になっていることから黒字額が増加した。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なお、国民健康保険、介護保険、後期高齢者医療保険事業などについても、一般会計からの繰出金を適正に行っていることから、平均的な水準となっている。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今後についても、適正に予算編成及び執行管理することで黒字を維持していく。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11448925</v>
      </c>
      <c r="BO4" s="462"/>
      <c r="BP4" s="462"/>
      <c r="BQ4" s="462"/>
      <c r="BR4" s="462"/>
      <c r="BS4" s="462"/>
      <c r="BT4" s="462"/>
      <c r="BU4" s="463"/>
      <c r="BV4" s="461">
        <v>10823950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1.8</v>
      </c>
      <c r="CU4" s="602"/>
      <c r="CV4" s="602"/>
      <c r="CW4" s="602"/>
      <c r="CX4" s="602"/>
      <c r="CY4" s="602"/>
      <c r="CZ4" s="602"/>
      <c r="DA4" s="603"/>
      <c r="DB4" s="601">
        <v>0.9</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10950419</v>
      </c>
      <c r="BO5" s="433"/>
      <c r="BP5" s="433"/>
      <c r="BQ5" s="433"/>
      <c r="BR5" s="433"/>
      <c r="BS5" s="433"/>
      <c r="BT5" s="433"/>
      <c r="BU5" s="434"/>
      <c r="BV5" s="432">
        <v>10577203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85.5</v>
      </c>
      <c r="CU5" s="430"/>
      <c r="CV5" s="430"/>
      <c r="CW5" s="430"/>
      <c r="CX5" s="430"/>
      <c r="CY5" s="430"/>
      <c r="CZ5" s="430"/>
      <c r="DA5" s="431"/>
      <c r="DB5" s="429">
        <v>84.2</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498506</v>
      </c>
      <c r="BO6" s="433"/>
      <c r="BP6" s="433"/>
      <c r="BQ6" s="433"/>
      <c r="BR6" s="433"/>
      <c r="BS6" s="433"/>
      <c r="BT6" s="433"/>
      <c r="BU6" s="434"/>
      <c r="BV6" s="432">
        <v>246747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86</v>
      </c>
      <c r="CU6" s="576"/>
      <c r="CV6" s="576"/>
      <c r="CW6" s="576"/>
      <c r="CX6" s="576"/>
      <c r="CY6" s="576"/>
      <c r="CZ6" s="576"/>
      <c r="DA6" s="577"/>
      <c r="DB6" s="575">
        <v>85.4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427030</v>
      </c>
      <c r="BO7" s="433"/>
      <c r="BP7" s="433"/>
      <c r="BQ7" s="433"/>
      <c r="BR7" s="433"/>
      <c r="BS7" s="433"/>
      <c r="BT7" s="433"/>
      <c r="BU7" s="434"/>
      <c r="BV7" s="432">
        <v>210458</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3950992</v>
      </c>
      <c r="CU7" s="433"/>
      <c r="CV7" s="433"/>
      <c r="CW7" s="433"/>
      <c r="CX7" s="433"/>
      <c r="CY7" s="433"/>
      <c r="CZ7" s="433"/>
      <c r="DA7" s="434"/>
      <c r="DB7" s="432">
        <v>3901574</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71476</v>
      </c>
      <c r="BO8" s="433"/>
      <c r="BP8" s="433"/>
      <c r="BQ8" s="433"/>
      <c r="BR8" s="433"/>
      <c r="BS8" s="433"/>
      <c r="BT8" s="433"/>
      <c r="BU8" s="434"/>
      <c r="BV8" s="432">
        <v>36289</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0.39</v>
      </c>
      <c r="CU8" s="536"/>
      <c r="CV8" s="536"/>
      <c r="CW8" s="536"/>
      <c r="CX8" s="536"/>
      <c r="CY8" s="536"/>
      <c r="CZ8" s="536"/>
      <c r="DA8" s="537"/>
      <c r="DB8" s="535">
        <v>0.4</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14291</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35187</v>
      </c>
      <c r="BO9" s="433"/>
      <c r="BP9" s="433"/>
      <c r="BQ9" s="433"/>
      <c r="BR9" s="433"/>
      <c r="BS9" s="433"/>
      <c r="BT9" s="433"/>
      <c r="BU9" s="434"/>
      <c r="BV9" s="432">
        <v>-11225</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9.1</v>
      </c>
      <c r="CU9" s="430"/>
      <c r="CV9" s="430"/>
      <c r="CW9" s="430"/>
      <c r="CX9" s="430"/>
      <c r="CY9" s="430"/>
      <c r="CZ9" s="430"/>
      <c r="DA9" s="431"/>
      <c r="DB9" s="429">
        <v>11.3</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14891</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1779</v>
      </c>
      <c r="BO10" s="433"/>
      <c r="BP10" s="433"/>
      <c r="BQ10" s="433"/>
      <c r="BR10" s="433"/>
      <c r="BS10" s="433"/>
      <c r="BT10" s="433"/>
      <c r="BU10" s="434"/>
      <c r="BV10" s="432">
        <v>204854</v>
      </c>
      <c r="BW10" s="433"/>
      <c r="BX10" s="433"/>
      <c r="BY10" s="433"/>
      <c r="BZ10" s="433"/>
      <c r="CA10" s="433"/>
      <c r="CB10" s="433"/>
      <c r="CC10" s="434"/>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5380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14157</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127</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14098</v>
      </c>
      <c r="S13" s="520"/>
      <c r="T13" s="520"/>
      <c r="U13" s="520"/>
      <c r="V13" s="521"/>
      <c r="W13" s="522" t="s">
        <v>131</v>
      </c>
      <c r="X13" s="418"/>
      <c r="Y13" s="418"/>
      <c r="Z13" s="418"/>
      <c r="AA13" s="418"/>
      <c r="AB13" s="419"/>
      <c r="AC13" s="385">
        <v>300</v>
      </c>
      <c r="AD13" s="386"/>
      <c r="AE13" s="386"/>
      <c r="AF13" s="386"/>
      <c r="AG13" s="387"/>
      <c r="AH13" s="385">
        <v>379</v>
      </c>
      <c r="AI13" s="386"/>
      <c r="AJ13" s="386"/>
      <c r="AK13" s="386"/>
      <c r="AL13" s="445"/>
      <c r="AM13" s="489" t="s">
        <v>132</v>
      </c>
      <c r="AN13" s="389"/>
      <c r="AO13" s="389"/>
      <c r="AP13" s="389"/>
      <c r="AQ13" s="389"/>
      <c r="AR13" s="389"/>
      <c r="AS13" s="389"/>
      <c r="AT13" s="390"/>
      <c r="AU13" s="490" t="s">
        <v>127</v>
      </c>
      <c r="AV13" s="491"/>
      <c r="AW13" s="491"/>
      <c r="AX13" s="491"/>
      <c r="AY13" s="446" t="s">
        <v>133</v>
      </c>
      <c r="AZ13" s="447"/>
      <c r="BA13" s="447"/>
      <c r="BB13" s="447"/>
      <c r="BC13" s="447"/>
      <c r="BD13" s="447"/>
      <c r="BE13" s="447"/>
      <c r="BF13" s="447"/>
      <c r="BG13" s="447"/>
      <c r="BH13" s="447"/>
      <c r="BI13" s="447"/>
      <c r="BJ13" s="447"/>
      <c r="BK13" s="447"/>
      <c r="BL13" s="447"/>
      <c r="BM13" s="448"/>
      <c r="BN13" s="432">
        <v>36966</v>
      </c>
      <c r="BO13" s="433"/>
      <c r="BP13" s="433"/>
      <c r="BQ13" s="433"/>
      <c r="BR13" s="433"/>
      <c r="BS13" s="433"/>
      <c r="BT13" s="433"/>
      <c r="BU13" s="434"/>
      <c r="BV13" s="432">
        <v>199009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8.4</v>
      </c>
      <c r="CU13" s="430"/>
      <c r="CV13" s="430"/>
      <c r="CW13" s="430"/>
      <c r="CX13" s="430"/>
      <c r="CY13" s="430"/>
      <c r="CZ13" s="430"/>
      <c r="DA13" s="431"/>
      <c r="DB13" s="429">
        <v>8.1</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14283</v>
      </c>
      <c r="S14" s="520"/>
      <c r="T14" s="520"/>
      <c r="U14" s="520"/>
      <c r="V14" s="521"/>
      <c r="W14" s="523"/>
      <c r="X14" s="421"/>
      <c r="Y14" s="421"/>
      <c r="Z14" s="421"/>
      <c r="AA14" s="421"/>
      <c r="AB14" s="422"/>
      <c r="AC14" s="512">
        <v>4.0999999999999996</v>
      </c>
      <c r="AD14" s="513"/>
      <c r="AE14" s="513"/>
      <c r="AF14" s="513"/>
      <c r="AG14" s="514"/>
      <c r="AH14" s="512">
        <v>4.8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t="s">
        <v>121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14239</v>
      </c>
      <c r="S15" s="520"/>
      <c r="T15" s="520"/>
      <c r="U15" s="520"/>
      <c r="V15" s="521"/>
      <c r="W15" s="522" t="s">
        <v>137</v>
      </c>
      <c r="X15" s="418"/>
      <c r="Y15" s="418"/>
      <c r="Z15" s="418"/>
      <c r="AA15" s="418"/>
      <c r="AB15" s="419"/>
      <c r="AC15" s="385">
        <v>2496</v>
      </c>
      <c r="AD15" s="386"/>
      <c r="AE15" s="386"/>
      <c r="AF15" s="386"/>
      <c r="AG15" s="387"/>
      <c r="AH15" s="385">
        <v>2936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1441337</v>
      </c>
      <c r="BO15" s="462"/>
      <c r="BP15" s="462"/>
      <c r="BQ15" s="462"/>
      <c r="BR15" s="462"/>
      <c r="BS15" s="462"/>
      <c r="BT15" s="462"/>
      <c r="BU15" s="463"/>
      <c r="BV15" s="461">
        <v>1400944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33.799999999999997</v>
      </c>
      <c r="AD16" s="513"/>
      <c r="AE16" s="513"/>
      <c r="AF16" s="513"/>
      <c r="AG16" s="514"/>
      <c r="AH16" s="512">
        <v>37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3582288</v>
      </c>
      <c r="BO16" s="433"/>
      <c r="BP16" s="433"/>
      <c r="BQ16" s="433"/>
      <c r="BR16" s="433"/>
      <c r="BS16" s="433"/>
      <c r="BT16" s="433"/>
      <c r="BU16" s="434"/>
      <c r="BV16" s="432">
        <v>3532562</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4585</v>
      </c>
      <c r="AD17" s="386"/>
      <c r="AE17" s="386"/>
      <c r="AF17" s="386"/>
      <c r="AG17" s="387"/>
      <c r="AH17" s="385">
        <v>4614</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1786921</v>
      </c>
      <c r="BO17" s="433"/>
      <c r="BP17" s="433"/>
      <c r="BQ17" s="433"/>
      <c r="BR17" s="433"/>
      <c r="BS17" s="433"/>
      <c r="BT17" s="433"/>
      <c r="BU17" s="434"/>
      <c r="BV17" s="432">
        <v>1740148</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56</v>
      </c>
      <c r="M18" s="485"/>
      <c r="N18" s="485"/>
      <c r="O18" s="485"/>
      <c r="P18" s="485"/>
      <c r="Q18" s="485"/>
      <c r="R18" s="486"/>
      <c r="S18" s="486"/>
      <c r="T18" s="486"/>
      <c r="U18" s="486"/>
      <c r="V18" s="487"/>
      <c r="W18" s="503"/>
      <c r="X18" s="504"/>
      <c r="Y18" s="504"/>
      <c r="Z18" s="504"/>
      <c r="AA18" s="504"/>
      <c r="AB18" s="528"/>
      <c r="AC18" s="402">
        <v>62.1</v>
      </c>
      <c r="AD18" s="403"/>
      <c r="AE18" s="403"/>
      <c r="AF18" s="403"/>
      <c r="AG18" s="488"/>
      <c r="AH18" s="402">
        <v>58.2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3416363</v>
      </c>
      <c r="BO18" s="433"/>
      <c r="BP18" s="433"/>
      <c r="BQ18" s="433"/>
      <c r="BR18" s="433"/>
      <c r="BS18" s="433"/>
      <c r="BT18" s="433"/>
      <c r="BU18" s="434"/>
      <c r="BV18" s="432">
        <v>3315307</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255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4868031</v>
      </c>
      <c r="BO19" s="433"/>
      <c r="BP19" s="433"/>
      <c r="BQ19" s="433"/>
      <c r="BR19" s="433"/>
      <c r="BS19" s="433"/>
      <c r="BT19" s="433"/>
      <c r="BU19" s="434"/>
      <c r="BV19" s="432">
        <v>4319824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5005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7008708</v>
      </c>
      <c r="BO22" s="462"/>
      <c r="BP22" s="462"/>
      <c r="BQ22" s="462"/>
      <c r="BR22" s="462"/>
      <c r="BS22" s="462"/>
      <c r="BT22" s="462"/>
      <c r="BU22" s="463"/>
      <c r="BV22" s="461">
        <v>6585197</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6575854</v>
      </c>
      <c r="BO23" s="433"/>
      <c r="BP23" s="433"/>
      <c r="BQ23" s="433"/>
      <c r="BR23" s="433"/>
      <c r="BS23" s="433"/>
      <c r="BT23" s="433"/>
      <c r="BU23" s="434"/>
      <c r="BV23" s="432">
        <v>6144995</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7000</v>
      </c>
      <c r="R24" s="386"/>
      <c r="S24" s="386"/>
      <c r="T24" s="386"/>
      <c r="U24" s="386"/>
      <c r="V24" s="387"/>
      <c r="W24" s="475"/>
      <c r="X24" s="412"/>
      <c r="Y24" s="413"/>
      <c r="Z24" s="388" t="s">
        <v>162</v>
      </c>
      <c r="AA24" s="389"/>
      <c r="AB24" s="389"/>
      <c r="AC24" s="389"/>
      <c r="AD24" s="389"/>
      <c r="AE24" s="389"/>
      <c r="AF24" s="389"/>
      <c r="AG24" s="390"/>
      <c r="AH24" s="385">
        <v>89</v>
      </c>
      <c r="AI24" s="386"/>
      <c r="AJ24" s="386"/>
      <c r="AK24" s="386"/>
      <c r="AL24" s="387"/>
      <c r="AM24" s="385">
        <v>267979</v>
      </c>
      <c r="AN24" s="386"/>
      <c r="AO24" s="386"/>
      <c r="AP24" s="386"/>
      <c r="AQ24" s="386"/>
      <c r="AR24" s="387"/>
      <c r="AS24" s="385">
        <v>3011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5011020</v>
      </c>
      <c r="BO24" s="433"/>
      <c r="BP24" s="433"/>
      <c r="BQ24" s="433"/>
      <c r="BR24" s="433"/>
      <c r="BS24" s="433"/>
      <c r="BT24" s="433"/>
      <c r="BU24" s="434"/>
      <c r="BV24" s="432">
        <v>4383266</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5750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442910</v>
      </c>
      <c r="BO25" s="462"/>
      <c r="BP25" s="462"/>
      <c r="BQ25" s="462"/>
      <c r="BR25" s="462"/>
      <c r="BS25" s="462"/>
      <c r="BT25" s="462"/>
      <c r="BU25" s="463"/>
      <c r="BV25" s="461">
        <v>1201503</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5460</v>
      </c>
      <c r="R26" s="386"/>
      <c r="S26" s="386"/>
      <c r="T26" s="386"/>
      <c r="U26" s="386"/>
      <c r="V26" s="387"/>
      <c r="W26" s="475"/>
      <c r="X26" s="412"/>
      <c r="Y26" s="413"/>
      <c r="Z26" s="388" t="s">
        <v>168</v>
      </c>
      <c r="AA26" s="443"/>
      <c r="AB26" s="443"/>
      <c r="AC26" s="443"/>
      <c r="AD26" s="443"/>
      <c r="AE26" s="443"/>
      <c r="AF26" s="443"/>
      <c r="AG26" s="444"/>
      <c r="AH26" s="385">
        <v>4</v>
      </c>
      <c r="AI26" s="386"/>
      <c r="AJ26" s="386"/>
      <c r="AK26" s="386"/>
      <c r="AL26" s="387"/>
      <c r="AM26" s="385">
        <v>11292</v>
      </c>
      <c r="AN26" s="386"/>
      <c r="AO26" s="386"/>
      <c r="AP26" s="386"/>
      <c r="AQ26" s="386"/>
      <c r="AR26" s="387"/>
      <c r="AS26" s="385">
        <v>2823</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3280</v>
      </c>
      <c r="R27" s="386"/>
      <c r="S27" s="386"/>
      <c r="T27" s="386"/>
      <c r="U27" s="386"/>
      <c r="V27" s="387"/>
      <c r="W27" s="475"/>
      <c r="X27" s="412"/>
      <c r="Y27" s="413"/>
      <c r="Z27" s="388" t="s">
        <v>171</v>
      </c>
      <c r="AA27" s="389"/>
      <c r="AB27" s="389"/>
      <c r="AC27" s="389"/>
      <c r="AD27" s="389"/>
      <c r="AE27" s="389"/>
      <c r="AF27" s="389"/>
      <c r="AG27" s="390"/>
      <c r="AH27" s="385" t="s">
        <v>121</v>
      </c>
      <c r="AI27" s="386"/>
      <c r="AJ27" s="386"/>
      <c r="AK27" s="386"/>
      <c r="AL27" s="387"/>
      <c r="AM27" s="385" t="s">
        <v>121</v>
      </c>
      <c r="AN27" s="386"/>
      <c r="AO27" s="386"/>
      <c r="AP27" s="386"/>
      <c r="AQ27" s="386"/>
      <c r="AR27" s="387"/>
      <c r="AS27" s="385" t="s">
        <v>121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169630</v>
      </c>
      <c r="BO27" s="467"/>
      <c r="BP27" s="467"/>
      <c r="BQ27" s="467"/>
      <c r="BR27" s="467"/>
      <c r="BS27" s="467"/>
      <c r="BT27" s="467"/>
      <c r="BU27" s="468"/>
      <c r="BV27" s="466">
        <v>169590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2710</v>
      </c>
      <c r="R28" s="386"/>
      <c r="S28" s="386"/>
      <c r="T28" s="386"/>
      <c r="U28" s="386"/>
      <c r="V28" s="387"/>
      <c r="W28" s="475"/>
      <c r="X28" s="412"/>
      <c r="Y28" s="413"/>
      <c r="Z28" s="388" t="s">
        <v>174</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845681</v>
      </c>
      <c r="BO28" s="462"/>
      <c r="BP28" s="462"/>
      <c r="BQ28" s="462"/>
      <c r="BR28" s="462"/>
      <c r="BS28" s="462"/>
      <c r="BT28" s="462"/>
      <c r="BU28" s="463"/>
      <c r="BV28" s="461">
        <v>843902</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12</v>
      </c>
      <c r="M29" s="386"/>
      <c r="N29" s="386"/>
      <c r="O29" s="386"/>
      <c r="P29" s="387"/>
      <c r="Q29" s="385">
        <v>2510</v>
      </c>
      <c r="R29" s="386"/>
      <c r="S29" s="386"/>
      <c r="T29" s="386"/>
      <c r="U29" s="386"/>
      <c r="V29" s="387"/>
      <c r="W29" s="476"/>
      <c r="X29" s="477"/>
      <c r="Y29" s="478"/>
      <c r="Z29" s="388" t="s">
        <v>177</v>
      </c>
      <c r="AA29" s="389"/>
      <c r="AB29" s="389"/>
      <c r="AC29" s="389"/>
      <c r="AD29" s="389"/>
      <c r="AE29" s="389"/>
      <c r="AF29" s="389"/>
      <c r="AG29" s="390"/>
      <c r="AH29" s="385">
        <v>89</v>
      </c>
      <c r="AI29" s="386"/>
      <c r="AJ29" s="386"/>
      <c r="AK29" s="386"/>
      <c r="AL29" s="387"/>
      <c r="AM29" s="385">
        <v>267979</v>
      </c>
      <c r="AN29" s="386"/>
      <c r="AO29" s="386"/>
      <c r="AP29" s="386"/>
      <c r="AQ29" s="386"/>
      <c r="AR29" s="387"/>
      <c r="AS29" s="385">
        <v>3011</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329041</v>
      </c>
      <c r="BO29" s="433"/>
      <c r="BP29" s="433"/>
      <c r="BQ29" s="433"/>
      <c r="BR29" s="433"/>
      <c r="BS29" s="433"/>
      <c r="BT29" s="433"/>
      <c r="BU29" s="434"/>
      <c r="BV29" s="432">
        <v>268981</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3506035</v>
      </c>
      <c r="BO30" s="467"/>
      <c r="BP30" s="467"/>
      <c r="BQ30" s="467"/>
      <c r="BR30" s="467"/>
      <c r="BS30" s="467"/>
      <c r="BT30" s="467"/>
      <c r="BU30" s="468"/>
      <c r="BV30" s="466">
        <v>4305444</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上水道事業会計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東彼地区保健福祉組合（一般会計）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長崎県林業公社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〇</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工業用水道事業会計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　〃　介護保険会計（サービス認定）</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7</v>
      </c>
      <c r="AN36" s="380"/>
      <c r="AO36" s="381" t="str">
        <f>IF('各会計、関係団体の財政状況及び健全化判断比率'!B33="","",'各会計、関係団体の財政状況及び健全化判断比率'!B33)</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長崎県後期高齢者医療広域連合（普通会計）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　〃　　　　　　　　　　　（事業会計）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長崎県市町村総合事務組合（一般会計）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　〃　（市町村会館管理事業特別会計）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　〃　（市町村会館馬町別館管理事業特別会計）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　〃　（公平委員会事業特別会計）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　〃　（行政不服審査会事業特別会計）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17</v>
      </c>
      <c r="BX43" s="380"/>
      <c r="BY43" s="381" t="str">
        <f>IF('各会計、関係団体の財政状況及び健全化判断比率'!B77="","",'各会計、関係団体の財政状況及び健全化判断比率'!B77)</f>
        <v>　〃　（交通災害共済事業特別会計）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fnm1YRFboC9QcWDX8iRQx8846DHWw/hUJ6Va7STFEGywok1HhCjFv/Q/J1ysNQmPP5xHWphOSa11+r5A/UBuKw==" saltValue="PFTimVETUWaKFSbxvpLa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3" t="s">
        <v>532</v>
      </c>
      <c r="D34" s="1163"/>
      <c r="E34" s="1164"/>
      <c r="F34" s="32">
        <v>15.41</v>
      </c>
      <c r="G34" s="33">
        <v>15.91</v>
      </c>
      <c r="H34" s="33">
        <v>15.55</v>
      </c>
      <c r="I34" s="33">
        <v>16.170000000000002</v>
      </c>
      <c r="J34" s="34">
        <v>16.79</v>
      </c>
      <c r="K34" s="22"/>
      <c r="L34" s="22"/>
      <c r="M34" s="22"/>
      <c r="N34" s="22"/>
      <c r="O34" s="22"/>
      <c r="P34" s="22"/>
    </row>
    <row r="35" spans="1:16" ht="39" customHeight="1" x14ac:dyDescent="0.15">
      <c r="A35" s="22"/>
      <c r="B35" s="35"/>
      <c r="C35" s="1159" t="s">
        <v>533</v>
      </c>
      <c r="D35" s="1159"/>
      <c r="E35" s="1160"/>
      <c r="F35" s="36">
        <v>2.0499999999999998</v>
      </c>
      <c r="G35" s="37">
        <v>2.2000000000000002</v>
      </c>
      <c r="H35" s="37">
        <v>2.2799999999999998</v>
      </c>
      <c r="I35" s="37">
        <v>2.56</v>
      </c>
      <c r="J35" s="38">
        <v>2.75</v>
      </c>
      <c r="K35" s="22"/>
      <c r="L35" s="22"/>
      <c r="M35" s="22"/>
      <c r="N35" s="22"/>
      <c r="O35" s="22"/>
      <c r="P35" s="22"/>
    </row>
    <row r="36" spans="1:16" ht="39" customHeight="1" x14ac:dyDescent="0.15">
      <c r="A36" s="22"/>
      <c r="B36" s="35"/>
      <c r="C36" s="1159" t="s">
        <v>534</v>
      </c>
      <c r="D36" s="1159"/>
      <c r="E36" s="1160"/>
      <c r="F36" s="36">
        <v>2.5099999999999998</v>
      </c>
      <c r="G36" s="37">
        <v>1.93</v>
      </c>
      <c r="H36" s="37">
        <v>1.18</v>
      </c>
      <c r="I36" s="37">
        <v>0.93</v>
      </c>
      <c r="J36" s="38">
        <v>1.8</v>
      </c>
      <c r="K36" s="22"/>
      <c r="L36" s="22"/>
      <c r="M36" s="22"/>
      <c r="N36" s="22"/>
      <c r="O36" s="22"/>
      <c r="P36" s="22"/>
    </row>
    <row r="37" spans="1:16" ht="39" customHeight="1" x14ac:dyDescent="0.15">
      <c r="A37" s="22"/>
      <c r="B37" s="35"/>
      <c r="C37" s="1159" t="s">
        <v>535</v>
      </c>
      <c r="D37" s="1159"/>
      <c r="E37" s="1160"/>
      <c r="F37" s="36">
        <v>1.33</v>
      </c>
      <c r="G37" s="37">
        <v>0.89</v>
      </c>
      <c r="H37" s="37">
        <v>1.47</v>
      </c>
      <c r="I37" s="37">
        <v>1.4</v>
      </c>
      <c r="J37" s="38">
        <v>1.21</v>
      </c>
      <c r="K37" s="22"/>
      <c r="L37" s="22"/>
      <c r="M37" s="22"/>
      <c r="N37" s="22"/>
      <c r="O37" s="22"/>
      <c r="P37" s="22"/>
    </row>
    <row r="38" spans="1:16" ht="39" customHeight="1" x14ac:dyDescent="0.15">
      <c r="A38" s="22"/>
      <c r="B38" s="35"/>
      <c r="C38" s="1159" t="s">
        <v>536</v>
      </c>
      <c r="D38" s="1159"/>
      <c r="E38" s="1160"/>
      <c r="F38" s="36">
        <v>0.71</v>
      </c>
      <c r="G38" s="37">
        <v>1.89</v>
      </c>
      <c r="H38" s="37">
        <v>1.79</v>
      </c>
      <c r="I38" s="37">
        <v>1.49</v>
      </c>
      <c r="J38" s="38">
        <v>0.94</v>
      </c>
      <c r="K38" s="22"/>
      <c r="L38" s="22"/>
      <c r="M38" s="22"/>
      <c r="N38" s="22"/>
      <c r="O38" s="22"/>
      <c r="P38" s="22"/>
    </row>
    <row r="39" spans="1:16" ht="39" customHeight="1" x14ac:dyDescent="0.15">
      <c r="A39" s="22"/>
      <c r="B39" s="35"/>
      <c r="C39" s="1159" t="s">
        <v>537</v>
      </c>
      <c r="D39" s="1159"/>
      <c r="E39" s="1160"/>
      <c r="F39" s="36" t="s">
        <v>486</v>
      </c>
      <c r="G39" s="37" t="s">
        <v>486</v>
      </c>
      <c r="H39" s="37" t="s">
        <v>486</v>
      </c>
      <c r="I39" s="37" t="s">
        <v>486</v>
      </c>
      <c r="J39" s="38">
        <v>0.32</v>
      </c>
      <c r="K39" s="22"/>
      <c r="L39" s="22"/>
      <c r="M39" s="22"/>
      <c r="N39" s="22"/>
      <c r="O39" s="22"/>
      <c r="P39" s="22"/>
    </row>
    <row r="40" spans="1:16" ht="39" customHeight="1" x14ac:dyDescent="0.15">
      <c r="A40" s="22"/>
      <c r="B40" s="35"/>
      <c r="C40" s="1159" t="s">
        <v>538</v>
      </c>
      <c r="D40" s="1159"/>
      <c r="E40" s="1160"/>
      <c r="F40" s="36">
        <v>0.11</v>
      </c>
      <c r="G40" s="37">
        <v>0.02</v>
      </c>
      <c r="H40" s="37">
        <v>0.02</v>
      </c>
      <c r="I40" s="37">
        <v>0.02</v>
      </c>
      <c r="J40" s="38">
        <v>0</v>
      </c>
      <c r="K40" s="22"/>
      <c r="L40" s="22"/>
      <c r="M40" s="22"/>
      <c r="N40" s="22"/>
      <c r="O40" s="22"/>
      <c r="P40" s="22"/>
    </row>
    <row r="41" spans="1:16" ht="39" customHeight="1" x14ac:dyDescent="0.15">
      <c r="A41" s="22"/>
      <c r="B41" s="35"/>
      <c r="C41" s="1159"/>
      <c r="D41" s="1159"/>
      <c r="E41" s="1160"/>
      <c r="F41" s="36"/>
      <c r="G41" s="37"/>
      <c r="H41" s="37"/>
      <c r="I41" s="37"/>
      <c r="J41" s="38"/>
      <c r="K41" s="22"/>
      <c r="L41" s="22"/>
      <c r="M41" s="22"/>
      <c r="N41" s="22"/>
      <c r="O41" s="22"/>
      <c r="P41" s="22"/>
    </row>
    <row r="42" spans="1:16" ht="39" customHeight="1" x14ac:dyDescent="0.15">
      <c r="A42" s="22"/>
      <c r="B42" s="39"/>
      <c r="C42" s="1159" t="s">
        <v>539</v>
      </c>
      <c r="D42" s="1159"/>
      <c r="E42" s="1160"/>
      <c r="F42" s="36" t="s">
        <v>486</v>
      </c>
      <c r="G42" s="37" t="s">
        <v>486</v>
      </c>
      <c r="H42" s="37" t="s">
        <v>486</v>
      </c>
      <c r="I42" s="37" t="s">
        <v>486</v>
      </c>
      <c r="J42" s="38" t="s">
        <v>486</v>
      </c>
      <c r="K42" s="22"/>
      <c r="L42" s="22"/>
      <c r="M42" s="22"/>
      <c r="N42" s="22"/>
      <c r="O42" s="22"/>
      <c r="P42" s="22"/>
    </row>
    <row r="43" spans="1:16" ht="39" customHeight="1" thickBot="1" x14ac:dyDescent="0.2">
      <c r="A43" s="22"/>
      <c r="B43" s="40"/>
      <c r="C43" s="1161" t="s">
        <v>540</v>
      </c>
      <c r="D43" s="1161"/>
      <c r="E43" s="1162"/>
      <c r="F43" s="41">
        <v>0.02</v>
      </c>
      <c r="G43" s="42">
        <v>0.03</v>
      </c>
      <c r="H43" s="42">
        <v>0.03</v>
      </c>
      <c r="I43" s="42">
        <v>0.03</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krJL8fD39VEYAyqakpt/Dl7VhgWOw59gHZx2IJ6pQfItRIeJ0CeUzbVm+k4Hdz5Wi5OAB1LAa67R6NdinR7FQ==" saltValue="ptce2lM/ZHN7plYRG+Eh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88" t="s">
        <v>9</v>
      </c>
      <c r="C45" s="1189"/>
      <c r="D45" s="56"/>
      <c r="E45" s="1194" t="s">
        <v>10</v>
      </c>
      <c r="F45" s="1194"/>
      <c r="G45" s="1194"/>
      <c r="H45" s="1194"/>
      <c r="I45" s="1194"/>
      <c r="J45" s="1195"/>
      <c r="K45" s="57">
        <v>597</v>
      </c>
      <c r="L45" s="58">
        <v>556</v>
      </c>
      <c r="M45" s="58">
        <v>552</v>
      </c>
      <c r="N45" s="58">
        <v>542</v>
      </c>
      <c r="O45" s="59">
        <v>509</v>
      </c>
      <c r="P45" s="46"/>
      <c r="Q45" s="46"/>
      <c r="R45" s="46"/>
      <c r="S45" s="46"/>
      <c r="T45" s="46"/>
      <c r="U45" s="46"/>
    </row>
    <row r="46" spans="1:21" ht="30.75" customHeight="1" x14ac:dyDescent="0.15">
      <c r="A46" s="46"/>
      <c r="B46" s="1190"/>
      <c r="C46" s="1191"/>
      <c r="D46" s="60"/>
      <c r="E46" s="1167" t="s">
        <v>11</v>
      </c>
      <c r="F46" s="1167"/>
      <c r="G46" s="1167"/>
      <c r="H46" s="1167"/>
      <c r="I46" s="1167"/>
      <c r="J46" s="1168"/>
      <c r="K46" s="61" t="s">
        <v>486</v>
      </c>
      <c r="L46" s="62" t="s">
        <v>486</v>
      </c>
      <c r="M46" s="62" t="s">
        <v>486</v>
      </c>
      <c r="N46" s="62" t="s">
        <v>486</v>
      </c>
      <c r="O46" s="63" t="s">
        <v>486</v>
      </c>
      <c r="P46" s="46"/>
      <c r="Q46" s="46"/>
      <c r="R46" s="46"/>
      <c r="S46" s="46"/>
      <c r="T46" s="46"/>
      <c r="U46" s="46"/>
    </row>
    <row r="47" spans="1:21" ht="30.75" customHeight="1" x14ac:dyDescent="0.15">
      <c r="A47" s="46"/>
      <c r="B47" s="1190"/>
      <c r="C47" s="1191"/>
      <c r="D47" s="60"/>
      <c r="E47" s="1167" t="s">
        <v>12</v>
      </c>
      <c r="F47" s="1167"/>
      <c r="G47" s="1167"/>
      <c r="H47" s="1167"/>
      <c r="I47" s="1167"/>
      <c r="J47" s="1168"/>
      <c r="K47" s="61" t="s">
        <v>486</v>
      </c>
      <c r="L47" s="62" t="s">
        <v>486</v>
      </c>
      <c r="M47" s="62" t="s">
        <v>486</v>
      </c>
      <c r="N47" s="62" t="s">
        <v>486</v>
      </c>
      <c r="O47" s="63" t="s">
        <v>486</v>
      </c>
      <c r="P47" s="46"/>
      <c r="Q47" s="46"/>
      <c r="R47" s="46"/>
      <c r="S47" s="46"/>
      <c r="T47" s="46"/>
      <c r="U47" s="46"/>
    </row>
    <row r="48" spans="1:21" ht="30.75" customHeight="1" x14ac:dyDescent="0.15">
      <c r="A48" s="46"/>
      <c r="B48" s="1190"/>
      <c r="C48" s="1191"/>
      <c r="D48" s="60"/>
      <c r="E48" s="1167" t="s">
        <v>13</v>
      </c>
      <c r="F48" s="1167"/>
      <c r="G48" s="1167"/>
      <c r="H48" s="1167"/>
      <c r="I48" s="1167"/>
      <c r="J48" s="1168"/>
      <c r="K48" s="61">
        <v>186</v>
      </c>
      <c r="L48" s="62">
        <v>190</v>
      </c>
      <c r="M48" s="62">
        <v>191</v>
      </c>
      <c r="N48" s="62">
        <v>190</v>
      </c>
      <c r="O48" s="63">
        <v>169</v>
      </c>
      <c r="P48" s="46"/>
      <c r="Q48" s="46"/>
      <c r="R48" s="46"/>
      <c r="S48" s="46"/>
      <c r="T48" s="46"/>
      <c r="U48" s="46"/>
    </row>
    <row r="49" spans="1:21" ht="30.75" customHeight="1" x14ac:dyDescent="0.15">
      <c r="A49" s="46"/>
      <c r="B49" s="1190"/>
      <c r="C49" s="1191"/>
      <c r="D49" s="60"/>
      <c r="E49" s="1167" t="s">
        <v>14</v>
      </c>
      <c r="F49" s="1167"/>
      <c r="G49" s="1167"/>
      <c r="H49" s="1167"/>
      <c r="I49" s="1167"/>
      <c r="J49" s="1168"/>
      <c r="K49" s="61" t="s">
        <v>486</v>
      </c>
      <c r="L49" s="62" t="s">
        <v>486</v>
      </c>
      <c r="M49" s="62" t="s">
        <v>486</v>
      </c>
      <c r="N49" s="62" t="s">
        <v>486</v>
      </c>
      <c r="O49" s="63">
        <v>77</v>
      </c>
      <c r="P49" s="46"/>
      <c r="Q49" s="46"/>
      <c r="R49" s="46"/>
      <c r="S49" s="46"/>
      <c r="T49" s="46"/>
      <c r="U49" s="46"/>
    </row>
    <row r="50" spans="1:21" ht="30.75" customHeight="1" x14ac:dyDescent="0.15">
      <c r="A50" s="46"/>
      <c r="B50" s="1190"/>
      <c r="C50" s="1191"/>
      <c r="D50" s="60"/>
      <c r="E50" s="1167" t="s">
        <v>15</v>
      </c>
      <c r="F50" s="1167"/>
      <c r="G50" s="1167"/>
      <c r="H50" s="1167"/>
      <c r="I50" s="1167"/>
      <c r="J50" s="1168"/>
      <c r="K50" s="61" t="s">
        <v>486</v>
      </c>
      <c r="L50" s="62" t="s">
        <v>486</v>
      </c>
      <c r="M50" s="62" t="s">
        <v>486</v>
      </c>
      <c r="N50" s="62" t="s">
        <v>486</v>
      </c>
      <c r="O50" s="63" t="s">
        <v>486</v>
      </c>
      <c r="P50" s="46"/>
      <c r="Q50" s="46"/>
      <c r="R50" s="46"/>
      <c r="S50" s="46"/>
      <c r="T50" s="46"/>
      <c r="U50" s="46"/>
    </row>
    <row r="51" spans="1:21" ht="30.75" customHeight="1" x14ac:dyDescent="0.15">
      <c r="A51" s="46"/>
      <c r="B51" s="1192"/>
      <c r="C51" s="1193"/>
      <c r="D51" s="64"/>
      <c r="E51" s="1167" t="s">
        <v>16</v>
      </c>
      <c r="F51" s="1167"/>
      <c r="G51" s="1167"/>
      <c r="H51" s="1167"/>
      <c r="I51" s="1167"/>
      <c r="J51" s="1168"/>
      <c r="K51" s="61" t="s">
        <v>486</v>
      </c>
      <c r="L51" s="62" t="s">
        <v>486</v>
      </c>
      <c r="M51" s="62" t="s">
        <v>486</v>
      </c>
      <c r="N51" s="62" t="s">
        <v>486</v>
      </c>
      <c r="O51" s="63" t="s">
        <v>486</v>
      </c>
      <c r="P51" s="46"/>
      <c r="Q51" s="46"/>
      <c r="R51" s="46"/>
      <c r="S51" s="46"/>
      <c r="T51" s="46"/>
      <c r="U51" s="46"/>
    </row>
    <row r="52" spans="1:21" ht="30.75" customHeight="1" x14ac:dyDescent="0.15">
      <c r="A52" s="46"/>
      <c r="B52" s="1165" t="s">
        <v>17</v>
      </c>
      <c r="C52" s="1166"/>
      <c r="D52" s="64"/>
      <c r="E52" s="1167" t="s">
        <v>18</v>
      </c>
      <c r="F52" s="1167"/>
      <c r="G52" s="1167"/>
      <c r="H52" s="1167"/>
      <c r="I52" s="1167"/>
      <c r="J52" s="1168"/>
      <c r="K52" s="61">
        <v>488</v>
      </c>
      <c r="L52" s="62">
        <v>471</v>
      </c>
      <c r="M52" s="62">
        <v>468</v>
      </c>
      <c r="N52" s="62">
        <v>420</v>
      </c>
      <c r="O52" s="63">
        <v>433</v>
      </c>
      <c r="P52" s="46"/>
      <c r="Q52" s="46"/>
      <c r="R52" s="46"/>
      <c r="S52" s="46"/>
      <c r="T52" s="46"/>
      <c r="U52" s="46"/>
    </row>
    <row r="53" spans="1:21" ht="30.75" customHeight="1" thickBot="1" x14ac:dyDescent="0.2">
      <c r="A53" s="46"/>
      <c r="B53" s="1169" t="s">
        <v>19</v>
      </c>
      <c r="C53" s="1170"/>
      <c r="D53" s="65"/>
      <c r="E53" s="1171" t="s">
        <v>20</v>
      </c>
      <c r="F53" s="1171"/>
      <c r="G53" s="1171"/>
      <c r="H53" s="1171"/>
      <c r="I53" s="1171"/>
      <c r="J53" s="1172"/>
      <c r="K53" s="66">
        <v>295</v>
      </c>
      <c r="L53" s="67">
        <v>275</v>
      </c>
      <c r="M53" s="67">
        <v>275</v>
      </c>
      <c r="N53" s="67">
        <v>312</v>
      </c>
      <c r="O53" s="68">
        <v>322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73" t="s">
        <v>24</v>
      </c>
      <c r="C58" s="1174"/>
      <c r="D58" s="1179" t="s">
        <v>25</v>
      </c>
      <c r="E58" s="1180"/>
      <c r="F58" s="1180"/>
      <c r="G58" s="1180"/>
      <c r="H58" s="1180"/>
      <c r="I58" s="1180"/>
      <c r="J58" s="1181"/>
      <c r="K58" s="81"/>
      <c r="L58" s="82"/>
      <c r="M58" s="82"/>
      <c r="N58" s="82"/>
      <c r="O58" s="83"/>
    </row>
    <row r="59" spans="1:21" ht="31.5" customHeight="1" x14ac:dyDescent="0.15">
      <c r="B59" s="1175"/>
      <c r="C59" s="1176"/>
      <c r="D59" s="1182" t="s">
        <v>26</v>
      </c>
      <c r="E59" s="1183"/>
      <c r="F59" s="1183"/>
      <c r="G59" s="1183"/>
      <c r="H59" s="1183"/>
      <c r="I59" s="1183"/>
      <c r="J59" s="1184"/>
      <c r="K59" s="84"/>
      <c r="L59" s="85"/>
      <c r="M59" s="85"/>
      <c r="N59" s="85"/>
      <c r="O59" s="86"/>
    </row>
    <row r="60" spans="1:21" ht="31.5" customHeight="1" thickBot="1" x14ac:dyDescent="0.2">
      <c r="B60" s="1177"/>
      <c r="C60" s="1178"/>
      <c r="D60" s="1185" t="s">
        <v>27</v>
      </c>
      <c r="E60" s="1186"/>
      <c r="F60" s="1186"/>
      <c r="G60" s="1186"/>
      <c r="H60" s="1186"/>
      <c r="I60" s="1186"/>
      <c r="J60" s="118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dYGEV0BOanBZsTQhjWiXqYGkz0FEnFXJM/alc0nZ7T8AhxFs1Bby8igSB4HAMQhP6tHpAVSOLW0KYQ9orGbMg==" saltValue="Mrzcc1yJkjDYL8PxH0OK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208" t="s">
        <v>30</v>
      </c>
      <c r="C41" s="1209"/>
      <c r="D41" s="103"/>
      <c r="E41" s="1210" t="s">
        <v>31</v>
      </c>
      <c r="F41" s="1210"/>
      <c r="G41" s="1210"/>
      <c r="H41" s="1211"/>
      <c r="I41" s="342">
        <v>5944</v>
      </c>
      <c r="J41" s="343">
        <v>6363</v>
      </c>
      <c r="K41" s="343">
        <v>6358</v>
      </c>
      <c r="L41" s="343">
        <v>6585</v>
      </c>
      <c r="M41" s="344">
        <v>7009</v>
      </c>
    </row>
    <row r="42" spans="2:13" ht="27.75" customHeight="1" x14ac:dyDescent="0.15">
      <c r="B42" s="1198"/>
      <c r="C42" s="1199"/>
      <c r="D42" s="104"/>
      <c r="E42" s="1202" t="s">
        <v>32</v>
      </c>
      <c r="F42" s="1202"/>
      <c r="G42" s="1202"/>
      <c r="H42" s="1203"/>
      <c r="I42" s="345" t="s">
        <v>486</v>
      </c>
      <c r="J42" s="346" t="s">
        <v>486</v>
      </c>
      <c r="K42" s="346" t="s">
        <v>486</v>
      </c>
      <c r="L42" s="346" t="s">
        <v>486</v>
      </c>
      <c r="M42" s="347" t="s">
        <v>486</v>
      </c>
    </row>
    <row r="43" spans="2:13" ht="27.75" customHeight="1" x14ac:dyDescent="0.15">
      <c r="B43" s="1198"/>
      <c r="C43" s="1199"/>
      <c r="D43" s="104"/>
      <c r="E43" s="1202" t="s">
        <v>33</v>
      </c>
      <c r="F43" s="1202"/>
      <c r="G43" s="1202"/>
      <c r="H43" s="1203"/>
      <c r="I43" s="345">
        <v>2634</v>
      </c>
      <c r="J43" s="346">
        <v>2534</v>
      </c>
      <c r="K43" s="346">
        <v>2415</v>
      </c>
      <c r="L43" s="346">
        <v>2290</v>
      </c>
      <c r="M43" s="347">
        <v>2062</v>
      </c>
    </row>
    <row r="44" spans="2:13" ht="27.75" customHeight="1" x14ac:dyDescent="0.15">
      <c r="B44" s="1198"/>
      <c r="C44" s="1199"/>
      <c r="D44" s="104"/>
      <c r="E44" s="1202" t="s">
        <v>34</v>
      </c>
      <c r="F44" s="1202"/>
      <c r="G44" s="1202"/>
      <c r="H44" s="1203"/>
      <c r="I44" s="345">
        <v>1678</v>
      </c>
      <c r="J44" s="346">
        <v>1641</v>
      </c>
      <c r="K44" s="346">
        <v>1496</v>
      </c>
      <c r="L44" s="346">
        <v>1375</v>
      </c>
      <c r="M44" s="347">
        <v>1247</v>
      </c>
    </row>
    <row r="45" spans="2:13" ht="27.75" customHeight="1" x14ac:dyDescent="0.15">
      <c r="B45" s="1198"/>
      <c r="C45" s="1199"/>
      <c r="D45" s="104"/>
      <c r="E45" s="1202" t="s">
        <v>35</v>
      </c>
      <c r="F45" s="1202"/>
      <c r="G45" s="1202"/>
      <c r="H45" s="1203"/>
      <c r="I45" s="345">
        <v>514</v>
      </c>
      <c r="J45" s="346">
        <v>487</v>
      </c>
      <c r="K45" s="346">
        <v>431</v>
      </c>
      <c r="L45" s="346">
        <v>453</v>
      </c>
      <c r="M45" s="347">
        <v>372</v>
      </c>
    </row>
    <row r="46" spans="2:13" ht="27.75" customHeight="1" x14ac:dyDescent="0.15">
      <c r="B46" s="1198"/>
      <c r="C46" s="1199"/>
      <c r="D46" s="105"/>
      <c r="E46" s="1202" t="s">
        <v>36</v>
      </c>
      <c r="F46" s="1202"/>
      <c r="G46" s="1202"/>
      <c r="H46" s="1203"/>
      <c r="I46" s="345">
        <v>5</v>
      </c>
      <c r="J46" s="346">
        <v>5</v>
      </c>
      <c r="K46" s="346">
        <v>5</v>
      </c>
      <c r="L46" s="346">
        <v>4</v>
      </c>
      <c r="M46" s="347">
        <v>12</v>
      </c>
    </row>
    <row r="47" spans="2:13" ht="27.75" customHeight="1" x14ac:dyDescent="0.15">
      <c r="B47" s="1198"/>
      <c r="C47" s="1199"/>
      <c r="D47" s="106"/>
      <c r="E47" s="1212" t="s">
        <v>37</v>
      </c>
      <c r="F47" s="1213"/>
      <c r="G47" s="1213"/>
      <c r="H47" s="1214"/>
      <c r="I47" s="345" t="s">
        <v>486</v>
      </c>
      <c r="J47" s="346" t="s">
        <v>486</v>
      </c>
      <c r="K47" s="346" t="s">
        <v>486</v>
      </c>
      <c r="L47" s="346" t="s">
        <v>486</v>
      </c>
      <c r="M47" s="347" t="s">
        <v>486</v>
      </c>
    </row>
    <row r="48" spans="2:13" ht="27.75" customHeight="1" x14ac:dyDescent="0.15">
      <c r="B48" s="1198"/>
      <c r="C48" s="1199"/>
      <c r="D48" s="104"/>
      <c r="E48" s="1202" t="s">
        <v>38</v>
      </c>
      <c r="F48" s="1202"/>
      <c r="G48" s="1202"/>
      <c r="H48" s="1203"/>
      <c r="I48" s="345" t="s">
        <v>486</v>
      </c>
      <c r="J48" s="346" t="s">
        <v>486</v>
      </c>
      <c r="K48" s="346" t="s">
        <v>486</v>
      </c>
      <c r="L48" s="346" t="s">
        <v>486</v>
      </c>
      <c r="M48" s="347" t="s">
        <v>486</v>
      </c>
    </row>
    <row r="49" spans="2:13" ht="27.75" customHeight="1" x14ac:dyDescent="0.15">
      <c r="B49" s="1200"/>
      <c r="C49" s="1201"/>
      <c r="D49" s="104"/>
      <c r="E49" s="1202" t="s">
        <v>39</v>
      </c>
      <c r="F49" s="1202"/>
      <c r="G49" s="1202"/>
      <c r="H49" s="1203"/>
      <c r="I49" s="345" t="s">
        <v>486</v>
      </c>
      <c r="J49" s="346" t="s">
        <v>486</v>
      </c>
      <c r="K49" s="346" t="s">
        <v>486</v>
      </c>
      <c r="L49" s="346" t="s">
        <v>486</v>
      </c>
      <c r="M49" s="347" t="s">
        <v>486</v>
      </c>
    </row>
    <row r="50" spans="2:13" ht="27.75" customHeight="1" x14ac:dyDescent="0.15">
      <c r="B50" s="1196" t="s">
        <v>40</v>
      </c>
      <c r="C50" s="1197"/>
      <c r="D50" s="107"/>
      <c r="E50" s="1202" t="s">
        <v>41</v>
      </c>
      <c r="F50" s="1202"/>
      <c r="G50" s="1202"/>
      <c r="H50" s="1203"/>
      <c r="I50" s="345">
        <v>4667</v>
      </c>
      <c r="J50" s="346">
        <v>5330</v>
      </c>
      <c r="K50" s="346">
        <v>6034</v>
      </c>
      <c r="L50" s="346">
        <v>6406</v>
      </c>
      <c r="M50" s="347">
        <v>5642</v>
      </c>
    </row>
    <row r="51" spans="2:13" ht="27.75" customHeight="1" x14ac:dyDescent="0.15">
      <c r="B51" s="1198"/>
      <c r="C51" s="1199"/>
      <c r="D51" s="104"/>
      <c r="E51" s="1202" t="s">
        <v>42</v>
      </c>
      <c r="F51" s="1202"/>
      <c r="G51" s="1202"/>
      <c r="H51" s="1203"/>
      <c r="I51" s="345">
        <v>1007</v>
      </c>
      <c r="J51" s="346">
        <v>942</v>
      </c>
      <c r="K51" s="346">
        <v>876</v>
      </c>
      <c r="L51" s="346">
        <v>750</v>
      </c>
      <c r="M51" s="347">
        <v>741</v>
      </c>
    </row>
    <row r="52" spans="2:13" ht="27.75" customHeight="1" x14ac:dyDescent="0.15">
      <c r="B52" s="1200"/>
      <c r="C52" s="1201"/>
      <c r="D52" s="104"/>
      <c r="E52" s="1202" t="s">
        <v>43</v>
      </c>
      <c r="F52" s="1202"/>
      <c r="G52" s="1202"/>
      <c r="H52" s="1203"/>
      <c r="I52" s="345">
        <v>5221</v>
      </c>
      <c r="J52" s="346">
        <v>5323</v>
      </c>
      <c r="K52" s="346">
        <v>4869</v>
      </c>
      <c r="L52" s="346">
        <v>5107</v>
      </c>
      <c r="M52" s="347">
        <v>4948</v>
      </c>
    </row>
    <row r="53" spans="2:13" ht="27.75" customHeight="1" thickBot="1" x14ac:dyDescent="0.2">
      <c r="B53" s="1204" t="s">
        <v>19</v>
      </c>
      <c r="C53" s="1205"/>
      <c r="D53" s="108"/>
      <c r="E53" s="1206" t="s">
        <v>44</v>
      </c>
      <c r="F53" s="1206"/>
      <c r="G53" s="1206"/>
      <c r="H53" s="1207"/>
      <c r="I53" s="348">
        <v>-119</v>
      </c>
      <c r="J53" s="349">
        <v>-565</v>
      </c>
      <c r="K53" s="349">
        <v>-1074</v>
      </c>
      <c r="L53" s="349">
        <v>-1556</v>
      </c>
      <c r="M53" s="350">
        <v>-628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1HohUP82yyr/KkMP63C3sIAM4cuhJvDpABhwC2tN8+AjA9qzItAlqfCTFiRwJMqqHj0XkLOT3vMPczDN2Nvb5A==" saltValue="Ixj86mYjomOzvOw8UJBM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3" t="s">
        <v>46</v>
      </c>
      <c r="D55" s="1223"/>
      <c r="E55" s="1224"/>
      <c r="F55" s="120">
        <v>639</v>
      </c>
      <c r="G55" s="120">
        <v>844</v>
      </c>
      <c r="H55" s="121">
        <v>846</v>
      </c>
    </row>
    <row r="56" spans="2:8" ht="52.5" customHeight="1" x14ac:dyDescent="0.15">
      <c r="B56" s="122"/>
      <c r="C56" s="1225" t="s">
        <v>47</v>
      </c>
      <c r="D56" s="1225"/>
      <c r="E56" s="1226"/>
      <c r="F56" s="123">
        <v>274</v>
      </c>
      <c r="G56" s="123">
        <v>269</v>
      </c>
      <c r="H56" s="124">
        <v>329</v>
      </c>
    </row>
    <row r="57" spans="2:8" ht="53.25" customHeight="1" x14ac:dyDescent="0.15">
      <c r="B57" s="122"/>
      <c r="C57" s="1227" t="s">
        <v>48</v>
      </c>
      <c r="D57" s="1227"/>
      <c r="E57" s="1228"/>
      <c r="F57" s="125">
        <v>4371</v>
      </c>
      <c r="G57" s="125">
        <v>4305</v>
      </c>
      <c r="H57" s="126">
        <v>3506</v>
      </c>
    </row>
    <row r="58" spans="2:8" ht="45.75" customHeight="1" x14ac:dyDescent="0.15">
      <c r="B58" s="127"/>
      <c r="C58" s="1215" t="s">
        <v>559</v>
      </c>
      <c r="D58" s="1216"/>
      <c r="E58" s="1217"/>
      <c r="F58" s="128">
        <v>1696</v>
      </c>
      <c r="G58" s="128">
        <v>1949</v>
      </c>
      <c r="H58" s="129">
        <v>2099</v>
      </c>
    </row>
    <row r="59" spans="2:8" ht="45.75" customHeight="1" x14ac:dyDescent="0.15">
      <c r="B59" s="127"/>
      <c r="C59" s="1215" t="s">
        <v>561</v>
      </c>
      <c r="D59" s="1216"/>
      <c r="E59" s="1217"/>
      <c r="F59" s="128">
        <v>766</v>
      </c>
      <c r="G59" s="128">
        <v>766</v>
      </c>
      <c r="H59" s="129">
        <v>766</v>
      </c>
    </row>
    <row r="60" spans="2:8" ht="45.75" customHeight="1" x14ac:dyDescent="0.15">
      <c r="B60" s="127"/>
      <c r="C60" s="1215" t="s">
        <v>562</v>
      </c>
      <c r="D60" s="1216"/>
      <c r="E60" s="1217"/>
      <c r="F60" s="128">
        <v>215</v>
      </c>
      <c r="G60" s="128">
        <v>215</v>
      </c>
      <c r="H60" s="129">
        <v>215</v>
      </c>
    </row>
    <row r="61" spans="2:8" ht="45.75" customHeight="1" x14ac:dyDescent="0.15">
      <c r="B61" s="127"/>
      <c r="C61" s="1215" t="s">
        <v>560</v>
      </c>
      <c r="D61" s="1216"/>
      <c r="E61" s="1217"/>
      <c r="F61" s="128">
        <v>1349</v>
      </c>
      <c r="G61" s="128">
        <v>1049</v>
      </c>
      <c r="H61" s="129">
        <v>122</v>
      </c>
    </row>
    <row r="62" spans="2:8" ht="45.75" customHeight="1" thickBot="1" x14ac:dyDescent="0.2">
      <c r="B62" s="130"/>
      <c r="C62" s="1218" t="s">
        <v>563</v>
      </c>
      <c r="D62" s="1219"/>
      <c r="E62" s="1220"/>
      <c r="F62" s="131">
        <v>110</v>
      </c>
      <c r="G62" s="131">
        <v>110</v>
      </c>
      <c r="H62" s="132">
        <v>109</v>
      </c>
    </row>
    <row r="63" spans="2:8" ht="52.5" customHeight="1" thickBot="1" x14ac:dyDescent="0.2">
      <c r="B63" s="133"/>
      <c r="C63" s="1221" t="s">
        <v>49</v>
      </c>
      <c r="D63" s="1221"/>
      <c r="E63" s="1222"/>
      <c r="F63" s="134">
        <v>5284</v>
      </c>
      <c r="G63" s="134">
        <v>5418</v>
      </c>
      <c r="H63" s="135">
        <v>4681</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SLK8G9C3gGAw/fSaFqAw6LoNLE6O8U5DOEVOd0+hGOwPkAaJViWRNwO62FY4o4vsiAfCN8D8LAvOcJnPUklo7w==" saltValue="t7SayJG9Ln8zU0OUz0ve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E827B-0465-4795-BE3F-F293BE14A2FF}">
  <sheetPr>
    <pageSetUpPr fitToPage="1"/>
  </sheetPr>
  <dimension ref="A1:DE85"/>
  <sheetViews>
    <sheetView showGridLines="0" topLeftCell="C1" zoomScale="90" zoomScaleNormal="9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574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570</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41" t="s">
        <v>573</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5"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5"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5"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5"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568</v>
      </c>
    </row>
    <row r="50" spans="1:109" ht="13.5" x14ac:dyDescent="0.15">
      <c r="B50" s="259"/>
      <c r="G50" s="1235"/>
      <c r="H50" s="1235"/>
      <c r="I50" s="1235"/>
      <c r="J50" s="1235"/>
      <c r="K50" s="354"/>
      <c r="L50" s="354"/>
      <c r="M50" s="353"/>
      <c r="N50" s="353"/>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1" t="s">
        <v>525</v>
      </c>
      <c r="BQ50" s="1231"/>
      <c r="BR50" s="1231"/>
      <c r="BS50" s="1231"/>
      <c r="BT50" s="1231"/>
      <c r="BU50" s="1231"/>
      <c r="BV50" s="1231"/>
      <c r="BW50" s="1231"/>
      <c r="BX50" s="1231" t="s">
        <v>526</v>
      </c>
      <c r="BY50" s="1231"/>
      <c r="BZ50" s="1231"/>
      <c r="CA50" s="1231"/>
      <c r="CB50" s="1231"/>
      <c r="CC50" s="1231"/>
      <c r="CD50" s="1231"/>
      <c r="CE50" s="1231"/>
      <c r="CF50" s="1231" t="s">
        <v>527</v>
      </c>
      <c r="CG50" s="1231"/>
      <c r="CH50" s="1231"/>
      <c r="CI50" s="1231"/>
      <c r="CJ50" s="1231"/>
      <c r="CK50" s="1231"/>
      <c r="CL50" s="1231"/>
      <c r="CM50" s="1231"/>
      <c r="CN50" s="1231" t="s">
        <v>528</v>
      </c>
      <c r="CO50" s="1231"/>
      <c r="CP50" s="1231"/>
      <c r="CQ50" s="1231"/>
      <c r="CR50" s="1231"/>
      <c r="CS50" s="1231"/>
      <c r="CT50" s="1231"/>
      <c r="CU50" s="1231"/>
      <c r="CV50" s="1231" t="s">
        <v>529</v>
      </c>
      <c r="CW50" s="1231"/>
      <c r="CX50" s="1231"/>
      <c r="CY50" s="1231"/>
      <c r="CZ50" s="1231"/>
      <c r="DA50" s="1231"/>
      <c r="DB50" s="1231"/>
      <c r="DC50" s="1231"/>
    </row>
    <row r="51" spans="1:109" ht="13.5" customHeight="1" x14ac:dyDescent="0.15">
      <c r="B51" s="259"/>
      <c r="G51" s="1240"/>
      <c r="H51" s="1240"/>
      <c r="I51" s="1250"/>
      <c r="J51" s="1250"/>
      <c r="K51" s="1236"/>
      <c r="L51" s="1236"/>
      <c r="M51" s="1236"/>
      <c r="N51" s="1236"/>
      <c r="AM51" s="352"/>
      <c r="AN51" s="1232" t="s">
        <v>567</v>
      </c>
      <c r="AO51" s="1232"/>
      <c r="AP51" s="1232"/>
      <c r="AQ51" s="1232"/>
      <c r="AR51" s="1232"/>
      <c r="AS51" s="1232"/>
      <c r="AT51" s="1232"/>
      <c r="AU51" s="1232"/>
      <c r="AV51" s="1232"/>
      <c r="AW51" s="1232"/>
      <c r="AX51" s="1232"/>
      <c r="AY51" s="1232"/>
      <c r="AZ51" s="1232"/>
      <c r="BA51" s="1232"/>
      <c r="BB51" s="1232" t="s">
        <v>565</v>
      </c>
      <c r="BC51" s="1232"/>
      <c r="BD51" s="1232"/>
      <c r="BE51" s="1232"/>
      <c r="BF51" s="1232"/>
      <c r="BG51" s="1232"/>
      <c r="BH51" s="1232"/>
      <c r="BI51" s="1232"/>
      <c r="BJ51" s="1232"/>
      <c r="BK51" s="1232"/>
      <c r="BL51" s="1232"/>
      <c r="BM51" s="1232"/>
      <c r="BN51" s="1232"/>
      <c r="BO51" s="1232"/>
      <c r="BP51" s="1229"/>
      <c r="BQ51" s="1229"/>
      <c r="BR51" s="1229"/>
      <c r="BS51" s="1229"/>
      <c r="BT51" s="1229"/>
      <c r="BU51" s="1229"/>
      <c r="BV51" s="1229"/>
      <c r="BW51" s="1229"/>
      <c r="BX51" s="1229"/>
      <c r="BY51" s="1229"/>
      <c r="BZ51" s="1229"/>
      <c r="CA51" s="1229"/>
      <c r="CB51" s="1229"/>
      <c r="CC51" s="1229"/>
      <c r="CD51" s="1229"/>
      <c r="CE51" s="1229"/>
      <c r="CF51" s="1229"/>
      <c r="CG51" s="1229"/>
      <c r="CH51" s="1229"/>
      <c r="CI51" s="1229"/>
      <c r="CJ51" s="1229"/>
      <c r="CK51" s="1229"/>
      <c r="CL51" s="1229"/>
      <c r="CM51" s="1229"/>
      <c r="CN51" s="1229"/>
      <c r="CO51" s="1229"/>
      <c r="CP51" s="1229"/>
      <c r="CQ51" s="1229"/>
      <c r="CR51" s="1229"/>
      <c r="CS51" s="1229"/>
      <c r="CT51" s="1229"/>
      <c r="CU51" s="1229"/>
      <c r="CV51" s="1229"/>
      <c r="CW51" s="1229"/>
      <c r="CX51" s="1229"/>
      <c r="CY51" s="1229"/>
      <c r="CZ51" s="1229"/>
      <c r="DA51" s="1229"/>
      <c r="DB51" s="1229"/>
      <c r="DC51" s="1229"/>
    </row>
    <row r="52" spans="1:109" ht="13.5" x14ac:dyDescent="0.15">
      <c r="B52" s="259"/>
      <c r="G52" s="1240"/>
      <c r="H52" s="1240"/>
      <c r="I52" s="1250"/>
      <c r="J52" s="1250"/>
      <c r="K52" s="1236"/>
      <c r="L52" s="1236"/>
      <c r="M52" s="1236"/>
      <c r="N52" s="1236"/>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5" x14ac:dyDescent="0.15">
      <c r="A53" s="360"/>
      <c r="B53" s="259"/>
      <c r="G53" s="1240"/>
      <c r="H53" s="1240"/>
      <c r="I53" s="1235"/>
      <c r="J53" s="1235"/>
      <c r="K53" s="1236"/>
      <c r="L53" s="1236"/>
      <c r="M53" s="1236"/>
      <c r="N53" s="1236"/>
      <c r="AM53" s="352"/>
      <c r="AN53" s="1232"/>
      <c r="AO53" s="1232"/>
      <c r="AP53" s="1232"/>
      <c r="AQ53" s="1232"/>
      <c r="AR53" s="1232"/>
      <c r="AS53" s="1232"/>
      <c r="AT53" s="1232"/>
      <c r="AU53" s="1232"/>
      <c r="AV53" s="1232"/>
      <c r="AW53" s="1232"/>
      <c r="AX53" s="1232"/>
      <c r="AY53" s="1232"/>
      <c r="AZ53" s="1232"/>
      <c r="BA53" s="1232"/>
      <c r="BB53" s="1232" t="s">
        <v>572</v>
      </c>
      <c r="BC53" s="1232"/>
      <c r="BD53" s="1232"/>
      <c r="BE53" s="1232"/>
      <c r="BF53" s="1232"/>
      <c r="BG53" s="1232"/>
      <c r="BH53" s="1232"/>
      <c r="BI53" s="1232"/>
      <c r="BJ53" s="1232"/>
      <c r="BK53" s="1232"/>
      <c r="BL53" s="1232"/>
      <c r="BM53" s="1232"/>
      <c r="BN53" s="1232"/>
      <c r="BO53" s="1232"/>
      <c r="BP53" s="1229">
        <v>64.5</v>
      </c>
      <c r="BQ53" s="1229"/>
      <c r="BR53" s="1229"/>
      <c r="BS53" s="1229"/>
      <c r="BT53" s="1229"/>
      <c r="BU53" s="1229"/>
      <c r="BV53" s="1229"/>
      <c r="BW53" s="1229"/>
      <c r="BX53" s="1229">
        <v>65.7</v>
      </c>
      <c r="BY53" s="1229"/>
      <c r="BZ53" s="1229"/>
      <c r="CA53" s="1229"/>
      <c r="CB53" s="1229"/>
      <c r="CC53" s="1229"/>
      <c r="CD53" s="1229"/>
      <c r="CE53" s="1229"/>
      <c r="CF53" s="1229">
        <v>65.7</v>
      </c>
      <c r="CG53" s="1229"/>
      <c r="CH53" s="1229"/>
      <c r="CI53" s="1229"/>
      <c r="CJ53" s="1229"/>
      <c r="CK53" s="1229"/>
      <c r="CL53" s="1229"/>
      <c r="CM53" s="1229"/>
      <c r="CN53" s="1229">
        <v>67.099999999999994</v>
      </c>
      <c r="CO53" s="1229"/>
      <c r="CP53" s="1229"/>
      <c r="CQ53" s="1229"/>
      <c r="CR53" s="1229"/>
      <c r="CS53" s="1229"/>
      <c r="CT53" s="1229"/>
      <c r="CU53" s="1229"/>
      <c r="CV53" s="1229">
        <v>65.5</v>
      </c>
      <c r="CW53" s="1229"/>
      <c r="CX53" s="1229"/>
      <c r="CY53" s="1229"/>
      <c r="CZ53" s="1229"/>
      <c r="DA53" s="1229"/>
      <c r="DB53" s="1229"/>
      <c r="DC53" s="1229"/>
    </row>
    <row r="54" spans="1:109" ht="13.5" x14ac:dyDescent="0.15">
      <c r="A54" s="360"/>
      <c r="B54" s="259"/>
      <c r="G54" s="1240"/>
      <c r="H54" s="1240"/>
      <c r="I54" s="1235"/>
      <c r="J54" s="1235"/>
      <c r="K54" s="1236"/>
      <c r="L54" s="1236"/>
      <c r="M54" s="1236"/>
      <c r="N54" s="1236"/>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5" x14ac:dyDescent="0.15">
      <c r="A55" s="360"/>
      <c r="B55" s="259"/>
      <c r="G55" s="1235"/>
      <c r="H55" s="1235"/>
      <c r="I55" s="1235"/>
      <c r="J55" s="1235"/>
      <c r="K55" s="1236"/>
      <c r="L55" s="1236"/>
      <c r="M55" s="1236"/>
      <c r="N55" s="1236"/>
      <c r="AN55" s="1231" t="s">
        <v>566</v>
      </c>
      <c r="AO55" s="1231"/>
      <c r="AP55" s="1231"/>
      <c r="AQ55" s="1231"/>
      <c r="AR55" s="1231"/>
      <c r="AS55" s="1231"/>
      <c r="AT55" s="1231"/>
      <c r="AU55" s="1231"/>
      <c r="AV55" s="1231"/>
      <c r="AW55" s="1231"/>
      <c r="AX55" s="1231"/>
      <c r="AY55" s="1231"/>
      <c r="AZ55" s="1231"/>
      <c r="BA55" s="1231"/>
      <c r="BB55" s="1232" t="s">
        <v>565</v>
      </c>
      <c r="BC55" s="1232"/>
      <c r="BD55" s="1232"/>
      <c r="BE55" s="1232"/>
      <c r="BF55" s="1232"/>
      <c r="BG55" s="1232"/>
      <c r="BH55" s="1232"/>
      <c r="BI55" s="1232"/>
      <c r="BJ55" s="1232"/>
      <c r="BK55" s="1232"/>
      <c r="BL55" s="1232"/>
      <c r="BM55" s="1232"/>
      <c r="BN55" s="1232"/>
      <c r="BO55" s="1232"/>
      <c r="BP55" s="1229">
        <v>21</v>
      </c>
      <c r="BQ55" s="1229"/>
      <c r="BR55" s="1229"/>
      <c r="BS55" s="1229"/>
      <c r="BT55" s="1229"/>
      <c r="BU55" s="1229"/>
      <c r="BV55" s="1229"/>
      <c r="BW55" s="1229"/>
      <c r="BX55" s="1229">
        <v>23.5</v>
      </c>
      <c r="BY55" s="1229"/>
      <c r="BZ55" s="1229"/>
      <c r="CA55" s="1229"/>
      <c r="CB55" s="1229"/>
      <c r="CC55" s="1229"/>
      <c r="CD55" s="1229"/>
      <c r="CE55" s="1229"/>
      <c r="CF55" s="1229">
        <v>6.9</v>
      </c>
      <c r="CG55" s="1229"/>
      <c r="CH55" s="1229"/>
      <c r="CI55" s="1229"/>
      <c r="CJ55" s="1229"/>
      <c r="CK55" s="1229"/>
      <c r="CL55" s="1229"/>
      <c r="CM55" s="1229"/>
      <c r="CN55" s="1229">
        <v>0</v>
      </c>
      <c r="CO55" s="1229"/>
      <c r="CP55" s="1229"/>
      <c r="CQ55" s="1229"/>
      <c r="CR55" s="1229"/>
      <c r="CS55" s="1229"/>
      <c r="CT55" s="1229"/>
      <c r="CU55" s="1229"/>
      <c r="CV55" s="1229">
        <v>0</v>
      </c>
      <c r="CW55" s="1229"/>
      <c r="CX55" s="1229"/>
      <c r="CY55" s="1229"/>
      <c r="CZ55" s="1229"/>
      <c r="DA55" s="1229"/>
      <c r="DB55" s="1229"/>
      <c r="DC55" s="1229"/>
    </row>
    <row r="56" spans="1:109" ht="13.5" x14ac:dyDescent="0.15">
      <c r="A56" s="360"/>
      <c r="B56" s="259"/>
      <c r="G56" s="1235"/>
      <c r="H56" s="1235"/>
      <c r="I56" s="1235"/>
      <c r="J56" s="1235"/>
      <c r="K56" s="1236"/>
      <c r="L56" s="1236"/>
      <c r="M56" s="1236"/>
      <c r="N56" s="1236"/>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60" customFormat="1" ht="13.5" x14ac:dyDescent="0.15">
      <c r="B57" s="365"/>
      <c r="G57" s="1235"/>
      <c r="H57" s="1235"/>
      <c r="I57" s="1233"/>
      <c r="J57" s="1233"/>
      <c r="K57" s="1236"/>
      <c r="L57" s="1236"/>
      <c r="M57" s="1236"/>
      <c r="N57" s="1236"/>
      <c r="AM57" s="255"/>
      <c r="AN57" s="1231"/>
      <c r="AO57" s="1231"/>
      <c r="AP57" s="1231"/>
      <c r="AQ57" s="1231"/>
      <c r="AR57" s="1231"/>
      <c r="AS57" s="1231"/>
      <c r="AT57" s="1231"/>
      <c r="AU57" s="1231"/>
      <c r="AV57" s="1231"/>
      <c r="AW57" s="1231"/>
      <c r="AX57" s="1231"/>
      <c r="AY57" s="1231"/>
      <c r="AZ57" s="1231"/>
      <c r="BA57" s="1231"/>
      <c r="BB57" s="1232" t="s">
        <v>572</v>
      </c>
      <c r="BC57" s="1232"/>
      <c r="BD57" s="1232"/>
      <c r="BE57" s="1232"/>
      <c r="BF57" s="1232"/>
      <c r="BG57" s="1232"/>
      <c r="BH57" s="1232"/>
      <c r="BI57" s="1232"/>
      <c r="BJ57" s="1232"/>
      <c r="BK57" s="1232"/>
      <c r="BL57" s="1232"/>
      <c r="BM57" s="1232"/>
      <c r="BN57" s="1232"/>
      <c r="BO57" s="1232"/>
      <c r="BP57" s="1229">
        <v>61.4</v>
      </c>
      <c r="BQ57" s="1229"/>
      <c r="BR57" s="1229"/>
      <c r="BS57" s="1229"/>
      <c r="BT57" s="1229"/>
      <c r="BU57" s="1229"/>
      <c r="BV57" s="1229"/>
      <c r="BW57" s="1229"/>
      <c r="BX57" s="1229">
        <v>62</v>
      </c>
      <c r="BY57" s="1229"/>
      <c r="BZ57" s="1229"/>
      <c r="CA57" s="1229"/>
      <c r="CB57" s="1229"/>
      <c r="CC57" s="1229"/>
      <c r="CD57" s="1229"/>
      <c r="CE57" s="1229"/>
      <c r="CF57" s="1229">
        <v>62.9</v>
      </c>
      <c r="CG57" s="1229"/>
      <c r="CH57" s="1229"/>
      <c r="CI57" s="1229"/>
      <c r="CJ57" s="1229"/>
      <c r="CK57" s="1229"/>
      <c r="CL57" s="1229"/>
      <c r="CM57" s="1229"/>
      <c r="CN57" s="1229">
        <v>63.3</v>
      </c>
      <c r="CO57" s="1229"/>
      <c r="CP57" s="1229"/>
      <c r="CQ57" s="1229"/>
      <c r="CR57" s="1229"/>
      <c r="CS57" s="1229"/>
      <c r="CT57" s="1229"/>
      <c r="CU57" s="1229"/>
      <c r="CV57" s="1229">
        <v>64.400000000000006</v>
      </c>
      <c r="CW57" s="1229"/>
      <c r="CX57" s="1229"/>
      <c r="CY57" s="1229"/>
      <c r="CZ57" s="1229"/>
      <c r="DA57" s="1229"/>
      <c r="DB57" s="1229"/>
      <c r="DC57" s="1229"/>
      <c r="DD57" s="370"/>
      <c r="DE57" s="365"/>
    </row>
    <row r="58" spans="1:109" s="360" customFormat="1" ht="13.5" x14ac:dyDescent="0.15">
      <c r="A58" s="255"/>
      <c r="B58" s="365"/>
      <c r="G58" s="1235"/>
      <c r="H58" s="1235"/>
      <c r="I58" s="1233"/>
      <c r="J58" s="1233"/>
      <c r="K58" s="1236"/>
      <c r="L58" s="1236"/>
      <c r="M58" s="1236"/>
      <c r="N58" s="1236"/>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571</v>
      </c>
    </row>
    <row r="64" spans="1:109" ht="13.5" x14ac:dyDescent="0.15">
      <c r="B64" s="259"/>
      <c r="G64" s="361"/>
      <c r="I64" s="363"/>
      <c r="J64" s="363"/>
      <c r="K64" s="363"/>
      <c r="L64" s="363"/>
      <c r="M64" s="363"/>
      <c r="N64" s="362"/>
      <c r="AM64" s="361"/>
      <c r="AN64" s="361" t="s">
        <v>570</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41" t="s">
        <v>569</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5"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5"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5"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5"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568</v>
      </c>
    </row>
    <row r="72" spans="2:107" ht="13.5" x14ac:dyDescent="0.15">
      <c r="B72" s="259"/>
      <c r="G72" s="1235"/>
      <c r="H72" s="1235"/>
      <c r="I72" s="1235"/>
      <c r="J72" s="1235"/>
      <c r="K72" s="354"/>
      <c r="L72" s="354"/>
      <c r="M72" s="353"/>
      <c r="N72" s="353"/>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1" t="s">
        <v>525</v>
      </c>
      <c r="BQ72" s="1231"/>
      <c r="BR72" s="1231"/>
      <c r="BS72" s="1231"/>
      <c r="BT72" s="1231"/>
      <c r="BU72" s="1231"/>
      <c r="BV72" s="1231"/>
      <c r="BW72" s="1231"/>
      <c r="BX72" s="1231" t="s">
        <v>526</v>
      </c>
      <c r="BY72" s="1231"/>
      <c r="BZ72" s="1231"/>
      <c r="CA72" s="1231"/>
      <c r="CB72" s="1231"/>
      <c r="CC72" s="1231"/>
      <c r="CD72" s="1231"/>
      <c r="CE72" s="1231"/>
      <c r="CF72" s="1231" t="s">
        <v>527</v>
      </c>
      <c r="CG72" s="1231"/>
      <c r="CH72" s="1231"/>
      <c r="CI72" s="1231"/>
      <c r="CJ72" s="1231"/>
      <c r="CK72" s="1231"/>
      <c r="CL72" s="1231"/>
      <c r="CM72" s="1231"/>
      <c r="CN72" s="1231" t="s">
        <v>528</v>
      </c>
      <c r="CO72" s="1231"/>
      <c r="CP72" s="1231"/>
      <c r="CQ72" s="1231"/>
      <c r="CR72" s="1231"/>
      <c r="CS72" s="1231"/>
      <c r="CT72" s="1231"/>
      <c r="CU72" s="1231"/>
      <c r="CV72" s="1231" t="s">
        <v>529</v>
      </c>
      <c r="CW72" s="1231"/>
      <c r="CX72" s="1231"/>
      <c r="CY72" s="1231"/>
      <c r="CZ72" s="1231"/>
      <c r="DA72" s="1231"/>
      <c r="DB72" s="1231"/>
      <c r="DC72" s="1231"/>
    </row>
    <row r="73" spans="2:107" ht="13.5" x14ac:dyDescent="0.15">
      <c r="B73" s="259"/>
      <c r="G73" s="1240"/>
      <c r="H73" s="1240"/>
      <c r="I73" s="1240"/>
      <c r="J73" s="1240"/>
      <c r="K73" s="1230"/>
      <c r="L73" s="1230"/>
      <c r="M73" s="1230"/>
      <c r="N73" s="1230"/>
      <c r="AM73" s="352"/>
      <c r="AN73" s="1232" t="s">
        <v>567</v>
      </c>
      <c r="AO73" s="1232"/>
      <c r="AP73" s="1232"/>
      <c r="AQ73" s="1232"/>
      <c r="AR73" s="1232"/>
      <c r="AS73" s="1232"/>
      <c r="AT73" s="1232"/>
      <c r="AU73" s="1232"/>
      <c r="AV73" s="1232"/>
      <c r="AW73" s="1232"/>
      <c r="AX73" s="1232"/>
      <c r="AY73" s="1232"/>
      <c r="AZ73" s="1232"/>
      <c r="BA73" s="1232"/>
      <c r="BB73" s="1232" t="s">
        <v>565</v>
      </c>
      <c r="BC73" s="1232"/>
      <c r="BD73" s="1232"/>
      <c r="BE73" s="1232"/>
      <c r="BF73" s="1232"/>
      <c r="BG73" s="1232"/>
      <c r="BH73" s="1232"/>
      <c r="BI73" s="1232"/>
      <c r="BJ73" s="1232"/>
      <c r="BK73" s="1232"/>
      <c r="BL73" s="1232"/>
      <c r="BM73" s="1232"/>
      <c r="BN73" s="1232"/>
      <c r="BO73" s="1232"/>
      <c r="BP73" s="1229"/>
      <c r="BQ73" s="1229"/>
      <c r="BR73" s="1229"/>
      <c r="BS73" s="1229"/>
      <c r="BT73" s="1229"/>
      <c r="BU73" s="1229"/>
      <c r="BV73" s="1229"/>
      <c r="BW73" s="1229"/>
      <c r="BX73" s="1229"/>
      <c r="BY73" s="1229"/>
      <c r="BZ73" s="1229"/>
      <c r="CA73" s="1229"/>
      <c r="CB73" s="1229"/>
      <c r="CC73" s="1229"/>
      <c r="CD73" s="1229"/>
      <c r="CE73" s="1229"/>
      <c r="CF73" s="1229"/>
      <c r="CG73" s="1229"/>
      <c r="CH73" s="1229"/>
      <c r="CI73" s="1229"/>
      <c r="CJ73" s="1229"/>
      <c r="CK73" s="1229"/>
      <c r="CL73" s="1229"/>
      <c r="CM73" s="1229"/>
      <c r="CN73" s="1229"/>
      <c r="CO73" s="1229"/>
      <c r="CP73" s="1229"/>
      <c r="CQ73" s="1229"/>
      <c r="CR73" s="1229"/>
      <c r="CS73" s="1229"/>
      <c r="CT73" s="1229"/>
      <c r="CU73" s="1229"/>
      <c r="CV73" s="1229"/>
      <c r="CW73" s="1229"/>
      <c r="CX73" s="1229"/>
      <c r="CY73" s="1229"/>
      <c r="CZ73" s="1229"/>
      <c r="DA73" s="1229"/>
      <c r="DB73" s="1229"/>
      <c r="DC73" s="1229"/>
    </row>
    <row r="74" spans="2:107" ht="13.5" x14ac:dyDescent="0.15">
      <c r="B74" s="259"/>
      <c r="G74" s="1240"/>
      <c r="H74" s="1240"/>
      <c r="I74" s="1240"/>
      <c r="J74" s="1240"/>
      <c r="K74" s="1230"/>
      <c r="L74" s="1230"/>
      <c r="M74" s="1230"/>
      <c r="N74" s="1230"/>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5" x14ac:dyDescent="0.15">
      <c r="B75" s="259"/>
      <c r="G75" s="1240"/>
      <c r="H75" s="1240"/>
      <c r="I75" s="1235"/>
      <c r="J75" s="1235"/>
      <c r="K75" s="1236"/>
      <c r="L75" s="1236"/>
      <c r="M75" s="1236"/>
      <c r="N75" s="1236"/>
      <c r="AM75" s="352"/>
      <c r="AN75" s="1232"/>
      <c r="AO75" s="1232"/>
      <c r="AP75" s="1232"/>
      <c r="AQ75" s="1232"/>
      <c r="AR75" s="1232"/>
      <c r="AS75" s="1232"/>
      <c r="AT75" s="1232"/>
      <c r="AU75" s="1232"/>
      <c r="AV75" s="1232"/>
      <c r="AW75" s="1232"/>
      <c r="AX75" s="1232"/>
      <c r="AY75" s="1232"/>
      <c r="AZ75" s="1232"/>
      <c r="BA75" s="1232"/>
      <c r="BB75" s="1232" t="s">
        <v>564</v>
      </c>
      <c r="BC75" s="1232"/>
      <c r="BD75" s="1232"/>
      <c r="BE75" s="1232"/>
      <c r="BF75" s="1232"/>
      <c r="BG75" s="1232"/>
      <c r="BH75" s="1232"/>
      <c r="BI75" s="1232"/>
      <c r="BJ75" s="1232"/>
      <c r="BK75" s="1232"/>
      <c r="BL75" s="1232"/>
      <c r="BM75" s="1232"/>
      <c r="BN75" s="1232"/>
      <c r="BO75" s="1232"/>
      <c r="BP75" s="1229">
        <v>9.9</v>
      </c>
      <c r="BQ75" s="1229"/>
      <c r="BR75" s="1229"/>
      <c r="BS75" s="1229"/>
      <c r="BT75" s="1229"/>
      <c r="BU75" s="1229"/>
      <c r="BV75" s="1229"/>
      <c r="BW75" s="1229"/>
      <c r="BX75" s="1229">
        <v>9.1</v>
      </c>
      <c r="BY75" s="1229"/>
      <c r="BZ75" s="1229"/>
      <c r="CA75" s="1229"/>
      <c r="CB75" s="1229"/>
      <c r="CC75" s="1229"/>
      <c r="CD75" s="1229"/>
      <c r="CE75" s="1229"/>
      <c r="CF75" s="1229">
        <v>8.1999999999999993</v>
      </c>
      <c r="CG75" s="1229"/>
      <c r="CH75" s="1229"/>
      <c r="CI75" s="1229"/>
      <c r="CJ75" s="1229"/>
      <c r="CK75" s="1229"/>
      <c r="CL75" s="1229"/>
      <c r="CM75" s="1229"/>
      <c r="CN75" s="1229">
        <v>8.1</v>
      </c>
      <c r="CO75" s="1229"/>
      <c r="CP75" s="1229"/>
      <c r="CQ75" s="1229"/>
      <c r="CR75" s="1229"/>
      <c r="CS75" s="1229"/>
      <c r="CT75" s="1229"/>
      <c r="CU75" s="1229"/>
      <c r="CV75" s="1229">
        <v>8.4</v>
      </c>
      <c r="CW75" s="1229"/>
      <c r="CX75" s="1229"/>
      <c r="CY75" s="1229"/>
      <c r="CZ75" s="1229"/>
      <c r="DA75" s="1229"/>
      <c r="DB75" s="1229"/>
      <c r="DC75" s="1229"/>
    </row>
    <row r="76" spans="2:107" ht="13.5" x14ac:dyDescent="0.15">
      <c r="B76" s="259"/>
      <c r="G76" s="1240"/>
      <c r="H76" s="1240"/>
      <c r="I76" s="1235"/>
      <c r="J76" s="1235"/>
      <c r="K76" s="1236"/>
      <c r="L76" s="1236"/>
      <c r="M76" s="1236"/>
      <c r="N76" s="1236"/>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5" x14ac:dyDescent="0.15">
      <c r="B77" s="259"/>
      <c r="G77" s="1235"/>
      <c r="H77" s="1235"/>
      <c r="I77" s="1235"/>
      <c r="J77" s="1235"/>
      <c r="K77" s="1230"/>
      <c r="L77" s="1230"/>
      <c r="M77" s="1230"/>
      <c r="N77" s="1230"/>
      <c r="AN77" s="1231" t="s">
        <v>566</v>
      </c>
      <c r="AO77" s="1231"/>
      <c r="AP77" s="1231"/>
      <c r="AQ77" s="1231"/>
      <c r="AR77" s="1231"/>
      <c r="AS77" s="1231"/>
      <c r="AT77" s="1231"/>
      <c r="AU77" s="1231"/>
      <c r="AV77" s="1231"/>
      <c r="AW77" s="1231"/>
      <c r="AX77" s="1231"/>
      <c r="AY77" s="1231"/>
      <c r="AZ77" s="1231"/>
      <c r="BA77" s="1231"/>
      <c r="BB77" s="1232" t="s">
        <v>565</v>
      </c>
      <c r="BC77" s="1232"/>
      <c r="BD77" s="1232"/>
      <c r="BE77" s="1232"/>
      <c r="BF77" s="1232"/>
      <c r="BG77" s="1232"/>
      <c r="BH77" s="1232"/>
      <c r="BI77" s="1232"/>
      <c r="BJ77" s="1232"/>
      <c r="BK77" s="1232"/>
      <c r="BL77" s="1232"/>
      <c r="BM77" s="1232"/>
      <c r="BN77" s="1232"/>
      <c r="BO77" s="1232"/>
      <c r="BP77" s="1229">
        <v>21</v>
      </c>
      <c r="BQ77" s="1229"/>
      <c r="BR77" s="1229"/>
      <c r="BS77" s="1229"/>
      <c r="BT77" s="1229"/>
      <c r="BU77" s="1229"/>
      <c r="BV77" s="1229"/>
      <c r="BW77" s="1229"/>
      <c r="BX77" s="1229">
        <v>23.5</v>
      </c>
      <c r="BY77" s="1229"/>
      <c r="BZ77" s="1229"/>
      <c r="CA77" s="1229"/>
      <c r="CB77" s="1229"/>
      <c r="CC77" s="1229"/>
      <c r="CD77" s="1229"/>
      <c r="CE77" s="1229"/>
      <c r="CF77" s="1229">
        <v>6.9</v>
      </c>
      <c r="CG77" s="1229"/>
      <c r="CH77" s="1229"/>
      <c r="CI77" s="1229"/>
      <c r="CJ77" s="1229"/>
      <c r="CK77" s="1229"/>
      <c r="CL77" s="1229"/>
      <c r="CM77" s="1229"/>
      <c r="CN77" s="1229">
        <v>0</v>
      </c>
      <c r="CO77" s="1229"/>
      <c r="CP77" s="1229"/>
      <c r="CQ77" s="1229"/>
      <c r="CR77" s="1229"/>
      <c r="CS77" s="1229"/>
      <c r="CT77" s="1229"/>
      <c r="CU77" s="1229"/>
      <c r="CV77" s="1229">
        <v>0</v>
      </c>
      <c r="CW77" s="1229"/>
      <c r="CX77" s="1229"/>
      <c r="CY77" s="1229"/>
      <c r="CZ77" s="1229"/>
      <c r="DA77" s="1229"/>
      <c r="DB77" s="1229"/>
      <c r="DC77" s="1229"/>
    </row>
    <row r="78" spans="2:107" ht="13.5" x14ac:dyDescent="0.15">
      <c r="B78" s="259"/>
      <c r="G78" s="1235"/>
      <c r="H78" s="1235"/>
      <c r="I78" s="1235"/>
      <c r="J78" s="1235"/>
      <c r="K78" s="1230"/>
      <c r="L78" s="1230"/>
      <c r="M78" s="1230"/>
      <c r="N78" s="1230"/>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5" x14ac:dyDescent="0.15">
      <c r="B79" s="259"/>
      <c r="G79" s="1235"/>
      <c r="H79" s="1235"/>
      <c r="I79" s="1233"/>
      <c r="J79" s="1233"/>
      <c r="K79" s="1234"/>
      <c r="L79" s="1234"/>
      <c r="M79" s="1234"/>
      <c r="N79" s="1234"/>
      <c r="AN79" s="1231"/>
      <c r="AO79" s="1231"/>
      <c r="AP79" s="1231"/>
      <c r="AQ79" s="1231"/>
      <c r="AR79" s="1231"/>
      <c r="AS79" s="1231"/>
      <c r="AT79" s="1231"/>
      <c r="AU79" s="1231"/>
      <c r="AV79" s="1231"/>
      <c r="AW79" s="1231"/>
      <c r="AX79" s="1231"/>
      <c r="AY79" s="1231"/>
      <c r="AZ79" s="1231"/>
      <c r="BA79" s="1231"/>
      <c r="BB79" s="1232" t="s">
        <v>564</v>
      </c>
      <c r="BC79" s="1232"/>
      <c r="BD79" s="1232"/>
      <c r="BE79" s="1232"/>
      <c r="BF79" s="1232"/>
      <c r="BG79" s="1232"/>
      <c r="BH79" s="1232"/>
      <c r="BI79" s="1232"/>
      <c r="BJ79" s="1232"/>
      <c r="BK79" s="1232"/>
      <c r="BL79" s="1232"/>
      <c r="BM79" s="1232"/>
      <c r="BN79" s="1232"/>
      <c r="BO79" s="1232"/>
      <c r="BP79" s="1229">
        <v>9.1999999999999993</v>
      </c>
      <c r="BQ79" s="1229"/>
      <c r="BR79" s="1229"/>
      <c r="BS79" s="1229"/>
      <c r="BT79" s="1229"/>
      <c r="BU79" s="1229"/>
      <c r="BV79" s="1229"/>
      <c r="BW79" s="1229"/>
      <c r="BX79" s="1229">
        <v>8.6</v>
      </c>
      <c r="BY79" s="1229"/>
      <c r="BZ79" s="1229"/>
      <c r="CA79" s="1229"/>
      <c r="CB79" s="1229"/>
      <c r="CC79" s="1229"/>
      <c r="CD79" s="1229"/>
      <c r="CE79" s="1229"/>
      <c r="CF79" s="1229">
        <v>8</v>
      </c>
      <c r="CG79" s="1229"/>
      <c r="CH79" s="1229"/>
      <c r="CI79" s="1229"/>
      <c r="CJ79" s="1229"/>
      <c r="CK79" s="1229"/>
      <c r="CL79" s="1229"/>
      <c r="CM79" s="1229"/>
      <c r="CN79" s="1229">
        <v>8</v>
      </c>
      <c r="CO79" s="1229"/>
      <c r="CP79" s="1229"/>
      <c r="CQ79" s="1229"/>
      <c r="CR79" s="1229"/>
      <c r="CS79" s="1229"/>
      <c r="CT79" s="1229"/>
      <c r="CU79" s="1229"/>
      <c r="CV79" s="1229">
        <v>8.1</v>
      </c>
      <c r="CW79" s="1229"/>
      <c r="CX79" s="1229"/>
      <c r="CY79" s="1229"/>
      <c r="CZ79" s="1229"/>
      <c r="DA79" s="1229"/>
      <c r="DB79" s="1229"/>
      <c r="DC79" s="1229"/>
    </row>
    <row r="80" spans="2:107" ht="13.5" x14ac:dyDescent="0.15">
      <c r="B80" s="259"/>
      <c r="G80" s="1235"/>
      <c r="H80" s="1235"/>
      <c r="I80" s="1233"/>
      <c r="J80" s="1233"/>
      <c r="K80" s="1234"/>
      <c r="L80" s="1234"/>
      <c r="M80" s="1234"/>
      <c r="N80" s="1234"/>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wcHXnhyG6ZNSdavd4LF+tAAFlYHTEUP479Nn7bqXb0iTiOXceKwvojU6GZ5x5bsAH89MSclOQPQV024QEgsdCw==" saltValue="GvdrF5M5tY7pkpTy8sXY8A=="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9AF03-8E7F-418D-86CE-ADA55AB83D38}">
  <sheetPr>
    <pageSetUpPr fitToPage="1"/>
  </sheetPr>
  <dimension ref="A1:DR125"/>
  <sheetViews>
    <sheetView showGridLines="0" topLeftCell="A84" zoomScale="90" zoomScaleNormal="9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hkBuqvjM9A8GQ/wDsGsLbNSVxh6r6EjOjB60aWbNfbkkB9jnYsjAmFqtHBxjxiTcMyWNsbLdaftLcRMLFSh/cw==" saltValue="/4MTFsnO3S4E5/9v8ai+W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79F4C-A378-4F61-8BE5-496C4233FB25}">
  <sheetPr>
    <pageSetUpPr fitToPage="1"/>
  </sheetPr>
  <dimension ref="A1:DR125"/>
  <sheetViews>
    <sheetView showGridLines="0" topLeftCell="Q70" zoomScale="90" zoomScaleNormal="9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TlCP+AGG2mr3NpqvrRpP2Bm2+OgbzFf3V9kIO58ljDGVrNGfQ8OkG5dqa1QB29mHYvWEC8XQ3cd7O4s6BWDqZQ==" saltValue="R3ouhqyKRPyRF6V6ItWm/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72041</v>
      </c>
      <c r="E3" s="154"/>
      <c r="F3" s="155">
        <v>93492</v>
      </c>
      <c r="G3" s="156"/>
      <c r="H3" s="157"/>
    </row>
    <row r="4" spans="1:8" x14ac:dyDescent="0.15">
      <c r="A4" s="158"/>
      <c r="B4" s="159"/>
      <c r="C4" s="160"/>
      <c r="D4" s="161">
        <v>45423</v>
      </c>
      <c r="E4" s="162"/>
      <c r="F4" s="163">
        <v>53316</v>
      </c>
      <c r="G4" s="164"/>
      <c r="H4" s="165"/>
    </row>
    <row r="5" spans="1:8" x14ac:dyDescent="0.15">
      <c r="A5" s="146" t="s">
        <v>519</v>
      </c>
      <c r="B5" s="151"/>
      <c r="C5" s="152"/>
      <c r="D5" s="153">
        <v>107232</v>
      </c>
      <c r="E5" s="154"/>
      <c r="F5" s="155">
        <v>94796</v>
      </c>
      <c r="G5" s="156"/>
      <c r="H5" s="157"/>
    </row>
    <row r="6" spans="1:8" x14ac:dyDescent="0.15">
      <c r="A6" s="158"/>
      <c r="B6" s="159"/>
      <c r="C6" s="160"/>
      <c r="D6" s="161">
        <v>78830</v>
      </c>
      <c r="E6" s="162"/>
      <c r="F6" s="163">
        <v>55781</v>
      </c>
      <c r="G6" s="164"/>
      <c r="H6" s="165"/>
    </row>
    <row r="7" spans="1:8" x14ac:dyDescent="0.15">
      <c r="A7" s="146" t="s">
        <v>520</v>
      </c>
      <c r="B7" s="151"/>
      <c r="C7" s="152"/>
      <c r="D7" s="153">
        <v>77373</v>
      </c>
      <c r="E7" s="154"/>
      <c r="F7" s="155">
        <v>97758</v>
      </c>
      <c r="G7" s="156"/>
      <c r="H7" s="157"/>
    </row>
    <row r="8" spans="1:8" x14ac:dyDescent="0.15">
      <c r="A8" s="158"/>
      <c r="B8" s="159"/>
      <c r="C8" s="160"/>
      <c r="D8" s="161">
        <v>48468</v>
      </c>
      <c r="E8" s="162"/>
      <c r="F8" s="163">
        <v>45946</v>
      </c>
      <c r="G8" s="164"/>
      <c r="H8" s="165"/>
    </row>
    <row r="9" spans="1:8" x14ac:dyDescent="0.15">
      <c r="A9" s="146" t="s">
        <v>521</v>
      </c>
      <c r="B9" s="151"/>
      <c r="C9" s="152"/>
      <c r="D9" s="153">
        <v>121218</v>
      </c>
      <c r="E9" s="154"/>
      <c r="F9" s="155">
        <v>91338</v>
      </c>
      <c r="G9" s="156"/>
      <c r="H9" s="157"/>
    </row>
    <row r="10" spans="1:8" x14ac:dyDescent="0.15">
      <c r="A10" s="158"/>
      <c r="B10" s="159"/>
      <c r="C10" s="160"/>
      <c r="D10" s="161">
        <v>85717</v>
      </c>
      <c r="E10" s="162"/>
      <c r="F10" s="163">
        <v>43989</v>
      </c>
      <c r="G10" s="164"/>
      <c r="H10" s="165"/>
    </row>
    <row r="11" spans="1:8" x14ac:dyDescent="0.15">
      <c r="A11" s="146" t="s">
        <v>522</v>
      </c>
      <c r="B11" s="151"/>
      <c r="C11" s="152"/>
      <c r="D11" s="153">
        <v>174245</v>
      </c>
      <c r="E11" s="154"/>
      <c r="F11" s="155">
        <v>103975</v>
      </c>
      <c r="G11" s="156"/>
      <c r="H11" s="157"/>
    </row>
    <row r="12" spans="1:8" x14ac:dyDescent="0.15">
      <c r="A12" s="158"/>
      <c r="B12" s="159"/>
      <c r="C12" s="166"/>
      <c r="D12" s="161">
        <v>156484</v>
      </c>
      <c r="E12" s="162"/>
      <c r="F12" s="163">
        <v>52698</v>
      </c>
      <c r="G12" s="164"/>
      <c r="H12" s="165"/>
    </row>
    <row r="13" spans="1:8" x14ac:dyDescent="0.15">
      <c r="A13" s="146"/>
      <c r="B13" s="151"/>
      <c r="C13" s="152"/>
      <c r="D13" s="153">
        <v>110422</v>
      </c>
      <c r="E13" s="154"/>
      <c r="F13" s="155">
        <v>96272</v>
      </c>
      <c r="G13" s="167"/>
      <c r="H13" s="157"/>
    </row>
    <row r="14" spans="1:8" x14ac:dyDescent="0.15">
      <c r="A14" s="158"/>
      <c r="B14" s="159"/>
      <c r="C14" s="160"/>
      <c r="D14" s="161">
        <v>82984</v>
      </c>
      <c r="E14" s="162"/>
      <c r="F14" s="163">
        <v>50346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2.52</v>
      </c>
      <c r="C19" s="168">
        <f>ROUND(VALUE(SUBSTITUTE(実質収支比率等に係る経年分析!G$48,"▲","-")),2)</f>
        <v>1.94</v>
      </c>
      <c r="D19" s="168">
        <f>ROUND(VALUE(SUBSTITUTE(実質収支比率等に係る経年分析!H$48,"▲","-")),2)</f>
        <v>1.18</v>
      </c>
      <c r="E19" s="168">
        <f>ROUND(VALUE(SUBSTITUTE(実質収支比率等に係る経年分析!I$48,"▲","-")),2)</f>
        <v>0.93</v>
      </c>
      <c r="F19" s="168">
        <f>ROUND(VALUE(SUBSTITUTE(実質収支比率等に係る経年分析!J$48,"▲","-")),2)</f>
        <v>1.81</v>
      </c>
    </row>
    <row r="20" spans="1:11" x14ac:dyDescent="0.15">
      <c r="A20" s="168" t="s">
        <v>53</v>
      </c>
      <c r="B20" s="168">
        <f>ROUND(VALUE(SUBSTITUTE(実質収支比率等に係る経年分析!F$47,"▲","-")),2)</f>
        <v>17.39</v>
      </c>
      <c r="C20" s="168">
        <f>ROUND(VALUE(SUBSTITUTE(実質収支比率等に係る経年分析!G$47,"▲","-")),2)</f>
        <v>16.89</v>
      </c>
      <c r="D20" s="168">
        <f>ROUND(VALUE(SUBSTITUTE(実質収支比率等に係る経年分析!H$47,"▲","-")),2)</f>
        <v>15.91</v>
      </c>
      <c r="E20" s="168">
        <f>ROUND(VALUE(SUBSTITUTE(実質収支比率等に係る経年分析!I$47,"▲","-")),2)</f>
        <v>21.63</v>
      </c>
      <c r="F20" s="168">
        <f>ROUND(VALUE(SUBSTITUTE(実質収支比率等に係る経年分析!J$47,"▲","-")),2)</f>
        <v>21.4</v>
      </c>
    </row>
    <row r="21" spans="1:11" x14ac:dyDescent="0.15">
      <c r="A21" s="168" t="s">
        <v>54</v>
      </c>
      <c r="B21" s="168">
        <f>IF(ISNUMBER(VALUE(SUBSTITUTE(実質収支比率等に係る経年分析!F$49,"▲","-"))),ROUND(VALUE(SUBSTITUTE(実質収支比率等に係る経年分析!F$49,"▲","-")),2),NA())</f>
        <v>1.89</v>
      </c>
      <c r="C21" s="168">
        <f>IF(ISNUMBER(VALUE(SUBSTITUTE(実質収支比率等に係る経年分析!G$49,"▲","-"))),ROUND(VALUE(SUBSTITUTE(実質収支比率等に係る経年分析!G$49,"▲","-")),2),NA())</f>
        <v>-0.47</v>
      </c>
      <c r="D21" s="168">
        <f>IF(ISNUMBER(VALUE(SUBSTITUTE(実質収支比率等に係る経年分析!H$49,"▲","-"))),ROUND(VALUE(SUBSTITUTE(実質収支比率等に係る経年分析!H$49,"▲","-")),2),NA())</f>
        <v>-0.6</v>
      </c>
      <c r="E21" s="168">
        <f>IF(ISNUMBER(VALUE(SUBSTITUTE(実質収支比率等に係る経年分析!I$49,"▲","-"))),ROUND(VALUE(SUBSTITUTE(実質収支比率等に係る経年分析!I$49,"▲","-")),2),NA())</f>
        <v>5.0999999999999996</v>
      </c>
      <c r="F21" s="168">
        <f>IF(ISNUMBER(VALUE(SUBSTITUTE(実質収支比率等に係る経年分析!J$49,"▲","-"))),ROUND(VALUE(SUBSTITUTE(実質収支比率等に係る経年分析!J$49,"▲","-")),2),NA())</f>
        <v>0.94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下水道事業会計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0.32</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1.89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1.79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0.94</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1.21</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2.5099999999999998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1.93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v>
      </c>
    </row>
    <row r="35" spans="1:16" x14ac:dyDescent="0.15">
      <c r="A35" s="169" t="str">
        <f>IF(連結実質赤字比率に係る赤字・黒字の構成分析!C$35="",NA(),連結実質赤字比率に係る赤字・黒字の構成分析!C$35)</f>
        <v>工業用水道事業会計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2.0499999999999998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2.2000000000000002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2.2799999999999998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2.56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2.75</v>
      </c>
    </row>
    <row r="36" spans="1:16" x14ac:dyDescent="0.15">
      <c r="A36" s="169" t="str">
        <f>IF(連結実質赤字比率に係る赤字・黒字の構成分析!C$34="",NA(),連結実質赤字比率に係る赤字・黒字の構成分析!C$34)</f>
        <v>上水道事業会計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15.41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15.55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16.170000000000002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16.79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488</v>
      </c>
      <c r="E42" s="170"/>
      <c r="F42" s="170"/>
      <c r="G42" s="170">
        <f>'実質公債費比率（分子）の構造'!L$52</f>
        <v>471</v>
      </c>
      <c r="H42" s="170"/>
      <c r="I42" s="170"/>
      <c r="J42" s="170">
        <f>'実質公債費比率（分子）の構造'!M$52</f>
        <v>468</v>
      </c>
      <c r="K42" s="170"/>
      <c r="L42" s="170"/>
      <c r="M42" s="170">
        <f>'実質公債費比率（分子）の構造'!N$52</f>
        <v>420</v>
      </c>
      <c r="N42" s="170"/>
      <c r="O42" s="170"/>
      <c r="P42" s="170">
        <f>'実質公債費比率（分子）の構造'!O$52</f>
        <v>433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f>'実質公債費比率（分子）の構造'!O$49</f>
        <v>77</v>
      </c>
      <c r="O45" s="170"/>
      <c r="P45" s="170"/>
    </row>
    <row r="46" spans="1:16" x14ac:dyDescent="0.15">
      <c r="A46" s="170" t="s">
        <v>64</v>
      </c>
      <c r="B46" s="170">
        <f>'実質公債費比率（分子）の構造'!K$48</f>
        <v>186</v>
      </c>
      <c r="C46" s="170"/>
      <c r="D46" s="170"/>
      <c r="E46" s="170">
        <f>'実質公債費比率（分子）の構造'!L$48</f>
        <v>190</v>
      </c>
      <c r="F46" s="170"/>
      <c r="G46" s="170"/>
      <c r="H46" s="170">
        <f>'実質公債費比率（分子）の構造'!M$48</f>
        <v>191</v>
      </c>
      <c r="I46" s="170"/>
      <c r="J46" s="170"/>
      <c r="K46" s="170">
        <f>'実質公債費比率（分子）の構造'!N$48</f>
        <v>190</v>
      </c>
      <c r="L46" s="170"/>
      <c r="M46" s="170"/>
      <c r="N46" s="170">
        <f>'実質公債費比率（分子）の構造'!O$48</f>
        <v>169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597</v>
      </c>
      <c r="C49" s="170"/>
      <c r="D49" s="170"/>
      <c r="E49" s="170">
        <f>'実質公債費比率（分子）の構造'!L$45</f>
        <v>556</v>
      </c>
      <c r="F49" s="170"/>
      <c r="G49" s="170"/>
      <c r="H49" s="170">
        <f>'実質公債費比率（分子）の構造'!M$45</f>
        <v>552</v>
      </c>
      <c r="I49" s="170"/>
      <c r="J49" s="170"/>
      <c r="K49" s="170">
        <f>'実質公債費比率（分子）の構造'!N$45</f>
        <v>542</v>
      </c>
      <c r="L49" s="170"/>
      <c r="M49" s="170"/>
      <c r="N49" s="170">
        <f>'実質公債費比率（分子）の構造'!O$45</f>
        <v>509</v>
      </c>
      <c r="O49" s="170"/>
      <c r="P49" s="170"/>
    </row>
    <row r="50" spans="1:16" x14ac:dyDescent="0.15">
      <c r="A50" s="170" t="s">
        <v>67</v>
      </c>
      <c r="B50" s="170" t="e">
        <f>NA()</f>
        <v>#N/A</v>
      </c>
      <c r="C50" s="170">
        <f>IF(ISNUMBER('実質公債費比率（分子）の構造'!K$53),'実質公債費比率（分子）の構造'!K$53,NA())</f>
        <v>295</v>
      </c>
      <c r="D50" s="170" t="e">
        <f>NA()</f>
        <v>#N/A</v>
      </c>
      <c r="E50" s="170" t="e">
        <f>NA()</f>
        <v>#N/A</v>
      </c>
      <c r="F50" s="170">
        <f>IF(ISNUMBER('実質公債費比率（分子）の構造'!L$53),'実質公債費比率（分子）の構造'!L$53,NA())</f>
        <v>275</v>
      </c>
      <c r="G50" s="170" t="e">
        <f>NA()</f>
        <v>#N/A</v>
      </c>
      <c r="H50" s="170" t="e">
        <f>NA()</f>
        <v>#N/A</v>
      </c>
      <c r="I50" s="170">
        <f>IF(ISNUMBER('実質公債費比率（分子）の構造'!M$53),'実質公債費比率（分子）の構造'!M$53,NA())</f>
        <v>275</v>
      </c>
      <c r="J50" s="170" t="e">
        <f>NA()</f>
        <v>#N/A</v>
      </c>
      <c r="K50" s="170" t="e">
        <f>NA()</f>
        <v>#N/A</v>
      </c>
      <c r="L50" s="170">
        <f>IF(ISNUMBER('実質公債費比率（分子）の構造'!N$53),'実質公債費比率（分子）の構造'!N$53,NA())</f>
        <v>312</v>
      </c>
      <c r="M50" s="170" t="e">
        <f>NA()</f>
        <v>#N/A</v>
      </c>
      <c r="N50" s="170" t="e">
        <f>NA()</f>
        <v>#N/A</v>
      </c>
      <c r="O50" s="170">
        <f>IF(ISNUMBER('実質公債費比率（分子）の構造'!O$53),'実質公債費比率（分子）の構造'!O$53,NA())</f>
        <v>322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5221</v>
      </c>
      <c r="E56" s="169"/>
      <c r="F56" s="169"/>
      <c r="G56" s="169">
        <f>'将来負担比率（分子）の構造'!J$52</f>
        <v>5323</v>
      </c>
      <c r="H56" s="169"/>
      <c r="I56" s="169"/>
      <c r="J56" s="169">
        <f>'将来負担比率（分子）の構造'!K$52</f>
        <v>4869</v>
      </c>
      <c r="K56" s="169"/>
      <c r="L56" s="169"/>
      <c r="M56" s="169">
        <f>'将来負担比率（分子）の構造'!L$52</f>
        <v>5107</v>
      </c>
      <c r="N56" s="169"/>
      <c r="O56" s="169"/>
      <c r="P56" s="169">
        <f>'将来負担比率（分子）の構造'!M$52</f>
        <v>4948</v>
      </c>
    </row>
    <row r="57" spans="1:16" x14ac:dyDescent="0.15">
      <c r="A57" s="169" t="s">
        <v>42</v>
      </c>
      <c r="B57" s="169"/>
      <c r="C57" s="169"/>
      <c r="D57" s="169">
        <f>'将来負担比率（分子）の構造'!I$51</f>
        <v>1007</v>
      </c>
      <c r="E57" s="169"/>
      <c r="F57" s="169"/>
      <c r="G57" s="169">
        <f>'将来負担比率（分子）の構造'!J$51</f>
        <v>942</v>
      </c>
      <c r="H57" s="169"/>
      <c r="I57" s="169"/>
      <c r="J57" s="169">
        <f>'将来負担比率（分子）の構造'!K$51</f>
        <v>876</v>
      </c>
      <c r="K57" s="169"/>
      <c r="L57" s="169"/>
      <c r="M57" s="169">
        <f>'将来負担比率（分子）の構造'!L$51</f>
        <v>750</v>
      </c>
      <c r="N57" s="169"/>
      <c r="O57" s="169"/>
      <c r="P57" s="169">
        <f>'将来負担比率（分子）の構造'!M$51</f>
        <v>741</v>
      </c>
    </row>
    <row r="58" spans="1:16" x14ac:dyDescent="0.15">
      <c r="A58" s="169" t="s">
        <v>41</v>
      </c>
      <c r="B58" s="169"/>
      <c r="C58" s="169"/>
      <c r="D58" s="169">
        <f>'将来負担比率（分子）の構造'!I$50</f>
        <v>4667</v>
      </c>
      <c r="E58" s="169"/>
      <c r="F58" s="169"/>
      <c r="G58" s="169">
        <f>'将来負担比率（分子）の構造'!J$50</f>
        <v>5330</v>
      </c>
      <c r="H58" s="169"/>
      <c r="I58" s="169"/>
      <c r="J58" s="169">
        <f>'将来負担比率（分子）の構造'!K$50</f>
        <v>6034</v>
      </c>
      <c r="K58" s="169"/>
      <c r="L58" s="169"/>
      <c r="M58" s="169">
        <f>'将来負担比率（分子）の構造'!L$50</f>
        <v>6406</v>
      </c>
      <c r="N58" s="169"/>
      <c r="O58" s="169"/>
      <c r="P58" s="169">
        <f>'将来負担比率（分子）の構造'!M$50</f>
        <v>5642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5</v>
      </c>
      <c r="C61" s="169"/>
      <c r="D61" s="169"/>
      <c r="E61" s="169">
        <f>'将来負担比率（分子）の構造'!J$46</f>
        <v>5</v>
      </c>
      <c r="F61" s="169"/>
      <c r="G61" s="169"/>
      <c r="H61" s="169">
        <f>'将来負担比率（分子）の構造'!K$46</f>
        <v>5</v>
      </c>
      <c r="I61" s="169"/>
      <c r="J61" s="169"/>
      <c r="K61" s="169">
        <f>'将来負担比率（分子）の構造'!L$46</f>
        <v>4</v>
      </c>
      <c r="L61" s="169"/>
      <c r="M61" s="169"/>
      <c r="N61" s="169">
        <f>'将来負担比率（分子）の構造'!M$46</f>
        <v>12</v>
      </c>
      <c r="O61" s="169"/>
      <c r="P61" s="169"/>
    </row>
    <row r="62" spans="1:16" x14ac:dyDescent="0.15">
      <c r="A62" s="169" t="s">
        <v>35</v>
      </c>
      <c r="B62" s="169">
        <f>'将来負担比率（分子）の構造'!I$45</f>
        <v>514</v>
      </c>
      <c r="C62" s="169"/>
      <c r="D62" s="169"/>
      <c r="E62" s="169">
        <f>'将来負担比率（分子）の構造'!J$45</f>
        <v>487</v>
      </c>
      <c r="F62" s="169"/>
      <c r="G62" s="169"/>
      <c r="H62" s="169">
        <f>'将来負担比率（分子）の構造'!K$45</f>
        <v>431</v>
      </c>
      <c r="I62" s="169"/>
      <c r="J62" s="169"/>
      <c r="K62" s="169">
        <f>'将来負担比率（分子）の構造'!L$45</f>
        <v>453</v>
      </c>
      <c r="L62" s="169"/>
      <c r="M62" s="169"/>
      <c r="N62" s="169">
        <f>'将来負担比率（分子）の構造'!M$45</f>
        <v>372</v>
      </c>
      <c r="O62" s="169"/>
      <c r="P62" s="169"/>
    </row>
    <row r="63" spans="1:16" x14ac:dyDescent="0.15">
      <c r="A63" s="169" t="s">
        <v>34</v>
      </c>
      <c r="B63" s="169">
        <f>'将来負担比率（分子）の構造'!I$44</f>
        <v>1678</v>
      </c>
      <c r="C63" s="169"/>
      <c r="D63" s="169"/>
      <c r="E63" s="169">
        <f>'将来負担比率（分子）の構造'!J$44</f>
        <v>1641</v>
      </c>
      <c r="F63" s="169"/>
      <c r="G63" s="169"/>
      <c r="H63" s="169">
        <f>'将来負担比率（分子）の構造'!K$44</f>
        <v>1496</v>
      </c>
      <c r="I63" s="169"/>
      <c r="J63" s="169"/>
      <c r="K63" s="169">
        <f>'将来負担比率（分子）の構造'!L$44</f>
        <v>1375</v>
      </c>
      <c r="L63" s="169"/>
      <c r="M63" s="169"/>
      <c r="N63" s="169">
        <f>'将来負担比率（分子）の構造'!M$44</f>
        <v>1247</v>
      </c>
      <c r="O63" s="169"/>
      <c r="P63" s="169"/>
    </row>
    <row r="64" spans="1:16" x14ac:dyDescent="0.15">
      <c r="A64" s="169" t="s">
        <v>33</v>
      </c>
      <c r="B64" s="169">
        <f>'将来負担比率（分子）の構造'!I$43</f>
        <v>2634</v>
      </c>
      <c r="C64" s="169"/>
      <c r="D64" s="169"/>
      <c r="E64" s="169">
        <f>'将来負担比率（分子）の構造'!J$43</f>
        <v>2534</v>
      </c>
      <c r="F64" s="169"/>
      <c r="G64" s="169"/>
      <c r="H64" s="169">
        <f>'将来負担比率（分子）の構造'!K$43</f>
        <v>2415</v>
      </c>
      <c r="I64" s="169"/>
      <c r="J64" s="169"/>
      <c r="K64" s="169">
        <f>'将来負担比率（分子）の構造'!L$43</f>
        <v>2290</v>
      </c>
      <c r="L64" s="169"/>
      <c r="M64" s="169"/>
      <c r="N64" s="169">
        <f>'将来負担比率（分子）の構造'!M$43</f>
        <v>2062</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5944</v>
      </c>
      <c r="C66" s="169"/>
      <c r="D66" s="169"/>
      <c r="E66" s="169">
        <f>'将来負担比率（分子）の構造'!J$41</f>
        <v>6363</v>
      </c>
      <c r="F66" s="169"/>
      <c r="G66" s="169"/>
      <c r="H66" s="169">
        <f>'将来負担比率（分子）の構造'!K$41</f>
        <v>6358</v>
      </c>
      <c r="I66" s="169"/>
      <c r="J66" s="169"/>
      <c r="K66" s="169">
        <f>'将来負担比率（分子）の構造'!L$41</f>
        <v>6585</v>
      </c>
      <c r="L66" s="169"/>
      <c r="M66" s="169"/>
      <c r="N66" s="169">
        <f>'将来負担比率（分子）の構造'!M$41</f>
        <v>7009</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639</v>
      </c>
      <c r="C72" s="173">
        <f>基金残高に係る経年分析!G55</f>
        <v>844</v>
      </c>
      <c r="D72" s="173">
        <f>基金残高に係る経年分析!H55</f>
        <v>846</v>
      </c>
    </row>
    <row r="73" spans="1:16" x14ac:dyDescent="0.15">
      <c r="A73" s="172" t="s">
        <v>74</v>
      </c>
      <c r="B73" s="173">
        <f>基金残高に係る経年分析!F56</f>
        <v>274</v>
      </c>
      <c r="C73" s="173">
        <f>基金残高に係る経年分析!G56</f>
        <v>269</v>
      </c>
      <c r="D73" s="173">
        <f>基金残高に係る経年分析!H56</f>
        <v>329</v>
      </c>
    </row>
    <row r="74" spans="1:16" x14ac:dyDescent="0.15">
      <c r="A74" s="172" t="s">
        <v>75</v>
      </c>
      <c r="B74" s="173">
        <f>基金残高に係る経年分析!F57</f>
        <v>4371</v>
      </c>
      <c r="C74" s="173">
        <f>基金残高に係る経年分析!G57</f>
        <v>4305</v>
      </c>
      <c r="D74" s="173">
        <f>基金残高に係る経年分析!H57</f>
        <v>3506</v>
      </c>
    </row>
  </sheetData>
  <sheetProtection algorithmName="SHA-512" hashValue="+FYmshQgZTgK6C0tjXmIFSP/dLw4+k98eqYv0UeVqo6su6BBD4jvPr0Ezth0i/GHJxZXkbkv3PDy0Ul8+1f4Kw==" saltValue="7Rmrocn3BsxOT9VbrIN1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1345785</v>
      </c>
      <c r="S5" s="690"/>
      <c r="T5" s="690"/>
      <c r="U5" s="690"/>
      <c r="V5" s="690"/>
      <c r="W5" s="690"/>
      <c r="X5" s="690"/>
      <c r="Y5" s="715"/>
      <c r="Z5" s="728">
        <v>11.8</v>
      </c>
      <c r="AA5" s="728"/>
      <c r="AB5" s="728"/>
      <c r="AC5" s="728"/>
      <c r="AD5" s="729">
        <v>1345785</v>
      </c>
      <c r="AE5" s="729"/>
      <c r="AF5" s="729"/>
      <c r="AG5" s="729"/>
      <c r="AH5" s="729"/>
      <c r="AI5" s="729"/>
      <c r="AJ5" s="729"/>
      <c r="AK5" s="729"/>
      <c r="AL5" s="716">
        <v>33.9</v>
      </c>
      <c r="AM5" s="698"/>
      <c r="AN5" s="698"/>
      <c r="AO5" s="717"/>
      <c r="AP5" s="692" t="s">
        <v>216</v>
      </c>
      <c r="AQ5" s="693"/>
      <c r="AR5" s="693"/>
      <c r="AS5" s="693"/>
      <c r="AT5" s="693"/>
      <c r="AU5" s="693"/>
      <c r="AV5" s="693"/>
      <c r="AW5" s="693"/>
      <c r="AX5" s="693"/>
      <c r="AY5" s="693"/>
      <c r="AZ5" s="693"/>
      <c r="BA5" s="693"/>
      <c r="BB5" s="693"/>
      <c r="BC5" s="693"/>
      <c r="BD5" s="693"/>
      <c r="BE5" s="693"/>
      <c r="BF5" s="694"/>
      <c r="BG5" s="634">
        <v>1343894</v>
      </c>
      <c r="BH5" s="635"/>
      <c r="BI5" s="635"/>
      <c r="BJ5" s="635"/>
      <c r="BK5" s="635"/>
      <c r="BL5" s="635"/>
      <c r="BM5" s="635"/>
      <c r="BN5" s="636"/>
      <c r="BO5" s="672">
        <v>99.9</v>
      </c>
      <c r="BP5" s="672"/>
      <c r="BQ5" s="672"/>
      <c r="BR5" s="672"/>
      <c r="BS5" s="673" t="s">
        <v>121</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59714</v>
      </c>
      <c r="S6" s="635"/>
      <c r="T6" s="635"/>
      <c r="U6" s="635"/>
      <c r="V6" s="635"/>
      <c r="W6" s="635"/>
      <c r="X6" s="635"/>
      <c r="Y6" s="636"/>
      <c r="Z6" s="672">
        <v>0.5</v>
      </c>
      <c r="AA6" s="672"/>
      <c r="AB6" s="672"/>
      <c r="AC6" s="672"/>
      <c r="AD6" s="673">
        <v>59714</v>
      </c>
      <c r="AE6" s="673"/>
      <c r="AF6" s="673"/>
      <c r="AG6" s="673"/>
      <c r="AH6" s="673"/>
      <c r="AI6" s="673"/>
      <c r="AJ6" s="673"/>
      <c r="AK6" s="673"/>
      <c r="AL6" s="637">
        <v>1.5</v>
      </c>
      <c r="AM6" s="638"/>
      <c r="AN6" s="638"/>
      <c r="AO6" s="674"/>
      <c r="AP6" s="631" t="s">
        <v>221</v>
      </c>
      <c r="AQ6" s="632"/>
      <c r="AR6" s="632"/>
      <c r="AS6" s="632"/>
      <c r="AT6" s="632"/>
      <c r="AU6" s="632"/>
      <c r="AV6" s="632"/>
      <c r="AW6" s="632"/>
      <c r="AX6" s="632"/>
      <c r="AY6" s="632"/>
      <c r="AZ6" s="632"/>
      <c r="BA6" s="632"/>
      <c r="BB6" s="632"/>
      <c r="BC6" s="632"/>
      <c r="BD6" s="632"/>
      <c r="BE6" s="632"/>
      <c r="BF6" s="633"/>
      <c r="BG6" s="634">
        <v>1343894</v>
      </c>
      <c r="BH6" s="635"/>
      <c r="BI6" s="635"/>
      <c r="BJ6" s="635"/>
      <c r="BK6" s="635"/>
      <c r="BL6" s="635"/>
      <c r="BM6" s="635"/>
      <c r="BN6" s="636"/>
      <c r="BO6" s="672">
        <v>99.9</v>
      </c>
      <c r="BP6" s="672"/>
      <c r="BQ6" s="672"/>
      <c r="BR6" s="672"/>
      <c r="BS6" s="673" t="s">
        <v>121</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119161</v>
      </c>
      <c r="CS6" s="635"/>
      <c r="CT6" s="635"/>
      <c r="CU6" s="635"/>
      <c r="CV6" s="635"/>
      <c r="CW6" s="635"/>
      <c r="CX6" s="635"/>
      <c r="CY6" s="636"/>
      <c r="CZ6" s="716">
        <v>1.1000000000000001</v>
      </c>
      <c r="DA6" s="698"/>
      <c r="DB6" s="698"/>
      <c r="DC6" s="718"/>
      <c r="DD6" s="640">
        <v>33572</v>
      </c>
      <c r="DE6" s="635"/>
      <c r="DF6" s="635"/>
      <c r="DG6" s="635"/>
      <c r="DH6" s="635"/>
      <c r="DI6" s="635"/>
      <c r="DJ6" s="635"/>
      <c r="DK6" s="635"/>
      <c r="DL6" s="635"/>
      <c r="DM6" s="635"/>
      <c r="DN6" s="635"/>
      <c r="DO6" s="635"/>
      <c r="DP6" s="636"/>
      <c r="DQ6" s="640">
        <v>85661</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372</v>
      </c>
      <c r="S7" s="635"/>
      <c r="T7" s="635"/>
      <c r="U7" s="635"/>
      <c r="V7" s="635"/>
      <c r="W7" s="635"/>
      <c r="X7" s="635"/>
      <c r="Y7" s="636"/>
      <c r="Z7" s="672">
        <v>0</v>
      </c>
      <c r="AA7" s="672"/>
      <c r="AB7" s="672"/>
      <c r="AC7" s="672"/>
      <c r="AD7" s="673">
        <v>372</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563494</v>
      </c>
      <c r="BH7" s="635"/>
      <c r="BI7" s="635"/>
      <c r="BJ7" s="635"/>
      <c r="BK7" s="635"/>
      <c r="BL7" s="635"/>
      <c r="BM7" s="635"/>
      <c r="BN7" s="636"/>
      <c r="BO7" s="672">
        <v>41.9</v>
      </c>
      <c r="BP7" s="672"/>
      <c r="BQ7" s="672"/>
      <c r="BR7" s="672"/>
      <c r="BS7" s="673" t="s">
        <v>121</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4053743</v>
      </c>
      <c r="CS7" s="635"/>
      <c r="CT7" s="635"/>
      <c r="CU7" s="635"/>
      <c r="CV7" s="635"/>
      <c r="CW7" s="635"/>
      <c r="CX7" s="635"/>
      <c r="CY7" s="636"/>
      <c r="CZ7" s="672">
        <v>37</v>
      </c>
      <c r="DA7" s="672"/>
      <c r="DB7" s="672"/>
      <c r="DC7" s="672"/>
      <c r="DD7" s="640">
        <v>1481063</v>
      </c>
      <c r="DE7" s="635"/>
      <c r="DF7" s="635"/>
      <c r="DG7" s="635"/>
      <c r="DH7" s="635"/>
      <c r="DI7" s="635"/>
      <c r="DJ7" s="635"/>
      <c r="DK7" s="635"/>
      <c r="DL7" s="635"/>
      <c r="DM7" s="635"/>
      <c r="DN7" s="635"/>
      <c r="DO7" s="635"/>
      <c r="DP7" s="636"/>
      <c r="DQ7" s="640">
        <v>611194</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4672</v>
      </c>
      <c r="S8" s="635"/>
      <c r="T8" s="635"/>
      <c r="U8" s="635"/>
      <c r="V8" s="635"/>
      <c r="W8" s="635"/>
      <c r="X8" s="635"/>
      <c r="Y8" s="636"/>
      <c r="Z8" s="672">
        <v>0</v>
      </c>
      <c r="AA8" s="672"/>
      <c r="AB8" s="672"/>
      <c r="AC8" s="672"/>
      <c r="AD8" s="673">
        <v>4672</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25419</v>
      </c>
      <c r="BH8" s="635"/>
      <c r="BI8" s="635"/>
      <c r="BJ8" s="635"/>
      <c r="BK8" s="635"/>
      <c r="BL8" s="635"/>
      <c r="BM8" s="635"/>
      <c r="BN8" s="636"/>
      <c r="BO8" s="672">
        <v>1.9</v>
      </c>
      <c r="BP8" s="672"/>
      <c r="BQ8" s="672"/>
      <c r="BR8" s="672"/>
      <c r="BS8" s="673" t="s">
        <v>121</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2620698</v>
      </c>
      <c r="CS8" s="635"/>
      <c r="CT8" s="635"/>
      <c r="CU8" s="635"/>
      <c r="CV8" s="635"/>
      <c r="CW8" s="635"/>
      <c r="CX8" s="635"/>
      <c r="CY8" s="636"/>
      <c r="CZ8" s="672">
        <v>23.9</v>
      </c>
      <c r="DA8" s="672"/>
      <c r="DB8" s="672"/>
      <c r="DC8" s="672"/>
      <c r="DD8" s="640" t="s">
        <v>121</v>
      </c>
      <c r="DE8" s="635"/>
      <c r="DF8" s="635"/>
      <c r="DG8" s="635"/>
      <c r="DH8" s="635"/>
      <c r="DI8" s="635"/>
      <c r="DJ8" s="635"/>
      <c r="DK8" s="635"/>
      <c r="DL8" s="635"/>
      <c r="DM8" s="635"/>
      <c r="DN8" s="635"/>
      <c r="DO8" s="635"/>
      <c r="DP8" s="636"/>
      <c r="DQ8" s="640">
        <v>1299370</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5840</v>
      </c>
      <c r="S9" s="635"/>
      <c r="T9" s="635"/>
      <c r="U9" s="635"/>
      <c r="V9" s="635"/>
      <c r="W9" s="635"/>
      <c r="X9" s="635"/>
      <c r="Y9" s="636"/>
      <c r="Z9" s="672">
        <v>0.1</v>
      </c>
      <c r="AA9" s="672"/>
      <c r="AB9" s="672"/>
      <c r="AC9" s="672"/>
      <c r="AD9" s="673">
        <v>5840</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482389</v>
      </c>
      <c r="BH9" s="635"/>
      <c r="BI9" s="635"/>
      <c r="BJ9" s="635"/>
      <c r="BK9" s="635"/>
      <c r="BL9" s="635"/>
      <c r="BM9" s="635"/>
      <c r="BN9" s="636"/>
      <c r="BO9" s="672">
        <v>35.799999999999997</v>
      </c>
      <c r="BP9" s="672"/>
      <c r="BQ9" s="672"/>
      <c r="BR9" s="672"/>
      <c r="BS9" s="673" t="s">
        <v>121</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464087</v>
      </c>
      <c r="CS9" s="635"/>
      <c r="CT9" s="635"/>
      <c r="CU9" s="635"/>
      <c r="CV9" s="635"/>
      <c r="CW9" s="635"/>
      <c r="CX9" s="635"/>
      <c r="CY9" s="636"/>
      <c r="CZ9" s="672">
        <v>4.2</v>
      </c>
      <c r="DA9" s="672"/>
      <c r="DB9" s="672"/>
      <c r="DC9" s="672"/>
      <c r="DD9" s="640">
        <v>25609</v>
      </c>
      <c r="DE9" s="635"/>
      <c r="DF9" s="635"/>
      <c r="DG9" s="635"/>
      <c r="DH9" s="635"/>
      <c r="DI9" s="635"/>
      <c r="DJ9" s="635"/>
      <c r="DK9" s="635"/>
      <c r="DL9" s="635"/>
      <c r="DM9" s="635"/>
      <c r="DN9" s="635"/>
      <c r="DO9" s="635"/>
      <c r="DP9" s="636"/>
      <c r="DQ9" s="640">
        <v>383143</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30218</v>
      </c>
      <c r="BH10" s="635"/>
      <c r="BI10" s="635"/>
      <c r="BJ10" s="635"/>
      <c r="BK10" s="635"/>
      <c r="BL10" s="635"/>
      <c r="BM10" s="635"/>
      <c r="BN10" s="636"/>
      <c r="BO10" s="672">
        <v>2.2000000000000002</v>
      </c>
      <c r="BP10" s="672"/>
      <c r="BQ10" s="672"/>
      <c r="BR10" s="672"/>
      <c r="BS10" s="673" t="s">
        <v>121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10840</v>
      </c>
      <c r="CS10" s="635"/>
      <c r="CT10" s="635"/>
      <c r="CU10" s="635"/>
      <c r="CV10" s="635"/>
      <c r="CW10" s="635"/>
      <c r="CX10" s="635"/>
      <c r="CY10" s="636"/>
      <c r="CZ10" s="672">
        <v>0.1</v>
      </c>
      <c r="DA10" s="672"/>
      <c r="DB10" s="672"/>
      <c r="DC10" s="672"/>
      <c r="DD10" s="640">
        <v>3624</v>
      </c>
      <c r="DE10" s="635"/>
      <c r="DF10" s="635"/>
      <c r="DG10" s="635"/>
      <c r="DH10" s="635"/>
      <c r="DI10" s="635"/>
      <c r="DJ10" s="635"/>
      <c r="DK10" s="635"/>
      <c r="DL10" s="635"/>
      <c r="DM10" s="635"/>
      <c r="DN10" s="635"/>
      <c r="DO10" s="635"/>
      <c r="DP10" s="636"/>
      <c r="DQ10" s="640">
        <v>9633</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365196</v>
      </c>
      <c r="S11" s="635"/>
      <c r="T11" s="635"/>
      <c r="U11" s="635"/>
      <c r="V11" s="635"/>
      <c r="W11" s="635"/>
      <c r="X11" s="635"/>
      <c r="Y11" s="636"/>
      <c r="Z11" s="637">
        <v>3.2</v>
      </c>
      <c r="AA11" s="638"/>
      <c r="AB11" s="638"/>
      <c r="AC11" s="639"/>
      <c r="AD11" s="640">
        <v>365196</v>
      </c>
      <c r="AE11" s="635"/>
      <c r="AF11" s="635"/>
      <c r="AG11" s="635"/>
      <c r="AH11" s="635"/>
      <c r="AI11" s="635"/>
      <c r="AJ11" s="635"/>
      <c r="AK11" s="636"/>
      <c r="AL11" s="637">
        <v>9.1999999999999993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25468</v>
      </c>
      <c r="BH11" s="635"/>
      <c r="BI11" s="635"/>
      <c r="BJ11" s="635"/>
      <c r="BK11" s="635"/>
      <c r="BL11" s="635"/>
      <c r="BM11" s="635"/>
      <c r="BN11" s="636"/>
      <c r="BO11" s="672">
        <v>1.9</v>
      </c>
      <c r="BP11" s="672"/>
      <c r="BQ11" s="672"/>
      <c r="BR11" s="672"/>
      <c r="BS11" s="673" t="s">
        <v>121</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238856</v>
      </c>
      <c r="CS11" s="635"/>
      <c r="CT11" s="635"/>
      <c r="CU11" s="635"/>
      <c r="CV11" s="635"/>
      <c r="CW11" s="635"/>
      <c r="CX11" s="635"/>
      <c r="CY11" s="636"/>
      <c r="CZ11" s="672">
        <v>2.2000000000000002</v>
      </c>
      <c r="DA11" s="672"/>
      <c r="DB11" s="672"/>
      <c r="DC11" s="672"/>
      <c r="DD11" s="640">
        <v>25769</v>
      </c>
      <c r="DE11" s="635"/>
      <c r="DF11" s="635"/>
      <c r="DG11" s="635"/>
      <c r="DH11" s="635"/>
      <c r="DI11" s="635"/>
      <c r="DJ11" s="635"/>
      <c r="DK11" s="635"/>
      <c r="DL11" s="635"/>
      <c r="DM11" s="635"/>
      <c r="DN11" s="635"/>
      <c r="DO11" s="635"/>
      <c r="DP11" s="636"/>
      <c r="DQ11" s="640">
        <v>138648</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t="s">
        <v>121</v>
      </c>
      <c r="S12" s="635"/>
      <c r="T12" s="635"/>
      <c r="U12" s="635"/>
      <c r="V12" s="635"/>
      <c r="W12" s="635"/>
      <c r="X12" s="635"/>
      <c r="Y12" s="636"/>
      <c r="Z12" s="672" t="s">
        <v>121</v>
      </c>
      <c r="AA12" s="672"/>
      <c r="AB12" s="672"/>
      <c r="AC12" s="672"/>
      <c r="AD12" s="673" t="s">
        <v>121</v>
      </c>
      <c r="AE12" s="673"/>
      <c r="AF12" s="673"/>
      <c r="AG12" s="673"/>
      <c r="AH12" s="673"/>
      <c r="AI12" s="673"/>
      <c r="AJ12" s="673"/>
      <c r="AK12" s="673"/>
      <c r="AL12" s="637" t="s">
        <v>121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629061</v>
      </c>
      <c r="BH12" s="635"/>
      <c r="BI12" s="635"/>
      <c r="BJ12" s="635"/>
      <c r="BK12" s="635"/>
      <c r="BL12" s="635"/>
      <c r="BM12" s="635"/>
      <c r="BN12" s="636"/>
      <c r="BO12" s="672">
        <v>46.7</v>
      </c>
      <c r="BP12" s="672"/>
      <c r="BQ12" s="672"/>
      <c r="BR12" s="672"/>
      <c r="BS12" s="673" t="s">
        <v>121</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329285</v>
      </c>
      <c r="CS12" s="635"/>
      <c r="CT12" s="635"/>
      <c r="CU12" s="635"/>
      <c r="CV12" s="635"/>
      <c r="CW12" s="635"/>
      <c r="CX12" s="635"/>
      <c r="CY12" s="636"/>
      <c r="CZ12" s="672">
        <v>3</v>
      </c>
      <c r="DA12" s="672"/>
      <c r="DB12" s="672"/>
      <c r="DC12" s="672"/>
      <c r="DD12" s="640">
        <v>21522</v>
      </c>
      <c r="DE12" s="635"/>
      <c r="DF12" s="635"/>
      <c r="DG12" s="635"/>
      <c r="DH12" s="635"/>
      <c r="DI12" s="635"/>
      <c r="DJ12" s="635"/>
      <c r="DK12" s="635"/>
      <c r="DL12" s="635"/>
      <c r="DM12" s="635"/>
      <c r="DN12" s="635"/>
      <c r="DO12" s="635"/>
      <c r="DP12" s="636"/>
      <c r="DQ12" s="640">
        <v>139917</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628778</v>
      </c>
      <c r="BH13" s="635"/>
      <c r="BI13" s="635"/>
      <c r="BJ13" s="635"/>
      <c r="BK13" s="635"/>
      <c r="BL13" s="635"/>
      <c r="BM13" s="635"/>
      <c r="BN13" s="636"/>
      <c r="BO13" s="672">
        <v>46.7</v>
      </c>
      <c r="BP13" s="672"/>
      <c r="BQ13" s="672"/>
      <c r="BR13" s="672"/>
      <c r="BS13" s="673" t="s">
        <v>121</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882872</v>
      </c>
      <c r="CS13" s="635"/>
      <c r="CT13" s="635"/>
      <c r="CU13" s="635"/>
      <c r="CV13" s="635"/>
      <c r="CW13" s="635"/>
      <c r="CX13" s="635"/>
      <c r="CY13" s="636"/>
      <c r="CZ13" s="672">
        <v>8.1</v>
      </c>
      <c r="DA13" s="672"/>
      <c r="DB13" s="672"/>
      <c r="DC13" s="672"/>
      <c r="DD13" s="640">
        <v>596632</v>
      </c>
      <c r="DE13" s="635"/>
      <c r="DF13" s="635"/>
      <c r="DG13" s="635"/>
      <c r="DH13" s="635"/>
      <c r="DI13" s="635"/>
      <c r="DJ13" s="635"/>
      <c r="DK13" s="635"/>
      <c r="DL13" s="635"/>
      <c r="DM13" s="635"/>
      <c r="DN13" s="635"/>
      <c r="DO13" s="635"/>
      <c r="DP13" s="636"/>
      <c r="DQ13" s="640">
        <v>346573</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167</v>
      </c>
      <c r="S14" s="635"/>
      <c r="T14" s="635"/>
      <c r="U14" s="635"/>
      <c r="V14" s="635"/>
      <c r="W14" s="635"/>
      <c r="X14" s="635"/>
      <c r="Y14" s="636"/>
      <c r="Z14" s="672">
        <v>0</v>
      </c>
      <c r="AA14" s="672"/>
      <c r="AB14" s="672"/>
      <c r="AC14" s="672"/>
      <c r="AD14" s="673">
        <v>167</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65155</v>
      </c>
      <c r="BH14" s="635"/>
      <c r="BI14" s="635"/>
      <c r="BJ14" s="635"/>
      <c r="BK14" s="635"/>
      <c r="BL14" s="635"/>
      <c r="BM14" s="635"/>
      <c r="BN14" s="636"/>
      <c r="BO14" s="672">
        <v>4.8</v>
      </c>
      <c r="BP14" s="672"/>
      <c r="BQ14" s="672"/>
      <c r="BR14" s="672"/>
      <c r="BS14" s="673" t="s">
        <v>121</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327803</v>
      </c>
      <c r="CS14" s="635"/>
      <c r="CT14" s="635"/>
      <c r="CU14" s="635"/>
      <c r="CV14" s="635"/>
      <c r="CW14" s="635"/>
      <c r="CX14" s="635"/>
      <c r="CY14" s="636"/>
      <c r="CZ14" s="672">
        <v>3</v>
      </c>
      <c r="DA14" s="672"/>
      <c r="DB14" s="672"/>
      <c r="DC14" s="672"/>
      <c r="DD14" s="640">
        <v>70914</v>
      </c>
      <c r="DE14" s="635"/>
      <c r="DF14" s="635"/>
      <c r="DG14" s="635"/>
      <c r="DH14" s="635"/>
      <c r="DI14" s="635"/>
      <c r="DJ14" s="635"/>
      <c r="DK14" s="635"/>
      <c r="DL14" s="635"/>
      <c r="DM14" s="635"/>
      <c r="DN14" s="635"/>
      <c r="DO14" s="635"/>
      <c r="DP14" s="636"/>
      <c r="DQ14" s="640">
        <v>258697</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86184</v>
      </c>
      <c r="BH15" s="635"/>
      <c r="BI15" s="635"/>
      <c r="BJ15" s="635"/>
      <c r="BK15" s="635"/>
      <c r="BL15" s="635"/>
      <c r="BM15" s="635"/>
      <c r="BN15" s="636"/>
      <c r="BO15" s="672">
        <v>6.4</v>
      </c>
      <c r="BP15" s="672"/>
      <c r="BQ15" s="672"/>
      <c r="BR15" s="672"/>
      <c r="BS15" s="673" t="s">
        <v>121</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934985</v>
      </c>
      <c r="CS15" s="635"/>
      <c r="CT15" s="635"/>
      <c r="CU15" s="635"/>
      <c r="CV15" s="635"/>
      <c r="CW15" s="635"/>
      <c r="CX15" s="635"/>
      <c r="CY15" s="636"/>
      <c r="CZ15" s="672">
        <v>8.5</v>
      </c>
      <c r="DA15" s="672"/>
      <c r="DB15" s="672"/>
      <c r="DC15" s="672"/>
      <c r="DD15" s="640">
        <v>208088</v>
      </c>
      <c r="DE15" s="635"/>
      <c r="DF15" s="635"/>
      <c r="DG15" s="635"/>
      <c r="DH15" s="635"/>
      <c r="DI15" s="635"/>
      <c r="DJ15" s="635"/>
      <c r="DK15" s="635"/>
      <c r="DL15" s="635"/>
      <c r="DM15" s="635"/>
      <c r="DN15" s="635"/>
      <c r="DO15" s="635"/>
      <c r="DP15" s="636"/>
      <c r="DQ15" s="640">
        <v>614124</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4003</v>
      </c>
      <c r="S16" s="635"/>
      <c r="T16" s="635"/>
      <c r="U16" s="635"/>
      <c r="V16" s="635"/>
      <c r="W16" s="635"/>
      <c r="X16" s="635"/>
      <c r="Y16" s="636"/>
      <c r="Z16" s="672">
        <v>0</v>
      </c>
      <c r="AA16" s="672"/>
      <c r="AB16" s="672"/>
      <c r="AC16" s="672"/>
      <c r="AD16" s="673">
        <v>4003</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459510</v>
      </c>
      <c r="CS16" s="635"/>
      <c r="CT16" s="635"/>
      <c r="CU16" s="635"/>
      <c r="CV16" s="635"/>
      <c r="CW16" s="635"/>
      <c r="CX16" s="635"/>
      <c r="CY16" s="636"/>
      <c r="CZ16" s="672">
        <v>4.2</v>
      </c>
      <c r="DA16" s="672"/>
      <c r="DB16" s="672"/>
      <c r="DC16" s="672"/>
      <c r="DD16" s="640" t="s">
        <v>121</v>
      </c>
      <c r="DE16" s="635"/>
      <c r="DF16" s="635"/>
      <c r="DG16" s="635"/>
      <c r="DH16" s="635"/>
      <c r="DI16" s="635"/>
      <c r="DJ16" s="635"/>
      <c r="DK16" s="635"/>
      <c r="DL16" s="635"/>
      <c r="DM16" s="635"/>
      <c r="DN16" s="635"/>
      <c r="DO16" s="635"/>
      <c r="DP16" s="636"/>
      <c r="DQ16" s="640">
        <v>41372</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24585</v>
      </c>
      <c r="S17" s="635"/>
      <c r="T17" s="635"/>
      <c r="U17" s="635"/>
      <c r="V17" s="635"/>
      <c r="W17" s="635"/>
      <c r="X17" s="635"/>
      <c r="Y17" s="636"/>
      <c r="Z17" s="672">
        <v>0.2</v>
      </c>
      <c r="AA17" s="672"/>
      <c r="AB17" s="672"/>
      <c r="AC17" s="672"/>
      <c r="AD17" s="673">
        <v>24585</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508579</v>
      </c>
      <c r="CS17" s="635"/>
      <c r="CT17" s="635"/>
      <c r="CU17" s="635"/>
      <c r="CV17" s="635"/>
      <c r="CW17" s="635"/>
      <c r="CX17" s="635"/>
      <c r="CY17" s="636"/>
      <c r="CZ17" s="672">
        <v>4.5999999999999996</v>
      </c>
      <c r="DA17" s="672"/>
      <c r="DB17" s="672"/>
      <c r="DC17" s="672"/>
      <c r="DD17" s="640" t="s">
        <v>121</v>
      </c>
      <c r="DE17" s="635"/>
      <c r="DF17" s="635"/>
      <c r="DG17" s="635"/>
      <c r="DH17" s="635"/>
      <c r="DI17" s="635"/>
      <c r="DJ17" s="635"/>
      <c r="DK17" s="635"/>
      <c r="DL17" s="635"/>
      <c r="DM17" s="635"/>
      <c r="DN17" s="635"/>
      <c r="DO17" s="635"/>
      <c r="DP17" s="636"/>
      <c r="DQ17" s="640">
        <v>441193</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13272</v>
      </c>
      <c r="S18" s="635"/>
      <c r="T18" s="635"/>
      <c r="U18" s="635"/>
      <c r="V18" s="635"/>
      <c r="W18" s="635"/>
      <c r="X18" s="635"/>
      <c r="Y18" s="636"/>
      <c r="Z18" s="672">
        <v>0.1</v>
      </c>
      <c r="AA18" s="672"/>
      <c r="AB18" s="672"/>
      <c r="AC18" s="672"/>
      <c r="AD18" s="673">
        <v>13272</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13076</v>
      </c>
      <c r="S19" s="635"/>
      <c r="T19" s="635"/>
      <c r="U19" s="635"/>
      <c r="V19" s="635"/>
      <c r="W19" s="635"/>
      <c r="X19" s="635"/>
      <c r="Y19" s="636"/>
      <c r="Z19" s="672">
        <v>0.1</v>
      </c>
      <c r="AA19" s="672"/>
      <c r="AB19" s="672"/>
      <c r="AC19" s="672"/>
      <c r="AD19" s="673">
        <v>13076</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1891</v>
      </c>
      <c r="BH19" s="635"/>
      <c r="BI19" s="635"/>
      <c r="BJ19" s="635"/>
      <c r="BK19" s="635"/>
      <c r="BL19" s="635"/>
      <c r="BM19" s="635"/>
      <c r="BN19" s="636"/>
      <c r="BO19" s="672">
        <v>0.1</v>
      </c>
      <c r="BP19" s="672"/>
      <c r="BQ19" s="672"/>
      <c r="BR19" s="672"/>
      <c r="BS19" s="673" t="s">
        <v>121</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196</v>
      </c>
      <c r="S20" s="635"/>
      <c r="T20" s="635"/>
      <c r="U20" s="635"/>
      <c r="V20" s="635"/>
      <c r="W20" s="635"/>
      <c r="X20" s="635"/>
      <c r="Y20" s="636"/>
      <c r="Z20" s="672">
        <v>0</v>
      </c>
      <c r="AA20" s="672"/>
      <c r="AB20" s="672"/>
      <c r="AC20" s="672"/>
      <c r="AD20" s="673">
        <v>196</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1891</v>
      </c>
      <c r="BH20" s="635"/>
      <c r="BI20" s="635"/>
      <c r="BJ20" s="635"/>
      <c r="BK20" s="635"/>
      <c r="BL20" s="635"/>
      <c r="BM20" s="635"/>
      <c r="BN20" s="636"/>
      <c r="BO20" s="672">
        <v>0.1</v>
      </c>
      <c r="BP20" s="672"/>
      <c r="BQ20" s="672"/>
      <c r="BR20" s="672"/>
      <c r="BS20" s="673" t="s">
        <v>121</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10950419</v>
      </c>
      <c r="CS20" s="635"/>
      <c r="CT20" s="635"/>
      <c r="CU20" s="635"/>
      <c r="CV20" s="635"/>
      <c r="CW20" s="635"/>
      <c r="CX20" s="635"/>
      <c r="CY20" s="636"/>
      <c r="CZ20" s="672">
        <v>100</v>
      </c>
      <c r="DA20" s="672"/>
      <c r="DB20" s="672"/>
      <c r="DC20" s="672"/>
      <c r="DD20" s="640">
        <v>2466793</v>
      </c>
      <c r="DE20" s="635"/>
      <c r="DF20" s="635"/>
      <c r="DG20" s="635"/>
      <c r="DH20" s="635"/>
      <c r="DI20" s="635"/>
      <c r="DJ20" s="635"/>
      <c r="DK20" s="635"/>
      <c r="DL20" s="635"/>
      <c r="DM20" s="635"/>
      <c r="DN20" s="635"/>
      <c r="DO20" s="635"/>
      <c r="DP20" s="636"/>
      <c r="DQ20" s="640">
        <v>4369525</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2285790</v>
      </c>
      <c r="S21" s="635"/>
      <c r="T21" s="635"/>
      <c r="U21" s="635"/>
      <c r="V21" s="635"/>
      <c r="W21" s="635"/>
      <c r="X21" s="635"/>
      <c r="Y21" s="636"/>
      <c r="Z21" s="672">
        <v>20</v>
      </c>
      <c r="AA21" s="672"/>
      <c r="AB21" s="672"/>
      <c r="AC21" s="672"/>
      <c r="AD21" s="673">
        <v>2140951</v>
      </c>
      <c r="AE21" s="673"/>
      <c r="AF21" s="673"/>
      <c r="AG21" s="673"/>
      <c r="AH21" s="673"/>
      <c r="AI21" s="673"/>
      <c r="AJ21" s="673"/>
      <c r="AK21" s="673"/>
      <c r="AL21" s="637">
        <v>53.9</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1891</v>
      </c>
      <c r="BH21" s="635"/>
      <c r="BI21" s="635"/>
      <c r="BJ21" s="635"/>
      <c r="BK21" s="635"/>
      <c r="BL21" s="635"/>
      <c r="BM21" s="635"/>
      <c r="BN21" s="636"/>
      <c r="BO21" s="672">
        <v>0.1</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2140951</v>
      </c>
      <c r="S22" s="635"/>
      <c r="T22" s="635"/>
      <c r="U22" s="635"/>
      <c r="V22" s="635"/>
      <c r="W22" s="635"/>
      <c r="X22" s="635"/>
      <c r="Y22" s="636"/>
      <c r="Z22" s="672">
        <v>18.7</v>
      </c>
      <c r="AA22" s="672"/>
      <c r="AB22" s="672"/>
      <c r="AC22" s="672"/>
      <c r="AD22" s="673">
        <v>2140951</v>
      </c>
      <c r="AE22" s="673"/>
      <c r="AF22" s="673"/>
      <c r="AG22" s="673"/>
      <c r="AH22" s="673"/>
      <c r="AI22" s="673"/>
      <c r="AJ22" s="673"/>
      <c r="AK22" s="673"/>
      <c r="AL22" s="637">
        <v>53.9</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144839</v>
      </c>
      <c r="S23" s="635"/>
      <c r="T23" s="635"/>
      <c r="U23" s="635"/>
      <c r="V23" s="635"/>
      <c r="W23" s="635"/>
      <c r="X23" s="635"/>
      <c r="Y23" s="636"/>
      <c r="Z23" s="672">
        <v>1.3</v>
      </c>
      <c r="AA23" s="672"/>
      <c r="AB23" s="672"/>
      <c r="AC23" s="672"/>
      <c r="AD23" s="673" t="s">
        <v>121</v>
      </c>
      <c r="AE23" s="673"/>
      <c r="AF23" s="673"/>
      <c r="AG23" s="673"/>
      <c r="AH23" s="673"/>
      <c r="AI23" s="673"/>
      <c r="AJ23" s="673"/>
      <c r="AK23" s="673"/>
      <c r="AL23" s="637" t="s">
        <v>121</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3270240</v>
      </c>
      <c r="CS24" s="690"/>
      <c r="CT24" s="690"/>
      <c r="CU24" s="690"/>
      <c r="CV24" s="690"/>
      <c r="CW24" s="690"/>
      <c r="CX24" s="690"/>
      <c r="CY24" s="715"/>
      <c r="CZ24" s="716">
        <v>29.9</v>
      </c>
      <c r="DA24" s="698"/>
      <c r="DB24" s="698"/>
      <c r="DC24" s="718"/>
      <c r="DD24" s="714">
        <v>1936904</v>
      </c>
      <c r="DE24" s="690"/>
      <c r="DF24" s="690"/>
      <c r="DG24" s="690"/>
      <c r="DH24" s="690"/>
      <c r="DI24" s="690"/>
      <c r="DJ24" s="690"/>
      <c r="DK24" s="715"/>
      <c r="DL24" s="714">
        <v>1773342</v>
      </c>
      <c r="DM24" s="690"/>
      <c r="DN24" s="690"/>
      <c r="DO24" s="690"/>
      <c r="DP24" s="690"/>
      <c r="DQ24" s="690"/>
      <c r="DR24" s="690"/>
      <c r="DS24" s="690"/>
      <c r="DT24" s="690"/>
      <c r="DU24" s="690"/>
      <c r="DV24" s="715"/>
      <c r="DW24" s="716">
        <v>44.4</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4109396</v>
      </c>
      <c r="S25" s="635"/>
      <c r="T25" s="635"/>
      <c r="U25" s="635"/>
      <c r="V25" s="635"/>
      <c r="W25" s="635"/>
      <c r="X25" s="635"/>
      <c r="Y25" s="636"/>
      <c r="Z25" s="672">
        <v>35.9</v>
      </c>
      <c r="AA25" s="672"/>
      <c r="AB25" s="672"/>
      <c r="AC25" s="672"/>
      <c r="AD25" s="673">
        <v>3964557</v>
      </c>
      <c r="AE25" s="673"/>
      <c r="AF25" s="673"/>
      <c r="AG25" s="673"/>
      <c r="AH25" s="673"/>
      <c r="AI25" s="673"/>
      <c r="AJ25" s="673"/>
      <c r="AK25" s="673"/>
      <c r="AL25" s="637">
        <v>99.8</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902452</v>
      </c>
      <c r="CS25" s="647"/>
      <c r="CT25" s="647"/>
      <c r="CU25" s="647"/>
      <c r="CV25" s="647"/>
      <c r="CW25" s="647"/>
      <c r="CX25" s="647"/>
      <c r="CY25" s="648"/>
      <c r="CZ25" s="637">
        <v>8.1999999999999993</v>
      </c>
      <c r="DA25" s="649"/>
      <c r="DB25" s="649"/>
      <c r="DC25" s="650"/>
      <c r="DD25" s="640">
        <v>816576</v>
      </c>
      <c r="DE25" s="647"/>
      <c r="DF25" s="647"/>
      <c r="DG25" s="647"/>
      <c r="DH25" s="647"/>
      <c r="DI25" s="647"/>
      <c r="DJ25" s="647"/>
      <c r="DK25" s="648"/>
      <c r="DL25" s="640">
        <v>771483</v>
      </c>
      <c r="DM25" s="647"/>
      <c r="DN25" s="647"/>
      <c r="DO25" s="647"/>
      <c r="DP25" s="647"/>
      <c r="DQ25" s="647"/>
      <c r="DR25" s="647"/>
      <c r="DS25" s="647"/>
      <c r="DT25" s="647"/>
      <c r="DU25" s="647"/>
      <c r="DV25" s="648"/>
      <c r="DW25" s="637">
        <v>19.3</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768</v>
      </c>
      <c r="S26" s="635"/>
      <c r="T26" s="635"/>
      <c r="U26" s="635"/>
      <c r="V26" s="635"/>
      <c r="W26" s="635"/>
      <c r="X26" s="635"/>
      <c r="Y26" s="636"/>
      <c r="Z26" s="672">
        <v>0</v>
      </c>
      <c r="AA26" s="672"/>
      <c r="AB26" s="672"/>
      <c r="AC26" s="672"/>
      <c r="AD26" s="673">
        <v>768</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481436</v>
      </c>
      <c r="CS26" s="635"/>
      <c r="CT26" s="635"/>
      <c r="CU26" s="635"/>
      <c r="CV26" s="635"/>
      <c r="CW26" s="635"/>
      <c r="CX26" s="635"/>
      <c r="CY26" s="636"/>
      <c r="CZ26" s="637">
        <v>4.4000000000000004</v>
      </c>
      <c r="DA26" s="649"/>
      <c r="DB26" s="649"/>
      <c r="DC26" s="650"/>
      <c r="DD26" s="640">
        <v>430443</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36279</v>
      </c>
      <c r="S27" s="635"/>
      <c r="T27" s="635"/>
      <c r="U27" s="635"/>
      <c r="V27" s="635"/>
      <c r="W27" s="635"/>
      <c r="X27" s="635"/>
      <c r="Y27" s="636"/>
      <c r="Z27" s="672">
        <v>0.3</v>
      </c>
      <c r="AA27" s="672"/>
      <c r="AB27" s="672"/>
      <c r="AC27" s="672"/>
      <c r="AD27" s="673" t="s">
        <v>121</v>
      </c>
      <c r="AE27" s="673"/>
      <c r="AF27" s="673"/>
      <c r="AG27" s="673"/>
      <c r="AH27" s="673"/>
      <c r="AI27" s="673"/>
      <c r="AJ27" s="673"/>
      <c r="AK27" s="673"/>
      <c r="AL27" s="637" t="s">
        <v>121</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1345785</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1859209</v>
      </c>
      <c r="CS27" s="647"/>
      <c r="CT27" s="647"/>
      <c r="CU27" s="647"/>
      <c r="CV27" s="647"/>
      <c r="CW27" s="647"/>
      <c r="CX27" s="647"/>
      <c r="CY27" s="648"/>
      <c r="CZ27" s="637">
        <v>17</v>
      </c>
      <c r="DA27" s="649"/>
      <c r="DB27" s="649"/>
      <c r="DC27" s="650"/>
      <c r="DD27" s="640">
        <v>679135</v>
      </c>
      <c r="DE27" s="647"/>
      <c r="DF27" s="647"/>
      <c r="DG27" s="647"/>
      <c r="DH27" s="647"/>
      <c r="DI27" s="647"/>
      <c r="DJ27" s="647"/>
      <c r="DK27" s="648"/>
      <c r="DL27" s="640">
        <v>560666</v>
      </c>
      <c r="DM27" s="647"/>
      <c r="DN27" s="647"/>
      <c r="DO27" s="647"/>
      <c r="DP27" s="647"/>
      <c r="DQ27" s="647"/>
      <c r="DR27" s="647"/>
      <c r="DS27" s="647"/>
      <c r="DT27" s="647"/>
      <c r="DU27" s="647"/>
      <c r="DV27" s="648"/>
      <c r="DW27" s="637">
        <v>14</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88545</v>
      </c>
      <c r="S28" s="635"/>
      <c r="T28" s="635"/>
      <c r="U28" s="635"/>
      <c r="V28" s="635"/>
      <c r="W28" s="635"/>
      <c r="X28" s="635"/>
      <c r="Y28" s="636"/>
      <c r="Z28" s="672">
        <v>0.8</v>
      </c>
      <c r="AA28" s="672"/>
      <c r="AB28" s="672"/>
      <c r="AC28" s="672"/>
      <c r="AD28" s="673">
        <v>1426</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508579</v>
      </c>
      <c r="CS28" s="635"/>
      <c r="CT28" s="635"/>
      <c r="CU28" s="635"/>
      <c r="CV28" s="635"/>
      <c r="CW28" s="635"/>
      <c r="CX28" s="635"/>
      <c r="CY28" s="636"/>
      <c r="CZ28" s="637">
        <v>4.5999999999999996</v>
      </c>
      <c r="DA28" s="649"/>
      <c r="DB28" s="649"/>
      <c r="DC28" s="650"/>
      <c r="DD28" s="640">
        <v>441193</v>
      </c>
      <c r="DE28" s="635"/>
      <c r="DF28" s="635"/>
      <c r="DG28" s="635"/>
      <c r="DH28" s="635"/>
      <c r="DI28" s="635"/>
      <c r="DJ28" s="635"/>
      <c r="DK28" s="636"/>
      <c r="DL28" s="640">
        <v>441193</v>
      </c>
      <c r="DM28" s="635"/>
      <c r="DN28" s="635"/>
      <c r="DO28" s="635"/>
      <c r="DP28" s="635"/>
      <c r="DQ28" s="635"/>
      <c r="DR28" s="635"/>
      <c r="DS28" s="635"/>
      <c r="DT28" s="635"/>
      <c r="DU28" s="635"/>
      <c r="DV28" s="636"/>
      <c r="DW28" s="637">
        <v>11</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7124</v>
      </c>
      <c r="S29" s="635"/>
      <c r="T29" s="635"/>
      <c r="U29" s="635"/>
      <c r="V29" s="635"/>
      <c r="W29" s="635"/>
      <c r="X29" s="635"/>
      <c r="Y29" s="636"/>
      <c r="Z29" s="672">
        <v>0.1</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508579</v>
      </c>
      <c r="CS29" s="647"/>
      <c r="CT29" s="647"/>
      <c r="CU29" s="647"/>
      <c r="CV29" s="647"/>
      <c r="CW29" s="647"/>
      <c r="CX29" s="647"/>
      <c r="CY29" s="648"/>
      <c r="CZ29" s="637">
        <v>4.5999999999999996</v>
      </c>
      <c r="DA29" s="649"/>
      <c r="DB29" s="649"/>
      <c r="DC29" s="650"/>
      <c r="DD29" s="640">
        <v>441193</v>
      </c>
      <c r="DE29" s="647"/>
      <c r="DF29" s="647"/>
      <c r="DG29" s="647"/>
      <c r="DH29" s="647"/>
      <c r="DI29" s="647"/>
      <c r="DJ29" s="647"/>
      <c r="DK29" s="648"/>
      <c r="DL29" s="640">
        <v>441193</v>
      </c>
      <c r="DM29" s="647"/>
      <c r="DN29" s="647"/>
      <c r="DO29" s="647"/>
      <c r="DP29" s="647"/>
      <c r="DQ29" s="647"/>
      <c r="DR29" s="647"/>
      <c r="DS29" s="647"/>
      <c r="DT29" s="647"/>
      <c r="DU29" s="647"/>
      <c r="DV29" s="648"/>
      <c r="DW29" s="637">
        <v>11</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1281962</v>
      </c>
      <c r="S30" s="635"/>
      <c r="T30" s="635"/>
      <c r="U30" s="635"/>
      <c r="V30" s="635"/>
      <c r="W30" s="635"/>
      <c r="X30" s="635"/>
      <c r="Y30" s="636"/>
      <c r="Z30" s="672">
        <v>11.2</v>
      </c>
      <c r="AA30" s="672"/>
      <c r="AB30" s="672"/>
      <c r="AC30" s="672"/>
      <c r="AD30" s="673" t="s">
        <v>121</v>
      </c>
      <c r="AE30" s="673"/>
      <c r="AF30" s="673"/>
      <c r="AG30" s="673"/>
      <c r="AH30" s="673"/>
      <c r="AI30" s="673"/>
      <c r="AJ30" s="673"/>
      <c r="AK30" s="673"/>
      <c r="AL30" s="637" t="s">
        <v>121</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476489</v>
      </c>
      <c r="CS30" s="635"/>
      <c r="CT30" s="635"/>
      <c r="CU30" s="635"/>
      <c r="CV30" s="635"/>
      <c r="CW30" s="635"/>
      <c r="CX30" s="635"/>
      <c r="CY30" s="636"/>
      <c r="CZ30" s="637">
        <v>4.4000000000000004</v>
      </c>
      <c r="DA30" s="649"/>
      <c r="DB30" s="649"/>
      <c r="DC30" s="650"/>
      <c r="DD30" s="640">
        <v>409103</v>
      </c>
      <c r="DE30" s="635"/>
      <c r="DF30" s="635"/>
      <c r="DG30" s="635"/>
      <c r="DH30" s="635"/>
      <c r="DI30" s="635"/>
      <c r="DJ30" s="635"/>
      <c r="DK30" s="636"/>
      <c r="DL30" s="640">
        <v>409103</v>
      </c>
      <c r="DM30" s="635"/>
      <c r="DN30" s="635"/>
      <c r="DO30" s="635"/>
      <c r="DP30" s="635"/>
      <c r="DQ30" s="635"/>
      <c r="DR30" s="635"/>
      <c r="DS30" s="635"/>
      <c r="DT30" s="635"/>
      <c r="DU30" s="635"/>
      <c r="DV30" s="636"/>
      <c r="DW30" s="637">
        <v>10.199999999999999</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98.2</v>
      </c>
      <c r="BN31" s="697"/>
      <c r="BO31" s="697"/>
      <c r="BP31" s="697"/>
      <c r="BQ31" s="699"/>
      <c r="BR31" s="696">
        <v>99.2</v>
      </c>
      <c r="BS31" s="697"/>
      <c r="BT31" s="697"/>
      <c r="BU31" s="697"/>
      <c r="BV31" s="697"/>
      <c r="BW31" s="697"/>
      <c r="BX31" s="698">
        <v>98</v>
      </c>
      <c r="BY31" s="697"/>
      <c r="BZ31" s="697"/>
      <c r="CA31" s="697"/>
      <c r="CB31" s="699"/>
      <c r="CD31" s="655"/>
      <c r="CE31" s="656"/>
      <c r="CF31" s="631" t="s">
        <v>300</v>
      </c>
      <c r="CG31" s="632"/>
      <c r="CH31" s="632"/>
      <c r="CI31" s="632"/>
      <c r="CJ31" s="632"/>
      <c r="CK31" s="632"/>
      <c r="CL31" s="632"/>
      <c r="CM31" s="632"/>
      <c r="CN31" s="632"/>
      <c r="CO31" s="632"/>
      <c r="CP31" s="632"/>
      <c r="CQ31" s="633"/>
      <c r="CR31" s="634">
        <v>32090</v>
      </c>
      <c r="CS31" s="647"/>
      <c r="CT31" s="647"/>
      <c r="CU31" s="647"/>
      <c r="CV31" s="647"/>
      <c r="CW31" s="647"/>
      <c r="CX31" s="647"/>
      <c r="CY31" s="648"/>
      <c r="CZ31" s="637">
        <v>0.3</v>
      </c>
      <c r="DA31" s="649"/>
      <c r="DB31" s="649"/>
      <c r="DC31" s="650"/>
      <c r="DD31" s="640">
        <v>32090</v>
      </c>
      <c r="DE31" s="647"/>
      <c r="DF31" s="647"/>
      <c r="DG31" s="647"/>
      <c r="DH31" s="647"/>
      <c r="DI31" s="647"/>
      <c r="DJ31" s="647"/>
      <c r="DK31" s="648"/>
      <c r="DL31" s="640">
        <v>32090</v>
      </c>
      <c r="DM31" s="647"/>
      <c r="DN31" s="647"/>
      <c r="DO31" s="647"/>
      <c r="DP31" s="647"/>
      <c r="DQ31" s="647"/>
      <c r="DR31" s="647"/>
      <c r="DS31" s="647"/>
      <c r="DT31" s="647"/>
      <c r="DU31" s="647"/>
      <c r="DV31" s="648"/>
      <c r="DW31" s="637">
        <v>0.8</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1040488</v>
      </c>
      <c r="S32" s="635"/>
      <c r="T32" s="635"/>
      <c r="U32" s="635"/>
      <c r="V32" s="635"/>
      <c r="W32" s="635"/>
      <c r="X32" s="635"/>
      <c r="Y32" s="636"/>
      <c r="Z32" s="672">
        <v>9.1</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9"/>
      <c r="AU32" s="208" t="s">
        <v>302</v>
      </c>
      <c r="AX32" s="631" t="s">
        <v>303</v>
      </c>
      <c r="AY32" s="632"/>
      <c r="AZ32" s="632"/>
      <c r="BA32" s="632"/>
      <c r="BB32" s="632"/>
      <c r="BC32" s="632"/>
      <c r="BD32" s="632"/>
      <c r="BE32" s="632"/>
      <c r="BF32" s="633"/>
      <c r="BG32" s="700">
        <v>99.5</v>
      </c>
      <c r="BH32" s="647"/>
      <c r="BI32" s="647"/>
      <c r="BJ32" s="647"/>
      <c r="BK32" s="647"/>
      <c r="BL32" s="647"/>
      <c r="BM32" s="638">
        <v>97.8</v>
      </c>
      <c r="BN32" s="647"/>
      <c r="BO32" s="647"/>
      <c r="BP32" s="647"/>
      <c r="BQ32" s="670"/>
      <c r="BR32" s="700">
        <v>99</v>
      </c>
      <c r="BS32" s="647"/>
      <c r="BT32" s="647"/>
      <c r="BU32" s="647"/>
      <c r="BV32" s="647"/>
      <c r="BW32" s="647"/>
      <c r="BX32" s="638">
        <v>97.4</v>
      </c>
      <c r="BY32" s="647"/>
      <c r="BZ32" s="647"/>
      <c r="CA32" s="647"/>
      <c r="CB32" s="670"/>
      <c r="CD32" s="657"/>
      <c r="CE32" s="658"/>
      <c r="CF32" s="631" t="s">
        <v>304</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15461</v>
      </c>
      <c r="S33" s="635"/>
      <c r="T33" s="635"/>
      <c r="U33" s="635"/>
      <c r="V33" s="635"/>
      <c r="W33" s="635"/>
      <c r="X33" s="635"/>
      <c r="Y33" s="636"/>
      <c r="Z33" s="672">
        <v>0.1</v>
      </c>
      <c r="AA33" s="672"/>
      <c r="AB33" s="672"/>
      <c r="AC33" s="672"/>
      <c r="AD33" s="673">
        <v>3602</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99.4</v>
      </c>
      <c r="BH33" s="619"/>
      <c r="BI33" s="619"/>
      <c r="BJ33" s="619"/>
      <c r="BK33" s="619"/>
      <c r="BL33" s="619"/>
      <c r="BM33" s="665">
        <v>98.3</v>
      </c>
      <c r="BN33" s="619"/>
      <c r="BO33" s="619"/>
      <c r="BP33" s="619"/>
      <c r="BQ33" s="682"/>
      <c r="BR33" s="695">
        <v>99.4</v>
      </c>
      <c r="BS33" s="619"/>
      <c r="BT33" s="619"/>
      <c r="BU33" s="619"/>
      <c r="BV33" s="619"/>
      <c r="BW33" s="619"/>
      <c r="BX33" s="665">
        <v>98.4</v>
      </c>
      <c r="BY33" s="619"/>
      <c r="BZ33" s="619"/>
      <c r="CA33" s="619"/>
      <c r="CB33" s="682"/>
      <c r="CD33" s="631" t="s">
        <v>307</v>
      </c>
      <c r="CE33" s="632"/>
      <c r="CF33" s="632"/>
      <c r="CG33" s="632"/>
      <c r="CH33" s="632"/>
      <c r="CI33" s="632"/>
      <c r="CJ33" s="632"/>
      <c r="CK33" s="632"/>
      <c r="CL33" s="632"/>
      <c r="CM33" s="632"/>
      <c r="CN33" s="632"/>
      <c r="CO33" s="632"/>
      <c r="CP33" s="632"/>
      <c r="CQ33" s="633"/>
      <c r="CR33" s="634">
        <v>4753876</v>
      </c>
      <c r="CS33" s="647"/>
      <c r="CT33" s="647"/>
      <c r="CU33" s="647"/>
      <c r="CV33" s="647"/>
      <c r="CW33" s="647"/>
      <c r="CX33" s="647"/>
      <c r="CY33" s="648"/>
      <c r="CZ33" s="637">
        <v>43.4</v>
      </c>
      <c r="DA33" s="649"/>
      <c r="DB33" s="649"/>
      <c r="DC33" s="650"/>
      <c r="DD33" s="640">
        <v>2126443</v>
      </c>
      <c r="DE33" s="647"/>
      <c r="DF33" s="647"/>
      <c r="DG33" s="647"/>
      <c r="DH33" s="647"/>
      <c r="DI33" s="647"/>
      <c r="DJ33" s="647"/>
      <c r="DK33" s="648"/>
      <c r="DL33" s="640">
        <v>1643021</v>
      </c>
      <c r="DM33" s="647"/>
      <c r="DN33" s="647"/>
      <c r="DO33" s="647"/>
      <c r="DP33" s="647"/>
      <c r="DQ33" s="647"/>
      <c r="DR33" s="647"/>
      <c r="DS33" s="647"/>
      <c r="DT33" s="647"/>
      <c r="DU33" s="647"/>
      <c r="DV33" s="648"/>
      <c r="DW33" s="637">
        <v>41.1</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1867671</v>
      </c>
      <c r="S34" s="635"/>
      <c r="T34" s="635"/>
      <c r="U34" s="635"/>
      <c r="V34" s="635"/>
      <c r="W34" s="635"/>
      <c r="X34" s="635"/>
      <c r="Y34" s="636"/>
      <c r="Z34" s="672">
        <v>16.3</v>
      </c>
      <c r="AA34" s="672"/>
      <c r="AB34" s="672"/>
      <c r="AC34" s="672"/>
      <c r="AD34" s="673" t="s">
        <v>121</v>
      </c>
      <c r="AE34" s="673"/>
      <c r="AF34" s="673"/>
      <c r="AG34" s="673"/>
      <c r="AH34" s="673"/>
      <c r="AI34" s="673"/>
      <c r="AJ34" s="673"/>
      <c r="AK34" s="673"/>
      <c r="AL34" s="637" t="s">
        <v>121</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1165281</v>
      </c>
      <c r="CS34" s="635"/>
      <c r="CT34" s="635"/>
      <c r="CU34" s="635"/>
      <c r="CV34" s="635"/>
      <c r="CW34" s="635"/>
      <c r="CX34" s="635"/>
      <c r="CY34" s="636"/>
      <c r="CZ34" s="637">
        <v>10.6</v>
      </c>
      <c r="DA34" s="649"/>
      <c r="DB34" s="649"/>
      <c r="DC34" s="650"/>
      <c r="DD34" s="640">
        <v>492902</v>
      </c>
      <c r="DE34" s="635"/>
      <c r="DF34" s="635"/>
      <c r="DG34" s="635"/>
      <c r="DH34" s="635"/>
      <c r="DI34" s="635"/>
      <c r="DJ34" s="635"/>
      <c r="DK34" s="636"/>
      <c r="DL34" s="640">
        <v>343175</v>
      </c>
      <c r="DM34" s="635"/>
      <c r="DN34" s="635"/>
      <c r="DO34" s="635"/>
      <c r="DP34" s="635"/>
      <c r="DQ34" s="635"/>
      <c r="DR34" s="635"/>
      <c r="DS34" s="635"/>
      <c r="DT34" s="635"/>
      <c r="DU34" s="635"/>
      <c r="DV34" s="636"/>
      <c r="DW34" s="637">
        <v>8.6</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1705744</v>
      </c>
      <c r="S35" s="635"/>
      <c r="T35" s="635"/>
      <c r="U35" s="635"/>
      <c r="V35" s="635"/>
      <c r="W35" s="635"/>
      <c r="X35" s="635"/>
      <c r="Y35" s="636"/>
      <c r="Z35" s="672">
        <v>14.9</v>
      </c>
      <c r="AA35" s="672"/>
      <c r="AB35" s="672"/>
      <c r="AC35" s="672"/>
      <c r="AD35" s="673" t="s">
        <v>121</v>
      </c>
      <c r="AE35" s="673"/>
      <c r="AF35" s="673"/>
      <c r="AG35" s="673"/>
      <c r="AH35" s="673"/>
      <c r="AI35" s="673"/>
      <c r="AJ35" s="673"/>
      <c r="AK35" s="673"/>
      <c r="AL35" s="637" t="s">
        <v>121</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28996</v>
      </c>
      <c r="CS35" s="647"/>
      <c r="CT35" s="647"/>
      <c r="CU35" s="647"/>
      <c r="CV35" s="647"/>
      <c r="CW35" s="647"/>
      <c r="CX35" s="647"/>
      <c r="CY35" s="648"/>
      <c r="CZ35" s="637">
        <v>0.3</v>
      </c>
      <c r="DA35" s="649"/>
      <c r="DB35" s="649"/>
      <c r="DC35" s="650"/>
      <c r="DD35" s="640">
        <v>13022</v>
      </c>
      <c r="DE35" s="647"/>
      <c r="DF35" s="647"/>
      <c r="DG35" s="647"/>
      <c r="DH35" s="647"/>
      <c r="DI35" s="647"/>
      <c r="DJ35" s="647"/>
      <c r="DK35" s="648"/>
      <c r="DL35" s="640">
        <v>11336</v>
      </c>
      <c r="DM35" s="647"/>
      <c r="DN35" s="647"/>
      <c r="DO35" s="647"/>
      <c r="DP35" s="647"/>
      <c r="DQ35" s="647"/>
      <c r="DR35" s="647"/>
      <c r="DS35" s="647"/>
      <c r="DT35" s="647"/>
      <c r="DU35" s="647"/>
      <c r="DV35" s="648"/>
      <c r="DW35" s="637">
        <v>0.3</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246747</v>
      </c>
      <c r="S36" s="635"/>
      <c r="T36" s="635"/>
      <c r="U36" s="635"/>
      <c r="V36" s="635"/>
      <c r="W36" s="635"/>
      <c r="X36" s="635"/>
      <c r="Y36" s="636"/>
      <c r="Z36" s="672">
        <v>2.2000000000000002</v>
      </c>
      <c r="AA36" s="672"/>
      <c r="AB36" s="672"/>
      <c r="AC36" s="672"/>
      <c r="AD36" s="673" t="s">
        <v>121</v>
      </c>
      <c r="AE36" s="673"/>
      <c r="AF36" s="673"/>
      <c r="AG36" s="673"/>
      <c r="AH36" s="673"/>
      <c r="AI36" s="673"/>
      <c r="AJ36" s="673"/>
      <c r="AK36" s="673"/>
      <c r="AL36" s="637" t="s">
        <v>121</v>
      </c>
      <c r="AM36" s="638"/>
      <c r="AN36" s="638"/>
      <c r="AO36" s="674"/>
      <c r="AP36" s="218"/>
      <c r="AQ36" s="683" t="s">
        <v>315</v>
      </c>
      <c r="AR36" s="684"/>
      <c r="AS36" s="684"/>
      <c r="AT36" s="684"/>
      <c r="AU36" s="684"/>
      <c r="AV36" s="684"/>
      <c r="AW36" s="684"/>
      <c r="AX36" s="684"/>
      <c r="AY36" s="685"/>
      <c r="AZ36" s="689">
        <v>888633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48070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1874948</v>
      </c>
      <c r="CS36" s="635"/>
      <c r="CT36" s="635"/>
      <c r="CU36" s="635"/>
      <c r="CV36" s="635"/>
      <c r="CW36" s="635"/>
      <c r="CX36" s="635"/>
      <c r="CY36" s="636"/>
      <c r="CZ36" s="637">
        <v>17.100000000000001</v>
      </c>
      <c r="DA36" s="649"/>
      <c r="DB36" s="649"/>
      <c r="DC36" s="650"/>
      <c r="DD36" s="640">
        <v>1050979</v>
      </c>
      <c r="DE36" s="635"/>
      <c r="DF36" s="635"/>
      <c r="DG36" s="635"/>
      <c r="DH36" s="635"/>
      <c r="DI36" s="635"/>
      <c r="DJ36" s="635"/>
      <c r="DK36" s="636"/>
      <c r="DL36" s="640">
        <v>796108</v>
      </c>
      <c r="DM36" s="635"/>
      <c r="DN36" s="635"/>
      <c r="DO36" s="635"/>
      <c r="DP36" s="635"/>
      <c r="DQ36" s="635"/>
      <c r="DR36" s="635"/>
      <c r="DS36" s="635"/>
      <c r="DT36" s="635"/>
      <c r="DU36" s="635"/>
      <c r="DV36" s="636"/>
      <c r="DW36" s="637">
        <v>19.899999999999999</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148740</v>
      </c>
      <c r="S37" s="635"/>
      <c r="T37" s="635"/>
      <c r="U37" s="635"/>
      <c r="V37" s="635"/>
      <c r="W37" s="635"/>
      <c r="X37" s="635"/>
      <c r="Y37" s="636"/>
      <c r="Z37" s="672">
        <v>1.3</v>
      </c>
      <c r="AA37" s="672"/>
      <c r="AB37" s="672"/>
      <c r="AC37" s="672"/>
      <c r="AD37" s="673">
        <v>223</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217003</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36892</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243002</v>
      </c>
      <c r="CS37" s="647"/>
      <c r="CT37" s="647"/>
      <c r="CU37" s="647"/>
      <c r="CV37" s="647"/>
      <c r="CW37" s="647"/>
      <c r="CX37" s="647"/>
      <c r="CY37" s="648"/>
      <c r="CZ37" s="637">
        <v>2.2000000000000002</v>
      </c>
      <c r="DA37" s="649"/>
      <c r="DB37" s="649"/>
      <c r="DC37" s="650"/>
      <c r="DD37" s="640">
        <v>242284</v>
      </c>
      <c r="DE37" s="647"/>
      <c r="DF37" s="647"/>
      <c r="DG37" s="647"/>
      <c r="DH37" s="647"/>
      <c r="DI37" s="647"/>
      <c r="DJ37" s="647"/>
      <c r="DK37" s="648"/>
      <c r="DL37" s="640">
        <v>229970</v>
      </c>
      <c r="DM37" s="647"/>
      <c r="DN37" s="647"/>
      <c r="DO37" s="647"/>
      <c r="DP37" s="647"/>
      <c r="DQ37" s="647"/>
      <c r="DR37" s="647"/>
      <c r="DS37" s="647"/>
      <c r="DT37" s="647"/>
      <c r="DU37" s="647"/>
      <c r="DV37" s="648"/>
      <c r="DW37" s="637">
        <v>5.8</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900000</v>
      </c>
      <c r="S38" s="635"/>
      <c r="T38" s="635"/>
      <c r="U38" s="635"/>
      <c r="V38" s="635"/>
      <c r="W38" s="635"/>
      <c r="X38" s="635"/>
      <c r="Y38" s="636"/>
      <c r="Z38" s="672">
        <v>7.9</v>
      </c>
      <c r="AA38" s="672"/>
      <c r="AB38" s="672"/>
      <c r="AC38" s="672"/>
      <c r="AD38" s="673" t="s">
        <v>121</v>
      </c>
      <c r="AE38" s="673"/>
      <c r="AF38" s="673"/>
      <c r="AG38" s="673"/>
      <c r="AH38" s="673"/>
      <c r="AI38" s="673"/>
      <c r="AJ38" s="673"/>
      <c r="AK38" s="673"/>
      <c r="AL38" s="637" t="s">
        <v>121</v>
      </c>
      <c r="AM38" s="638"/>
      <c r="AN38" s="638"/>
      <c r="AO38" s="674"/>
      <c r="AQ38" s="667" t="s">
        <v>323</v>
      </c>
      <c r="AR38" s="668"/>
      <c r="AS38" s="668"/>
      <c r="AT38" s="668"/>
      <c r="AU38" s="668"/>
      <c r="AV38" s="668"/>
      <c r="AW38" s="668"/>
      <c r="AX38" s="668"/>
      <c r="AY38" s="669"/>
      <c r="AZ38" s="634">
        <v>34563</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1609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621885</v>
      </c>
      <c r="CS38" s="635"/>
      <c r="CT38" s="635"/>
      <c r="CU38" s="635"/>
      <c r="CV38" s="635"/>
      <c r="CW38" s="635"/>
      <c r="CX38" s="635"/>
      <c r="CY38" s="636"/>
      <c r="CZ38" s="637">
        <v>5.7</v>
      </c>
      <c r="DA38" s="649"/>
      <c r="DB38" s="649"/>
      <c r="DC38" s="650"/>
      <c r="DD38" s="640">
        <v>509290</v>
      </c>
      <c r="DE38" s="635"/>
      <c r="DF38" s="635"/>
      <c r="DG38" s="635"/>
      <c r="DH38" s="635"/>
      <c r="DI38" s="635"/>
      <c r="DJ38" s="635"/>
      <c r="DK38" s="636"/>
      <c r="DL38" s="640">
        <v>492402</v>
      </c>
      <c r="DM38" s="635"/>
      <c r="DN38" s="635"/>
      <c r="DO38" s="635"/>
      <c r="DP38" s="635"/>
      <c r="DQ38" s="635"/>
      <c r="DR38" s="635"/>
      <c r="DS38" s="635"/>
      <c r="DT38" s="635"/>
      <c r="DU38" s="635"/>
      <c r="DV38" s="636"/>
      <c r="DW38" s="637">
        <v>12.3</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327</v>
      </c>
      <c r="AR39" s="668"/>
      <c r="AS39" s="668"/>
      <c r="AT39" s="668"/>
      <c r="AU39" s="668"/>
      <c r="AV39" s="668"/>
      <c r="AW39" s="668"/>
      <c r="AX39" s="668"/>
      <c r="AY39" s="669"/>
      <c r="AZ39" s="634">
        <v>15182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2620</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967400</v>
      </c>
      <c r="CS39" s="647"/>
      <c r="CT39" s="647"/>
      <c r="CU39" s="647"/>
      <c r="CV39" s="647"/>
      <c r="CW39" s="647"/>
      <c r="CX39" s="647"/>
      <c r="CY39" s="648"/>
      <c r="CZ39" s="637">
        <v>8.8000000000000007</v>
      </c>
      <c r="DA39" s="649"/>
      <c r="DB39" s="649"/>
      <c r="DC39" s="650"/>
      <c r="DD39" s="640">
        <v>60008</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23100</v>
      </c>
      <c r="S40" s="635"/>
      <c r="T40" s="635"/>
      <c r="U40" s="635"/>
      <c r="V40" s="635"/>
      <c r="W40" s="635"/>
      <c r="X40" s="635"/>
      <c r="Y40" s="636"/>
      <c r="Z40" s="672">
        <v>0.2</v>
      </c>
      <c r="AA40" s="672"/>
      <c r="AB40" s="672"/>
      <c r="AC40" s="672"/>
      <c r="AD40" s="673" t="s">
        <v>121</v>
      </c>
      <c r="AE40" s="673"/>
      <c r="AF40" s="673"/>
      <c r="AG40" s="673"/>
      <c r="AH40" s="673"/>
      <c r="AI40" s="673"/>
      <c r="AJ40" s="673"/>
      <c r="AK40" s="673"/>
      <c r="AL40" s="637" t="s">
        <v>121</v>
      </c>
      <c r="AM40" s="638"/>
      <c r="AN40" s="638"/>
      <c r="AO40" s="674"/>
      <c r="AQ40" s="667" t="s">
        <v>331</v>
      </c>
      <c r="AR40" s="668"/>
      <c r="AS40" s="668"/>
      <c r="AT40" s="668"/>
      <c r="AU40" s="668"/>
      <c r="AV40" s="668"/>
      <c r="AW40" s="668"/>
      <c r="AX40" s="668"/>
      <c r="AY40" s="669"/>
      <c r="AZ40" s="634" t="s">
        <v>121</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110</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95366</v>
      </c>
      <c r="CS40" s="635"/>
      <c r="CT40" s="635"/>
      <c r="CU40" s="635"/>
      <c r="CV40" s="635"/>
      <c r="CW40" s="635"/>
      <c r="CX40" s="635"/>
      <c r="CY40" s="636"/>
      <c r="CZ40" s="637">
        <v>0.9</v>
      </c>
      <c r="DA40" s="649"/>
      <c r="DB40" s="649"/>
      <c r="DC40" s="650"/>
      <c r="DD40" s="640">
        <v>242</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11448925</v>
      </c>
      <c r="S41" s="659"/>
      <c r="T41" s="659"/>
      <c r="U41" s="659"/>
      <c r="V41" s="659"/>
      <c r="W41" s="659"/>
      <c r="X41" s="659"/>
      <c r="Y41" s="662"/>
      <c r="Z41" s="663">
        <v>100</v>
      </c>
      <c r="AA41" s="663"/>
      <c r="AB41" s="663"/>
      <c r="AC41" s="663"/>
      <c r="AD41" s="664">
        <v>3970576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123493</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121</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498392</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448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2926303</v>
      </c>
      <c r="CS42" s="647"/>
      <c r="CT42" s="647"/>
      <c r="CU42" s="647"/>
      <c r="CV42" s="647"/>
      <c r="CW42" s="647"/>
      <c r="CX42" s="647"/>
      <c r="CY42" s="648"/>
      <c r="CZ42" s="637">
        <v>26.7</v>
      </c>
      <c r="DA42" s="649"/>
      <c r="DB42" s="649"/>
      <c r="DC42" s="650"/>
      <c r="DD42" s="640">
        <v>306178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73641</v>
      </c>
      <c r="CS43" s="647"/>
      <c r="CT43" s="647"/>
      <c r="CU43" s="647"/>
      <c r="CV43" s="647"/>
      <c r="CW43" s="647"/>
      <c r="CX43" s="647"/>
      <c r="CY43" s="648"/>
      <c r="CZ43" s="637">
        <v>0.7</v>
      </c>
      <c r="DA43" s="649"/>
      <c r="DB43" s="649"/>
      <c r="DC43" s="650"/>
      <c r="DD43" s="640">
        <v>73641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2466793</v>
      </c>
      <c r="CS44" s="635"/>
      <c r="CT44" s="635"/>
      <c r="CU44" s="635"/>
      <c r="CV44" s="635"/>
      <c r="CW44" s="635"/>
      <c r="CX44" s="635"/>
      <c r="CY44" s="636"/>
      <c r="CZ44" s="637">
        <v>22.5</v>
      </c>
      <c r="DA44" s="638"/>
      <c r="DB44" s="638"/>
      <c r="DC44" s="639"/>
      <c r="DD44" s="640">
        <v>264806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248527</v>
      </c>
      <c r="CS45" s="647"/>
      <c r="CT45" s="647"/>
      <c r="CU45" s="647"/>
      <c r="CV45" s="647"/>
      <c r="CW45" s="647"/>
      <c r="CX45" s="647"/>
      <c r="CY45" s="648"/>
      <c r="CZ45" s="637">
        <v>2.2999999999999998</v>
      </c>
      <c r="DA45" s="649"/>
      <c r="DB45" s="649"/>
      <c r="DC45" s="650"/>
      <c r="DD45" s="640">
        <v>19705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2215341</v>
      </c>
      <c r="CS46" s="635"/>
      <c r="CT46" s="635"/>
      <c r="CU46" s="635"/>
      <c r="CV46" s="635"/>
      <c r="CW46" s="635"/>
      <c r="CX46" s="635"/>
      <c r="CY46" s="636"/>
      <c r="CZ46" s="637">
        <v>20.2</v>
      </c>
      <c r="DA46" s="638"/>
      <c r="DB46" s="638"/>
      <c r="DC46" s="639"/>
      <c r="DD46" s="640">
        <v>244976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459510</v>
      </c>
      <c r="CS47" s="647"/>
      <c r="CT47" s="647"/>
      <c r="CU47" s="647"/>
      <c r="CV47" s="647"/>
      <c r="CW47" s="647"/>
      <c r="CX47" s="647"/>
      <c r="CY47" s="648"/>
      <c r="CZ47" s="637">
        <v>4.2</v>
      </c>
      <c r="DA47" s="649"/>
      <c r="DB47" s="649"/>
      <c r="DC47" s="650"/>
      <c r="DD47" s="640">
        <v>41372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10950419</v>
      </c>
      <c r="CS49" s="619"/>
      <c r="CT49" s="619"/>
      <c r="CU49" s="619"/>
      <c r="CV49" s="619"/>
      <c r="CW49" s="619"/>
      <c r="CX49" s="619"/>
      <c r="CY49" s="620"/>
      <c r="CZ49" s="621">
        <v>100</v>
      </c>
      <c r="DA49" s="622"/>
      <c r="DB49" s="622"/>
      <c r="DC49" s="623"/>
      <c r="DD49" s="624">
        <v>4369525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jbKjx4mOqqycsxgqHXqk1Be6tkSmCU7kQdLPcuxg7/y8H3D28IIW1kbAr3/vODFv9DpTcHcnWZE5Hx6dKv/L6g==" saltValue="w7MdunT6bnmRqSyH4VQN3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H10" zoomScale="90" zoomScaleNormal="9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4" t="s">
        <v>352</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353</v>
      </c>
      <c r="DK2" s="1106"/>
      <c r="DL2" s="1106"/>
      <c r="DM2" s="1106"/>
      <c r="DN2" s="1106"/>
      <c r="DO2" s="1107"/>
      <c r="DP2" s="222"/>
      <c r="DQ2" s="1105" t="s">
        <v>354</v>
      </c>
      <c r="DR2" s="1106"/>
      <c r="DS2" s="1106"/>
      <c r="DT2" s="1106"/>
      <c r="DU2" s="1106"/>
      <c r="DV2" s="1106"/>
      <c r="DW2" s="1106"/>
      <c r="DX2" s="1106"/>
      <c r="DY2" s="1106"/>
      <c r="DZ2" s="110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3" t="s">
        <v>355</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9" t="s">
        <v>357</v>
      </c>
      <c r="B5" s="1010"/>
      <c r="C5" s="1010"/>
      <c r="D5" s="1010"/>
      <c r="E5" s="1010"/>
      <c r="F5" s="1010"/>
      <c r="G5" s="1010"/>
      <c r="H5" s="1010"/>
      <c r="I5" s="1010"/>
      <c r="J5" s="1010"/>
      <c r="K5" s="1010"/>
      <c r="L5" s="1010"/>
      <c r="M5" s="1010"/>
      <c r="N5" s="1010"/>
      <c r="O5" s="1010"/>
      <c r="P5" s="1011"/>
      <c r="Q5" s="1015" t="s">
        <v>358</v>
      </c>
      <c r="R5" s="1016"/>
      <c r="S5" s="1016"/>
      <c r="T5" s="1016"/>
      <c r="U5" s="1017"/>
      <c r="V5" s="1015" t="s">
        <v>359</v>
      </c>
      <c r="W5" s="1016"/>
      <c r="X5" s="1016"/>
      <c r="Y5" s="1016"/>
      <c r="Z5" s="1017"/>
      <c r="AA5" s="1015" t="s">
        <v>360</v>
      </c>
      <c r="AB5" s="1016"/>
      <c r="AC5" s="1016"/>
      <c r="AD5" s="1016"/>
      <c r="AE5" s="1016"/>
      <c r="AF5" s="1108" t="s">
        <v>361</v>
      </c>
      <c r="AG5" s="1016"/>
      <c r="AH5" s="1016"/>
      <c r="AI5" s="1016"/>
      <c r="AJ5" s="1029"/>
      <c r="AK5" s="1016" t="s">
        <v>362</v>
      </c>
      <c r="AL5" s="1016"/>
      <c r="AM5" s="1016"/>
      <c r="AN5" s="1016"/>
      <c r="AO5" s="1017"/>
      <c r="AP5" s="1015" t="s">
        <v>363</v>
      </c>
      <c r="AQ5" s="1016"/>
      <c r="AR5" s="1016"/>
      <c r="AS5" s="1016"/>
      <c r="AT5" s="1017"/>
      <c r="AU5" s="1015" t="s">
        <v>364</v>
      </c>
      <c r="AV5" s="1016"/>
      <c r="AW5" s="1016"/>
      <c r="AX5" s="1016"/>
      <c r="AY5" s="1029"/>
      <c r="AZ5" s="226"/>
      <c r="BA5" s="226"/>
      <c r="BB5" s="226"/>
      <c r="BC5" s="226"/>
      <c r="BD5" s="226"/>
      <c r="BE5" s="227"/>
      <c r="BF5" s="227"/>
      <c r="BG5" s="227"/>
      <c r="BH5" s="227"/>
      <c r="BI5" s="227"/>
      <c r="BJ5" s="227"/>
      <c r="BK5" s="227"/>
      <c r="BL5" s="227"/>
      <c r="BM5" s="227"/>
      <c r="BN5" s="227"/>
      <c r="BO5" s="227"/>
      <c r="BP5" s="227"/>
      <c r="BQ5" s="1009" t="s">
        <v>365</v>
      </c>
      <c r="BR5" s="1010"/>
      <c r="BS5" s="1010"/>
      <c r="BT5" s="1010"/>
      <c r="BU5" s="1010"/>
      <c r="BV5" s="1010"/>
      <c r="BW5" s="1010"/>
      <c r="BX5" s="1010"/>
      <c r="BY5" s="1010"/>
      <c r="BZ5" s="1010"/>
      <c r="CA5" s="1010"/>
      <c r="CB5" s="1010"/>
      <c r="CC5" s="1010"/>
      <c r="CD5" s="1010"/>
      <c r="CE5" s="1010"/>
      <c r="CF5" s="1010"/>
      <c r="CG5" s="1011"/>
      <c r="CH5" s="1015" t="s">
        <v>366</v>
      </c>
      <c r="CI5" s="1016"/>
      <c r="CJ5" s="1016"/>
      <c r="CK5" s="1016"/>
      <c r="CL5" s="1017"/>
      <c r="CM5" s="1015" t="s">
        <v>367</v>
      </c>
      <c r="CN5" s="1016"/>
      <c r="CO5" s="1016"/>
      <c r="CP5" s="1016"/>
      <c r="CQ5" s="1017"/>
      <c r="CR5" s="1015" t="s">
        <v>368</v>
      </c>
      <c r="CS5" s="1016"/>
      <c r="CT5" s="1016"/>
      <c r="CU5" s="1016"/>
      <c r="CV5" s="1017"/>
      <c r="CW5" s="1015" t="s">
        <v>369</v>
      </c>
      <c r="CX5" s="1016"/>
      <c r="CY5" s="1016"/>
      <c r="CZ5" s="1016"/>
      <c r="DA5" s="1017"/>
      <c r="DB5" s="1015" t="s">
        <v>370</v>
      </c>
      <c r="DC5" s="1016"/>
      <c r="DD5" s="1016"/>
      <c r="DE5" s="1016"/>
      <c r="DF5" s="1017"/>
      <c r="DG5" s="1098" t="s">
        <v>371</v>
      </c>
      <c r="DH5" s="1099"/>
      <c r="DI5" s="1099"/>
      <c r="DJ5" s="1099"/>
      <c r="DK5" s="1100"/>
      <c r="DL5" s="1098" t="s">
        <v>372</v>
      </c>
      <c r="DM5" s="1099"/>
      <c r="DN5" s="1099"/>
      <c r="DO5" s="1099"/>
      <c r="DP5" s="1100"/>
      <c r="DQ5" s="1015" t="s">
        <v>373</v>
      </c>
      <c r="DR5" s="1016"/>
      <c r="DS5" s="1016"/>
      <c r="DT5" s="1016"/>
      <c r="DU5" s="1017"/>
      <c r="DV5" s="1015" t="s">
        <v>364</v>
      </c>
      <c r="DW5" s="1016"/>
      <c r="DX5" s="1016"/>
      <c r="DY5" s="1016"/>
      <c r="DZ5" s="1029"/>
      <c r="EA5" s="229"/>
    </row>
    <row r="6" spans="1:131" s="230" customFormat="1" ht="26.25" customHeight="1" thickBot="1" x14ac:dyDescent="0.2">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09"/>
      <c r="AG6" s="1019"/>
      <c r="AH6" s="1019"/>
      <c r="AI6" s="1019"/>
      <c r="AJ6" s="1030"/>
      <c r="AK6" s="1019"/>
      <c r="AL6" s="1019"/>
      <c r="AM6" s="1019"/>
      <c r="AN6" s="1019"/>
      <c r="AO6" s="1020"/>
      <c r="AP6" s="1018"/>
      <c r="AQ6" s="1019"/>
      <c r="AR6" s="1019"/>
      <c r="AS6" s="1019"/>
      <c r="AT6" s="1020"/>
      <c r="AU6" s="1018"/>
      <c r="AV6" s="1019"/>
      <c r="AW6" s="1019"/>
      <c r="AX6" s="1019"/>
      <c r="AY6" s="1030"/>
      <c r="AZ6" s="226"/>
      <c r="BA6" s="226"/>
      <c r="BB6" s="226"/>
      <c r="BC6" s="226"/>
      <c r="BD6" s="226"/>
      <c r="BE6" s="227"/>
      <c r="BF6" s="227"/>
      <c r="BG6" s="227"/>
      <c r="BH6" s="227"/>
      <c r="BI6" s="227"/>
      <c r="BJ6" s="227"/>
      <c r="BK6" s="227"/>
      <c r="BL6" s="227"/>
      <c r="BM6" s="227"/>
      <c r="BN6" s="227"/>
      <c r="BO6" s="227"/>
      <c r="BP6" s="227"/>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1"/>
      <c r="DH6" s="1102"/>
      <c r="DI6" s="1102"/>
      <c r="DJ6" s="1102"/>
      <c r="DK6" s="1103"/>
      <c r="DL6" s="1101"/>
      <c r="DM6" s="1102"/>
      <c r="DN6" s="1102"/>
      <c r="DO6" s="1102"/>
      <c r="DP6" s="1103"/>
      <c r="DQ6" s="1018"/>
      <c r="DR6" s="1019"/>
      <c r="DS6" s="1019"/>
      <c r="DT6" s="1019"/>
      <c r="DU6" s="1020"/>
      <c r="DV6" s="1018"/>
      <c r="DW6" s="1019"/>
      <c r="DX6" s="1019"/>
      <c r="DY6" s="1019"/>
      <c r="DZ6" s="1030"/>
      <c r="EA6" s="229"/>
    </row>
    <row r="7" spans="1:131" s="230" customFormat="1" ht="26.25" customHeight="1" thickTop="1" x14ac:dyDescent="0.15">
      <c r="A7" s="231">
        <v>1</v>
      </c>
      <c r="B7" s="1061" t="s">
        <v>374</v>
      </c>
      <c r="C7" s="1062"/>
      <c r="D7" s="1062"/>
      <c r="E7" s="1062"/>
      <c r="F7" s="1062"/>
      <c r="G7" s="1062"/>
      <c r="H7" s="1062"/>
      <c r="I7" s="1062"/>
      <c r="J7" s="1062"/>
      <c r="K7" s="1062"/>
      <c r="L7" s="1062"/>
      <c r="M7" s="1062"/>
      <c r="N7" s="1062"/>
      <c r="O7" s="1062"/>
      <c r="P7" s="1063"/>
      <c r="Q7" s="1116">
        <v>11449</v>
      </c>
      <c r="R7" s="1117"/>
      <c r="S7" s="1117"/>
      <c r="T7" s="1117"/>
      <c r="U7" s="1117"/>
      <c r="V7" s="1117">
        <v>10950</v>
      </c>
      <c r="W7" s="1117"/>
      <c r="X7" s="1117"/>
      <c r="Y7" s="1117"/>
      <c r="Z7" s="1117"/>
      <c r="AA7" s="1117">
        <v>499</v>
      </c>
      <c r="AB7" s="1117"/>
      <c r="AC7" s="1117"/>
      <c r="AD7" s="1117"/>
      <c r="AE7" s="1118"/>
      <c r="AF7" s="1119">
        <v>71</v>
      </c>
      <c r="AG7" s="1120"/>
      <c r="AH7" s="1120"/>
      <c r="AI7" s="1120"/>
      <c r="AJ7" s="1121"/>
      <c r="AK7" s="1122" t="s">
        <v>556</v>
      </c>
      <c r="AL7" s="1123"/>
      <c r="AM7" s="1123"/>
      <c r="AN7" s="1123"/>
      <c r="AO7" s="1123"/>
      <c r="AP7" s="1123">
        <v>7009</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1">
        <v>1</v>
      </c>
      <c r="BR7" s="232" t="s">
        <v>557</v>
      </c>
      <c r="BS7" s="1113" t="s">
        <v>558</v>
      </c>
      <c r="BT7" s="1114"/>
      <c r="BU7" s="1114"/>
      <c r="BV7" s="1114"/>
      <c r="BW7" s="1114"/>
      <c r="BX7" s="1114"/>
      <c r="BY7" s="1114"/>
      <c r="BZ7" s="1114"/>
      <c r="CA7" s="1114"/>
      <c r="CB7" s="1114"/>
      <c r="CC7" s="1114"/>
      <c r="CD7" s="1114"/>
      <c r="CE7" s="1114"/>
      <c r="CF7" s="1114"/>
      <c r="CG7" s="1126"/>
      <c r="CH7" s="1110">
        <v>231</v>
      </c>
      <c r="CI7" s="1111"/>
      <c r="CJ7" s="1111"/>
      <c r="CK7" s="1111"/>
      <c r="CL7" s="1112"/>
      <c r="CM7" s="1110">
        <v>58345</v>
      </c>
      <c r="CN7" s="1111"/>
      <c r="CO7" s="1111"/>
      <c r="CP7" s="1111"/>
      <c r="CQ7" s="1112"/>
      <c r="CR7" s="1110" t="s">
        <v>556</v>
      </c>
      <c r="CS7" s="1111"/>
      <c r="CT7" s="1111"/>
      <c r="CU7" s="1111"/>
      <c r="CV7" s="1112"/>
      <c r="CW7" s="1110" t="s">
        <v>556</v>
      </c>
      <c r="CX7" s="1111"/>
      <c r="CY7" s="1111"/>
      <c r="CZ7" s="1111"/>
      <c r="DA7" s="1112"/>
      <c r="DB7" s="1110">
        <v>1</v>
      </c>
      <c r="DC7" s="1111"/>
      <c r="DD7" s="1111"/>
      <c r="DE7" s="1111"/>
      <c r="DF7" s="1112"/>
      <c r="DG7" s="1110" t="s">
        <v>556</v>
      </c>
      <c r="DH7" s="1111"/>
      <c r="DI7" s="1111"/>
      <c r="DJ7" s="1111"/>
      <c r="DK7" s="1112"/>
      <c r="DL7" s="1110">
        <v>39</v>
      </c>
      <c r="DM7" s="1111"/>
      <c r="DN7" s="1111"/>
      <c r="DO7" s="1111"/>
      <c r="DP7" s="1112"/>
      <c r="DQ7" s="1110">
        <v>12</v>
      </c>
      <c r="DR7" s="1111"/>
      <c r="DS7" s="1111"/>
      <c r="DT7" s="1111"/>
      <c r="DU7" s="1112"/>
      <c r="DV7" s="1113"/>
      <c r="DW7" s="1114"/>
      <c r="DX7" s="1114"/>
      <c r="DY7" s="1114"/>
      <c r="DZ7" s="1115"/>
      <c r="EA7" s="229"/>
    </row>
    <row r="8" spans="1:131" s="230" customFormat="1" ht="26.25" customHeight="1" x14ac:dyDescent="0.15">
      <c r="A8" s="233">
        <v>2</v>
      </c>
      <c r="B8" s="1044"/>
      <c r="C8" s="1045"/>
      <c r="D8" s="1045"/>
      <c r="E8" s="1045"/>
      <c r="F8" s="1045"/>
      <c r="G8" s="1045"/>
      <c r="H8" s="1045"/>
      <c r="I8" s="1045"/>
      <c r="J8" s="1045"/>
      <c r="K8" s="1045"/>
      <c r="L8" s="1045"/>
      <c r="M8" s="1045"/>
      <c r="N8" s="1045"/>
      <c r="O8" s="1045"/>
      <c r="P8" s="1046"/>
      <c r="Q8" s="1052"/>
      <c r="R8" s="1053"/>
      <c r="S8" s="1053"/>
      <c r="T8" s="1053"/>
      <c r="U8" s="1053"/>
      <c r="V8" s="1053"/>
      <c r="W8" s="1053"/>
      <c r="X8" s="1053"/>
      <c r="Y8" s="1053"/>
      <c r="Z8" s="1053"/>
      <c r="AA8" s="1053"/>
      <c r="AB8" s="1053"/>
      <c r="AC8" s="1053"/>
      <c r="AD8" s="1053"/>
      <c r="AE8" s="1054"/>
      <c r="AF8" s="1049"/>
      <c r="AG8" s="1050"/>
      <c r="AH8" s="1050"/>
      <c r="AI8" s="1050"/>
      <c r="AJ8" s="1051"/>
      <c r="AK8" s="1094"/>
      <c r="AL8" s="1095"/>
      <c r="AM8" s="1095"/>
      <c r="AN8" s="1095"/>
      <c r="AO8" s="1095"/>
      <c r="AP8" s="1095"/>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3">
        <v>2</v>
      </c>
      <c r="BR8" s="234"/>
      <c r="BS8" s="1006"/>
      <c r="BT8" s="1007"/>
      <c r="BU8" s="1007"/>
      <c r="BV8" s="1007"/>
      <c r="BW8" s="1007"/>
      <c r="BX8" s="1007"/>
      <c r="BY8" s="1007"/>
      <c r="BZ8" s="1007"/>
      <c r="CA8" s="1007"/>
      <c r="CB8" s="1007"/>
      <c r="CC8" s="1007"/>
      <c r="CD8" s="1007"/>
      <c r="CE8" s="1007"/>
      <c r="CF8" s="1007"/>
      <c r="CG8" s="1028"/>
      <c r="CH8" s="1003"/>
      <c r="CI8" s="1004"/>
      <c r="CJ8" s="1004"/>
      <c r="CK8" s="1004"/>
      <c r="CL8" s="1005"/>
      <c r="CM8" s="1003"/>
      <c r="CN8" s="1004"/>
      <c r="CO8" s="1004"/>
      <c r="CP8" s="1004"/>
      <c r="CQ8" s="1005"/>
      <c r="CR8" s="1003"/>
      <c r="CS8" s="1004"/>
      <c r="CT8" s="1004"/>
      <c r="CU8" s="1004"/>
      <c r="CV8" s="1005"/>
      <c r="CW8" s="1003"/>
      <c r="CX8" s="1004"/>
      <c r="CY8" s="1004"/>
      <c r="CZ8" s="1004"/>
      <c r="DA8" s="1005"/>
      <c r="DB8" s="1003"/>
      <c r="DC8" s="1004"/>
      <c r="DD8" s="1004"/>
      <c r="DE8" s="1004"/>
      <c r="DF8" s="1005"/>
      <c r="DG8" s="1003"/>
      <c r="DH8" s="1004"/>
      <c r="DI8" s="1004"/>
      <c r="DJ8" s="1004"/>
      <c r="DK8" s="1005"/>
      <c r="DL8" s="1003"/>
      <c r="DM8" s="1004"/>
      <c r="DN8" s="1004"/>
      <c r="DO8" s="1004"/>
      <c r="DP8" s="1005"/>
      <c r="DQ8" s="1003"/>
      <c r="DR8" s="1004"/>
      <c r="DS8" s="1004"/>
      <c r="DT8" s="1004"/>
      <c r="DU8" s="1005"/>
      <c r="DV8" s="1006"/>
      <c r="DW8" s="1007"/>
      <c r="DX8" s="1007"/>
      <c r="DY8" s="1007"/>
      <c r="DZ8" s="1008"/>
      <c r="EA8" s="229"/>
    </row>
    <row r="9" spans="1:131" s="230" customFormat="1" ht="26.25" customHeight="1" x14ac:dyDescent="0.15">
      <c r="A9" s="233">
        <v>3</v>
      </c>
      <c r="B9" s="1044"/>
      <c r="C9" s="1045"/>
      <c r="D9" s="1045"/>
      <c r="E9" s="1045"/>
      <c r="F9" s="1045"/>
      <c r="G9" s="1045"/>
      <c r="H9" s="1045"/>
      <c r="I9" s="1045"/>
      <c r="J9" s="1045"/>
      <c r="K9" s="1045"/>
      <c r="L9" s="1045"/>
      <c r="M9" s="1045"/>
      <c r="N9" s="1045"/>
      <c r="O9" s="1045"/>
      <c r="P9" s="1046"/>
      <c r="Q9" s="1052"/>
      <c r="R9" s="1053"/>
      <c r="S9" s="1053"/>
      <c r="T9" s="1053"/>
      <c r="U9" s="1053"/>
      <c r="V9" s="1053"/>
      <c r="W9" s="1053"/>
      <c r="X9" s="1053"/>
      <c r="Y9" s="1053"/>
      <c r="Z9" s="1053"/>
      <c r="AA9" s="1053"/>
      <c r="AB9" s="1053"/>
      <c r="AC9" s="1053"/>
      <c r="AD9" s="1053"/>
      <c r="AE9" s="1054"/>
      <c r="AF9" s="1049"/>
      <c r="AG9" s="1050"/>
      <c r="AH9" s="1050"/>
      <c r="AI9" s="1050"/>
      <c r="AJ9" s="1051"/>
      <c r="AK9" s="1094"/>
      <c r="AL9" s="1095"/>
      <c r="AM9" s="1095"/>
      <c r="AN9" s="1095"/>
      <c r="AO9" s="1095"/>
      <c r="AP9" s="1095"/>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3">
        <v>3</v>
      </c>
      <c r="BR9" s="234"/>
      <c r="BS9" s="1006"/>
      <c r="BT9" s="1007"/>
      <c r="BU9" s="1007"/>
      <c r="BV9" s="1007"/>
      <c r="BW9" s="1007"/>
      <c r="BX9" s="1007"/>
      <c r="BY9" s="1007"/>
      <c r="BZ9" s="1007"/>
      <c r="CA9" s="1007"/>
      <c r="CB9" s="1007"/>
      <c r="CC9" s="1007"/>
      <c r="CD9" s="1007"/>
      <c r="CE9" s="1007"/>
      <c r="CF9" s="1007"/>
      <c r="CG9" s="1028"/>
      <c r="CH9" s="1003"/>
      <c r="CI9" s="1004"/>
      <c r="CJ9" s="1004"/>
      <c r="CK9" s="1004"/>
      <c r="CL9" s="1005"/>
      <c r="CM9" s="1003"/>
      <c r="CN9" s="1004"/>
      <c r="CO9" s="1004"/>
      <c r="CP9" s="1004"/>
      <c r="CQ9" s="1005"/>
      <c r="CR9" s="1003"/>
      <c r="CS9" s="1004"/>
      <c r="CT9" s="1004"/>
      <c r="CU9" s="1004"/>
      <c r="CV9" s="1005"/>
      <c r="CW9" s="1003"/>
      <c r="CX9" s="1004"/>
      <c r="CY9" s="1004"/>
      <c r="CZ9" s="1004"/>
      <c r="DA9" s="1005"/>
      <c r="DB9" s="1003"/>
      <c r="DC9" s="1004"/>
      <c r="DD9" s="1004"/>
      <c r="DE9" s="1004"/>
      <c r="DF9" s="1005"/>
      <c r="DG9" s="1003"/>
      <c r="DH9" s="1004"/>
      <c r="DI9" s="1004"/>
      <c r="DJ9" s="1004"/>
      <c r="DK9" s="1005"/>
      <c r="DL9" s="1003"/>
      <c r="DM9" s="1004"/>
      <c r="DN9" s="1004"/>
      <c r="DO9" s="1004"/>
      <c r="DP9" s="1005"/>
      <c r="DQ9" s="1003"/>
      <c r="DR9" s="1004"/>
      <c r="DS9" s="1004"/>
      <c r="DT9" s="1004"/>
      <c r="DU9" s="1005"/>
      <c r="DV9" s="1006"/>
      <c r="DW9" s="1007"/>
      <c r="DX9" s="1007"/>
      <c r="DY9" s="1007"/>
      <c r="DZ9" s="1008"/>
      <c r="EA9" s="229"/>
    </row>
    <row r="10" spans="1:131" s="230" customFormat="1" ht="26.25" customHeight="1" x14ac:dyDescent="0.15">
      <c r="A10" s="233">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3">
        <v>4</v>
      </c>
      <c r="BR10" s="234"/>
      <c r="BS10" s="1006"/>
      <c r="BT10" s="1007"/>
      <c r="BU10" s="1007"/>
      <c r="BV10" s="1007"/>
      <c r="BW10" s="1007"/>
      <c r="BX10" s="1007"/>
      <c r="BY10" s="1007"/>
      <c r="BZ10" s="1007"/>
      <c r="CA10" s="1007"/>
      <c r="CB10" s="1007"/>
      <c r="CC10" s="1007"/>
      <c r="CD10" s="1007"/>
      <c r="CE10" s="1007"/>
      <c r="CF10" s="1007"/>
      <c r="CG10" s="1028"/>
      <c r="CH10" s="1003"/>
      <c r="CI10" s="1004"/>
      <c r="CJ10" s="1004"/>
      <c r="CK10" s="1004"/>
      <c r="CL10" s="1005"/>
      <c r="CM10" s="1003"/>
      <c r="CN10" s="1004"/>
      <c r="CO10" s="1004"/>
      <c r="CP10" s="1004"/>
      <c r="CQ10" s="1005"/>
      <c r="CR10" s="1003"/>
      <c r="CS10" s="1004"/>
      <c r="CT10" s="1004"/>
      <c r="CU10" s="1004"/>
      <c r="CV10" s="1005"/>
      <c r="CW10" s="1003"/>
      <c r="CX10" s="1004"/>
      <c r="CY10" s="1004"/>
      <c r="CZ10" s="1004"/>
      <c r="DA10" s="1005"/>
      <c r="DB10" s="1003"/>
      <c r="DC10" s="1004"/>
      <c r="DD10" s="1004"/>
      <c r="DE10" s="1004"/>
      <c r="DF10" s="1005"/>
      <c r="DG10" s="1003"/>
      <c r="DH10" s="1004"/>
      <c r="DI10" s="1004"/>
      <c r="DJ10" s="1004"/>
      <c r="DK10" s="1005"/>
      <c r="DL10" s="1003"/>
      <c r="DM10" s="1004"/>
      <c r="DN10" s="1004"/>
      <c r="DO10" s="1004"/>
      <c r="DP10" s="1005"/>
      <c r="DQ10" s="1003"/>
      <c r="DR10" s="1004"/>
      <c r="DS10" s="1004"/>
      <c r="DT10" s="1004"/>
      <c r="DU10" s="1005"/>
      <c r="DV10" s="1006"/>
      <c r="DW10" s="1007"/>
      <c r="DX10" s="1007"/>
      <c r="DY10" s="1007"/>
      <c r="DZ10" s="1008"/>
      <c r="EA10" s="229"/>
    </row>
    <row r="11" spans="1:131" s="230" customFormat="1" ht="26.25" customHeight="1" x14ac:dyDescent="0.15">
      <c r="A11" s="233">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3">
        <v>5</v>
      </c>
      <c r="BR11" s="234"/>
      <c r="BS11" s="1006"/>
      <c r="BT11" s="1007"/>
      <c r="BU11" s="1007"/>
      <c r="BV11" s="1007"/>
      <c r="BW11" s="1007"/>
      <c r="BX11" s="1007"/>
      <c r="BY11" s="1007"/>
      <c r="BZ11" s="1007"/>
      <c r="CA11" s="1007"/>
      <c r="CB11" s="1007"/>
      <c r="CC11" s="1007"/>
      <c r="CD11" s="1007"/>
      <c r="CE11" s="1007"/>
      <c r="CF11" s="1007"/>
      <c r="CG11" s="1028"/>
      <c r="CH11" s="1003"/>
      <c r="CI11" s="1004"/>
      <c r="CJ11" s="1004"/>
      <c r="CK11" s="1004"/>
      <c r="CL11" s="1005"/>
      <c r="CM11" s="1003"/>
      <c r="CN11" s="1004"/>
      <c r="CO11" s="1004"/>
      <c r="CP11" s="1004"/>
      <c r="CQ11" s="1005"/>
      <c r="CR11" s="1003"/>
      <c r="CS11" s="1004"/>
      <c r="CT11" s="1004"/>
      <c r="CU11" s="1004"/>
      <c r="CV11" s="1005"/>
      <c r="CW11" s="1003"/>
      <c r="CX11" s="1004"/>
      <c r="CY11" s="1004"/>
      <c r="CZ11" s="1004"/>
      <c r="DA11" s="1005"/>
      <c r="DB11" s="1003"/>
      <c r="DC11" s="1004"/>
      <c r="DD11" s="1004"/>
      <c r="DE11" s="1004"/>
      <c r="DF11" s="1005"/>
      <c r="DG11" s="1003"/>
      <c r="DH11" s="1004"/>
      <c r="DI11" s="1004"/>
      <c r="DJ11" s="1004"/>
      <c r="DK11" s="1005"/>
      <c r="DL11" s="1003"/>
      <c r="DM11" s="1004"/>
      <c r="DN11" s="1004"/>
      <c r="DO11" s="1004"/>
      <c r="DP11" s="1005"/>
      <c r="DQ11" s="1003"/>
      <c r="DR11" s="1004"/>
      <c r="DS11" s="1004"/>
      <c r="DT11" s="1004"/>
      <c r="DU11" s="1005"/>
      <c r="DV11" s="1006"/>
      <c r="DW11" s="1007"/>
      <c r="DX11" s="1007"/>
      <c r="DY11" s="1007"/>
      <c r="DZ11" s="1008"/>
      <c r="EA11" s="229"/>
    </row>
    <row r="12" spans="1:131" s="230" customFormat="1" ht="26.25" customHeight="1" x14ac:dyDescent="0.15">
      <c r="A12" s="233">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3">
        <v>6</v>
      </c>
      <c r="BR12" s="234"/>
      <c r="BS12" s="1006"/>
      <c r="BT12" s="1007"/>
      <c r="BU12" s="1007"/>
      <c r="BV12" s="1007"/>
      <c r="BW12" s="1007"/>
      <c r="BX12" s="1007"/>
      <c r="BY12" s="1007"/>
      <c r="BZ12" s="1007"/>
      <c r="CA12" s="1007"/>
      <c r="CB12" s="1007"/>
      <c r="CC12" s="1007"/>
      <c r="CD12" s="1007"/>
      <c r="CE12" s="1007"/>
      <c r="CF12" s="1007"/>
      <c r="CG12" s="1028"/>
      <c r="CH12" s="1003"/>
      <c r="CI12" s="1004"/>
      <c r="CJ12" s="1004"/>
      <c r="CK12" s="1004"/>
      <c r="CL12" s="1005"/>
      <c r="CM12" s="1003"/>
      <c r="CN12" s="1004"/>
      <c r="CO12" s="1004"/>
      <c r="CP12" s="1004"/>
      <c r="CQ12" s="1005"/>
      <c r="CR12" s="1003"/>
      <c r="CS12" s="1004"/>
      <c r="CT12" s="1004"/>
      <c r="CU12" s="1004"/>
      <c r="CV12" s="1005"/>
      <c r="CW12" s="1003"/>
      <c r="CX12" s="1004"/>
      <c r="CY12" s="1004"/>
      <c r="CZ12" s="1004"/>
      <c r="DA12" s="1005"/>
      <c r="DB12" s="1003"/>
      <c r="DC12" s="1004"/>
      <c r="DD12" s="1004"/>
      <c r="DE12" s="1004"/>
      <c r="DF12" s="1005"/>
      <c r="DG12" s="1003"/>
      <c r="DH12" s="1004"/>
      <c r="DI12" s="1004"/>
      <c r="DJ12" s="1004"/>
      <c r="DK12" s="1005"/>
      <c r="DL12" s="1003"/>
      <c r="DM12" s="1004"/>
      <c r="DN12" s="1004"/>
      <c r="DO12" s="1004"/>
      <c r="DP12" s="1005"/>
      <c r="DQ12" s="1003"/>
      <c r="DR12" s="1004"/>
      <c r="DS12" s="1004"/>
      <c r="DT12" s="1004"/>
      <c r="DU12" s="1005"/>
      <c r="DV12" s="1006"/>
      <c r="DW12" s="1007"/>
      <c r="DX12" s="1007"/>
      <c r="DY12" s="1007"/>
      <c r="DZ12" s="1008"/>
      <c r="EA12" s="229"/>
    </row>
    <row r="13" spans="1:131" s="230" customFormat="1" ht="26.25" customHeight="1" x14ac:dyDescent="0.15">
      <c r="A13" s="233">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3">
        <v>7</v>
      </c>
      <c r="BR13" s="234"/>
      <c r="BS13" s="1006"/>
      <c r="BT13" s="1007"/>
      <c r="BU13" s="1007"/>
      <c r="BV13" s="1007"/>
      <c r="BW13" s="1007"/>
      <c r="BX13" s="1007"/>
      <c r="BY13" s="1007"/>
      <c r="BZ13" s="1007"/>
      <c r="CA13" s="1007"/>
      <c r="CB13" s="1007"/>
      <c r="CC13" s="1007"/>
      <c r="CD13" s="1007"/>
      <c r="CE13" s="1007"/>
      <c r="CF13" s="1007"/>
      <c r="CG13" s="1028"/>
      <c r="CH13" s="1003"/>
      <c r="CI13" s="1004"/>
      <c r="CJ13" s="1004"/>
      <c r="CK13" s="1004"/>
      <c r="CL13" s="1005"/>
      <c r="CM13" s="1003"/>
      <c r="CN13" s="1004"/>
      <c r="CO13" s="1004"/>
      <c r="CP13" s="1004"/>
      <c r="CQ13" s="1005"/>
      <c r="CR13" s="1003"/>
      <c r="CS13" s="1004"/>
      <c r="CT13" s="1004"/>
      <c r="CU13" s="1004"/>
      <c r="CV13" s="1005"/>
      <c r="CW13" s="1003"/>
      <c r="CX13" s="1004"/>
      <c r="CY13" s="1004"/>
      <c r="CZ13" s="1004"/>
      <c r="DA13" s="1005"/>
      <c r="DB13" s="1003"/>
      <c r="DC13" s="1004"/>
      <c r="DD13" s="1004"/>
      <c r="DE13" s="1004"/>
      <c r="DF13" s="1005"/>
      <c r="DG13" s="1003"/>
      <c r="DH13" s="1004"/>
      <c r="DI13" s="1004"/>
      <c r="DJ13" s="1004"/>
      <c r="DK13" s="1005"/>
      <c r="DL13" s="1003"/>
      <c r="DM13" s="1004"/>
      <c r="DN13" s="1004"/>
      <c r="DO13" s="1004"/>
      <c r="DP13" s="1005"/>
      <c r="DQ13" s="1003"/>
      <c r="DR13" s="1004"/>
      <c r="DS13" s="1004"/>
      <c r="DT13" s="1004"/>
      <c r="DU13" s="1005"/>
      <c r="DV13" s="1006"/>
      <c r="DW13" s="1007"/>
      <c r="DX13" s="1007"/>
      <c r="DY13" s="1007"/>
      <c r="DZ13" s="1008"/>
      <c r="EA13" s="229"/>
    </row>
    <row r="14" spans="1:131" s="230" customFormat="1" ht="26.25" customHeight="1" x14ac:dyDescent="0.15">
      <c r="A14" s="233">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3">
        <v>8</v>
      </c>
      <c r="BR14" s="234"/>
      <c r="BS14" s="1006"/>
      <c r="BT14" s="1007"/>
      <c r="BU14" s="1007"/>
      <c r="BV14" s="1007"/>
      <c r="BW14" s="1007"/>
      <c r="BX14" s="1007"/>
      <c r="BY14" s="1007"/>
      <c r="BZ14" s="1007"/>
      <c r="CA14" s="1007"/>
      <c r="CB14" s="1007"/>
      <c r="CC14" s="1007"/>
      <c r="CD14" s="1007"/>
      <c r="CE14" s="1007"/>
      <c r="CF14" s="1007"/>
      <c r="CG14" s="1028"/>
      <c r="CH14" s="1003"/>
      <c r="CI14" s="1004"/>
      <c r="CJ14" s="1004"/>
      <c r="CK14" s="1004"/>
      <c r="CL14" s="1005"/>
      <c r="CM14" s="1003"/>
      <c r="CN14" s="1004"/>
      <c r="CO14" s="1004"/>
      <c r="CP14" s="1004"/>
      <c r="CQ14" s="1005"/>
      <c r="CR14" s="1003"/>
      <c r="CS14" s="1004"/>
      <c r="CT14" s="1004"/>
      <c r="CU14" s="1004"/>
      <c r="CV14" s="1005"/>
      <c r="CW14" s="1003"/>
      <c r="CX14" s="1004"/>
      <c r="CY14" s="1004"/>
      <c r="CZ14" s="1004"/>
      <c r="DA14" s="1005"/>
      <c r="DB14" s="1003"/>
      <c r="DC14" s="1004"/>
      <c r="DD14" s="1004"/>
      <c r="DE14" s="1004"/>
      <c r="DF14" s="1005"/>
      <c r="DG14" s="1003"/>
      <c r="DH14" s="1004"/>
      <c r="DI14" s="1004"/>
      <c r="DJ14" s="1004"/>
      <c r="DK14" s="1005"/>
      <c r="DL14" s="1003"/>
      <c r="DM14" s="1004"/>
      <c r="DN14" s="1004"/>
      <c r="DO14" s="1004"/>
      <c r="DP14" s="1005"/>
      <c r="DQ14" s="1003"/>
      <c r="DR14" s="1004"/>
      <c r="DS14" s="1004"/>
      <c r="DT14" s="1004"/>
      <c r="DU14" s="1005"/>
      <c r="DV14" s="1006"/>
      <c r="DW14" s="1007"/>
      <c r="DX14" s="1007"/>
      <c r="DY14" s="1007"/>
      <c r="DZ14" s="1008"/>
      <c r="EA14" s="229"/>
    </row>
    <row r="15" spans="1:131" s="230" customFormat="1" ht="26.25" customHeight="1" x14ac:dyDescent="0.15">
      <c r="A15" s="233">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3">
        <v>9</v>
      </c>
      <c r="BR15" s="234"/>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9"/>
    </row>
    <row r="16" spans="1:131" s="230" customFormat="1" ht="26.25" customHeight="1" x14ac:dyDescent="0.15">
      <c r="A16" s="233">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3">
        <v>10</v>
      </c>
      <c r="BR16" s="234"/>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9"/>
    </row>
    <row r="17" spans="1:131" s="230" customFormat="1" ht="26.25" customHeight="1" x14ac:dyDescent="0.15">
      <c r="A17" s="233">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3">
        <v>11</v>
      </c>
      <c r="BR17" s="234"/>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9"/>
    </row>
    <row r="18" spans="1:131" s="230" customFormat="1" ht="26.25" customHeight="1" x14ac:dyDescent="0.15">
      <c r="A18" s="233">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3">
        <v>12</v>
      </c>
      <c r="BR18" s="234"/>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9"/>
    </row>
    <row r="19" spans="1:131" s="230" customFormat="1" ht="26.25" customHeight="1" x14ac:dyDescent="0.15">
      <c r="A19" s="233">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3">
        <v>13</v>
      </c>
      <c r="BR19" s="234"/>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9"/>
    </row>
    <row r="20" spans="1:131" s="230" customFormat="1" ht="26.25" customHeight="1" x14ac:dyDescent="0.15">
      <c r="A20" s="233">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3">
        <v>14</v>
      </c>
      <c r="BR20" s="234"/>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9"/>
    </row>
    <row r="21" spans="1:131" s="230" customFormat="1" ht="26.25" customHeight="1" thickBot="1" x14ac:dyDescent="0.2">
      <c r="A21" s="233">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3">
        <v>15</v>
      </c>
      <c r="BR21" s="234"/>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9"/>
    </row>
    <row r="22" spans="1:131" s="230" customFormat="1" ht="26.25" customHeight="1" x14ac:dyDescent="0.15">
      <c r="A22" s="233">
        <v>16</v>
      </c>
      <c r="B22" s="1044"/>
      <c r="C22" s="1045"/>
      <c r="D22" s="1045"/>
      <c r="E22" s="1045"/>
      <c r="F22" s="1045"/>
      <c r="G22" s="1045"/>
      <c r="H22" s="1045"/>
      <c r="I22" s="1045"/>
      <c r="J22" s="1045"/>
      <c r="K22" s="1045"/>
      <c r="L22" s="1045"/>
      <c r="M22" s="1045"/>
      <c r="N22" s="1045"/>
      <c r="O22" s="1045"/>
      <c r="P22" s="1046"/>
      <c r="Q22" s="1087"/>
      <c r="R22" s="1088"/>
      <c r="S22" s="1088"/>
      <c r="T22" s="1088"/>
      <c r="U22" s="1088"/>
      <c r="V22" s="1088"/>
      <c r="W22" s="1088"/>
      <c r="X22" s="1088"/>
      <c r="Y22" s="1088"/>
      <c r="Z22" s="1088"/>
      <c r="AA22" s="1088"/>
      <c r="AB22" s="1088"/>
      <c r="AC22" s="1088"/>
      <c r="AD22" s="1088"/>
      <c r="AE22" s="1089"/>
      <c r="AF22" s="1049"/>
      <c r="AG22" s="1050"/>
      <c r="AH22" s="1050"/>
      <c r="AI22" s="1050"/>
      <c r="AJ22" s="1051"/>
      <c r="AK22" s="1090"/>
      <c r="AL22" s="1091"/>
      <c r="AM22" s="1091"/>
      <c r="AN22" s="1091"/>
      <c r="AO22" s="1091"/>
      <c r="AP22" s="1091"/>
      <c r="AQ22" s="1091"/>
      <c r="AR22" s="1091"/>
      <c r="AS22" s="1091"/>
      <c r="AT22" s="1091"/>
      <c r="AU22" s="1092"/>
      <c r="AV22" s="1092"/>
      <c r="AW22" s="1092"/>
      <c r="AX22" s="1092"/>
      <c r="AY22" s="1093"/>
      <c r="AZ22" s="1042" t="s">
        <v>375</v>
      </c>
      <c r="BA22" s="1042"/>
      <c r="BB22" s="1042"/>
      <c r="BC22" s="1042"/>
      <c r="BD22" s="1043"/>
      <c r="BE22" s="227"/>
      <c r="BF22" s="227"/>
      <c r="BG22" s="227"/>
      <c r="BH22" s="227"/>
      <c r="BI22" s="227"/>
      <c r="BJ22" s="227"/>
      <c r="BK22" s="227"/>
      <c r="BL22" s="227"/>
      <c r="BM22" s="227"/>
      <c r="BN22" s="227"/>
      <c r="BO22" s="227"/>
      <c r="BP22" s="227"/>
      <c r="BQ22" s="233">
        <v>16</v>
      </c>
      <c r="BR22" s="234"/>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9"/>
    </row>
    <row r="23" spans="1:131" s="230" customFormat="1" ht="26.25" customHeight="1" thickBot="1" x14ac:dyDescent="0.2">
      <c r="A23" s="235" t="s">
        <v>376</v>
      </c>
      <c r="B23" s="950" t="s">
        <v>377</v>
      </c>
      <c r="C23" s="951"/>
      <c r="D23" s="951"/>
      <c r="E23" s="951"/>
      <c r="F23" s="951"/>
      <c r="G23" s="951"/>
      <c r="H23" s="951"/>
      <c r="I23" s="951"/>
      <c r="J23" s="951"/>
      <c r="K23" s="951"/>
      <c r="L23" s="951"/>
      <c r="M23" s="951"/>
      <c r="N23" s="951"/>
      <c r="O23" s="951"/>
      <c r="P23" s="961"/>
      <c r="Q23" s="1081">
        <v>11449</v>
      </c>
      <c r="R23" s="1075"/>
      <c r="S23" s="1075"/>
      <c r="T23" s="1075"/>
      <c r="U23" s="1075"/>
      <c r="V23" s="1075">
        <v>10950</v>
      </c>
      <c r="W23" s="1075"/>
      <c r="X23" s="1075"/>
      <c r="Y23" s="1075"/>
      <c r="Z23" s="1075"/>
      <c r="AA23" s="1075">
        <v>499</v>
      </c>
      <c r="AB23" s="1075"/>
      <c r="AC23" s="1075"/>
      <c r="AD23" s="1075"/>
      <c r="AE23" s="1082"/>
      <c r="AF23" s="1083">
        <v>71</v>
      </c>
      <c r="AG23" s="1075"/>
      <c r="AH23" s="1075"/>
      <c r="AI23" s="1075"/>
      <c r="AJ23" s="1084"/>
      <c r="AK23" s="1085"/>
      <c r="AL23" s="1086"/>
      <c r="AM23" s="1086"/>
      <c r="AN23" s="1086"/>
      <c r="AO23" s="1086"/>
      <c r="AP23" s="1075">
        <v>7009</v>
      </c>
      <c r="AQ23" s="1075"/>
      <c r="AR23" s="1075"/>
      <c r="AS23" s="1075"/>
      <c r="AT23" s="1075"/>
      <c r="AU23" s="1076"/>
      <c r="AV23" s="1076"/>
      <c r="AW23" s="1076"/>
      <c r="AX23" s="1076"/>
      <c r="AY23" s="1077"/>
      <c r="AZ23" s="1078" t="s">
        <v>121</v>
      </c>
      <c r="BA23" s="1079"/>
      <c r="BB23" s="1079"/>
      <c r="BC23" s="1079"/>
      <c r="BD23" s="1080"/>
      <c r="BE23" s="227"/>
      <c r="BF23" s="227"/>
      <c r="BG23" s="227"/>
      <c r="BH23" s="227"/>
      <c r="BI23" s="227"/>
      <c r="BJ23" s="227"/>
      <c r="BK23" s="227"/>
      <c r="BL23" s="227"/>
      <c r="BM23" s="227"/>
      <c r="BN23" s="227"/>
      <c r="BO23" s="227"/>
      <c r="BP23" s="227"/>
      <c r="BQ23" s="233">
        <v>17</v>
      </c>
      <c r="BR23" s="234"/>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9"/>
    </row>
    <row r="24" spans="1:131" s="230" customFormat="1" ht="26.25" customHeight="1" x14ac:dyDescent="0.15">
      <c r="A24" s="1074" t="s">
        <v>378</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3">
        <v>18</v>
      </c>
      <c r="BR24" s="234"/>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9"/>
    </row>
    <row r="25" spans="1:131" ht="26.25" customHeight="1" thickBot="1" x14ac:dyDescent="0.2">
      <c r="A25" s="1073" t="s">
        <v>379</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6"/>
      <c r="BP25" s="236"/>
      <c r="BQ25" s="233">
        <v>19</v>
      </c>
      <c r="BR25" s="234"/>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24"/>
    </row>
    <row r="26" spans="1:131" ht="26.25" customHeight="1" x14ac:dyDescent="0.15">
      <c r="A26" s="1009" t="s">
        <v>357</v>
      </c>
      <c r="B26" s="1010"/>
      <c r="C26" s="1010"/>
      <c r="D26" s="1010"/>
      <c r="E26" s="1010"/>
      <c r="F26" s="1010"/>
      <c r="G26" s="1010"/>
      <c r="H26" s="1010"/>
      <c r="I26" s="1010"/>
      <c r="J26" s="1010"/>
      <c r="K26" s="1010"/>
      <c r="L26" s="1010"/>
      <c r="M26" s="1010"/>
      <c r="N26" s="1010"/>
      <c r="O26" s="1010"/>
      <c r="P26" s="1011"/>
      <c r="Q26" s="1015" t="s">
        <v>380</v>
      </c>
      <c r="R26" s="1016"/>
      <c r="S26" s="1016"/>
      <c r="T26" s="1016"/>
      <c r="U26" s="1017"/>
      <c r="V26" s="1015" t="s">
        <v>381</v>
      </c>
      <c r="W26" s="1016"/>
      <c r="X26" s="1016"/>
      <c r="Y26" s="1016"/>
      <c r="Z26" s="1017"/>
      <c r="AA26" s="1015" t="s">
        <v>382</v>
      </c>
      <c r="AB26" s="1016"/>
      <c r="AC26" s="1016"/>
      <c r="AD26" s="1016"/>
      <c r="AE26" s="1016"/>
      <c r="AF26" s="1069" t="s">
        <v>383</v>
      </c>
      <c r="AG26" s="1022"/>
      <c r="AH26" s="1022"/>
      <c r="AI26" s="1022"/>
      <c r="AJ26" s="1070"/>
      <c r="AK26" s="1016" t="s">
        <v>384</v>
      </c>
      <c r="AL26" s="1016"/>
      <c r="AM26" s="1016"/>
      <c r="AN26" s="1016"/>
      <c r="AO26" s="1017"/>
      <c r="AP26" s="1015" t="s">
        <v>385</v>
      </c>
      <c r="AQ26" s="1016"/>
      <c r="AR26" s="1016"/>
      <c r="AS26" s="1016"/>
      <c r="AT26" s="1017"/>
      <c r="AU26" s="1015" t="s">
        <v>386</v>
      </c>
      <c r="AV26" s="1016"/>
      <c r="AW26" s="1016"/>
      <c r="AX26" s="1016"/>
      <c r="AY26" s="1017"/>
      <c r="AZ26" s="1015" t="s">
        <v>387</v>
      </c>
      <c r="BA26" s="1016"/>
      <c r="BB26" s="1016"/>
      <c r="BC26" s="1016"/>
      <c r="BD26" s="1017"/>
      <c r="BE26" s="1015" t="s">
        <v>364</v>
      </c>
      <c r="BF26" s="1016"/>
      <c r="BG26" s="1016"/>
      <c r="BH26" s="1016"/>
      <c r="BI26" s="1029"/>
      <c r="BJ26" s="226"/>
      <c r="BK26" s="226"/>
      <c r="BL26" s="226"/>
      <c r="BM26" s="226"/>
      <c r="BN26" s="226"/>
      <c r="BO26" s="236"/>
      <c r="BP26" s="236"/>
      <c r="BQ26" s="233">
        <v>20</v>
      </c>
      <c r="BR26" s="234"/>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24"/>
    </row>
    <row r="27" spans="1:131" ht="26.25" customHeight="1" thickBot="1" x14ac:dyDescent="0.2">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1"/>
      <c r="AG27" s="1025"/>
      <c r="AH27" s="1025"/>
      <c r="AI27" s="1025"/>
      <c r="AJ27" s="1072"/>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6"/>
      <c r="BK27" s="226"/>
      <c r="BL27" s="226"/>
      <c r="BM27" s="226"/>
      <c r="BN27" s="226"/>
      <c r="BO27" s="236"/>
      <c r="BP27" s="236"/>
      <c r="BQ27" s="233">
        <v>21</v>
      </c>
      <c r="BR27" s="234"/>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24"/>
    </row>
    <row r="28" spans="1:131" ht="26.25" customHeight="1" thickTop="1" x14ac:dyDescent="0.15">
      <c r="A28" s="237">
        <v>1</v>
      </c>
      <c r="B28" s="1061" t="s">
        <v>388</v>
      </c>
      <c r="C28" s="1062"/>
      <c r="D28" s="1062"/>
      <c r="E28" s="1062"/>
      <c r="F28" s="1062"/>
      <c r="G28" s="1062"/>
      <c r="H28" s="1062"/>
      <c r="I28" s="1062"/>
      <c r="J28" s="1062"/>
      <c r="K28" s="1062"/>
      <c r="L28" s="1062"/>
      <c r="M28" s="1062"/>
      <c r="N28" s="1062"/>
      <c r="O28" s="1062"/>
      <c r="P28" s="1063"/>
      <c r="Q28" s="1064">
        <v>1698</v>
      </c>
      <c r="R28" s="1065"/>
      <c r="S28" s="1065"/>
      <c r="T28" s="1065"/>
      <c r="U28" s="1065"/>
      <c r="V28" s="1065">
        <v>1650</v>
      </c>
      <c r="W28" s="1065"/>
      <c r="X28" s="1065"/>
      <c r="Y28" s="1065"/>
      <c r="Z28" s="1065"/>
      <c r="AA28" s="1065">
        <v>48</v>
      </c>
      <c r="AB28" s="1065"/>
      <c r="AC28" s="1065"/>
      <c r="AD28" s="1065"/>
      <c r="AE28" s="1066"/>
      <c r="AF28" s="1067">
        <v>48</v>
      </c>
      <c r="AG28" s="1065"/>
      <c r="AH28" s="1065"/>
      <c r="AI28" s="1065"/>
      <c r="AJ28" s="1068"/>
      <c r="AK28" s="1056">
        <v>98</v>
      </c>
      <c r="AL28" s="1057"/>
      <c r="AM28" s="1057"/>
      <c r="AN28" s="1057"/>
      <c r="AO28" s="1057"/>
      <c r="AP28" s="1057" t="s">
        <v>556</v>
      </c>
      <c r="AQ28" s="1057"/>
      <c r="AR28" s="1057"/>
      <c r="AS28" s="1057"/>
      <c r="AT28" s="1057"/>
      <c r="AU28" s="1057" t="s">
        <v>556</v>
      </c>
      <c r="AV28" s="1057"/>
      <c r="AW28" s="1057"/>
      <c r="AX28" s="1057"/>
      <c r="AY28" s="1057"/>
      <c r="AZ28" s="1058" t="s">
        <v>556</v>
      </c>
      <c r="BA28" s="1058"/>
      <c r="BB28" s="1058"/>
      <c r="BC28" s="1058"/>
      <c r="BD28" s="1058"/>
      <c r="BE28" s="1059"/>
      <c r="BF28" s="1059"/>
      <c r="BG28" s="1059"/>
      <c r="BH28" s="1059"/>
      <c r="BI28" s="1060"/>
      <c r="BJ28" s="226"/>
      <c r="BK28" s="226"/>
      <c r="BL28" s="226"/>
      <c r="BM28" s="226"/>
      <c r="BN28" s="226"/>
      <c r="BO28" s="236"/>
      <c r="BP28" s="236"/>
      <c r="BQ28" s="233">
        <v>22</v>
      </c>
      <c r="BR28" s="234"/>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24"/>
    </row>
    <row r="29" spans="1:131" ht="26.25" customHeight="1" x14ac:dyDescent="0.15">
      <c r="A29" s="237">
        <v>2</v>
      </c>
      <c r="B29" s="1044" t="s">
        <v>389</v>
      </c>
      <c r="C29" s="1045"/>
      <c r="D29" s="1045"/>
      <c r="E29" s="1045"/>
      <c r="F29" s="1045"/>
      <c r="G29" s="1045"/>
      <c r="H29" s="1045"/>
      <c r="I29" s="1045"/>
      <c r="J29" s="1045"/>
      <c r="K29" s="1045"/>
      <c r="L29" s="1045"/>
      <c r="M29" s="1045"/>
      <c r="N29" s="1045"/>
      <c r="O29" s="1045"/>
      <c r="P29" s="1046"/>
      <c r="Q29" s="1052">
        <v>1408</v>
      </c>
      <c r="R29" s="1053"/>
      <c r="S29" s="1053"/>
      <c r="T29" s="1053"/>
      <c r="U29" s="1053"/>
      <c r="V29" s="1053">
        <v>1370</v>
      </c>
      <c r="W29" s="1053"/>
      <c r="X29" s="1053"/>
      <c r="Y29" s="1053"/>
      <c r="Z29" s="1053"/>
      <c r="AA29" s="1053">
        <v>37</v>
      </c>
      <c r="AB29" s="1053"/>
      <c r="AC29" s="1053"/>
      <c r="AD29" s="1053"/>
      <c r="AE29" s="1054"/>
      <c r="AF29" s="1049">
        <v>37</v>
      </c>
      <c r="AG29" s="1050"/>
      <c r="AH29" s="1050"/>
      <c r="AI29" s="1050"/>
      <c r="AJ29" s="1051"/>
      <c r="AK29" s="993">
        <v>186</v>
      </c>
      <c r="AL29" s="984"/>
      <c r="AM29" s="984"/>
      <c r="AN29" s="984"/>
      <c r="AO29" s="984"/>
      <c r="AP29" s="984" t="s">
        <v>556</v>
      </c>
      <c r="AQ29" s="984"/>
      <c r="AR29" s="984"/>
      <c r="AS29" s="984"/>
      <c r="AT29" s="984"/>
      <c r="AU29" s="984" t="s">
        <v>556</v>
      </c>
      <c r="AV29" s="984"/>
      <c r="AW29" s="984"/>
      <c r="AX29" s="984"/>
      <c r="AY29" s="984"/>
      <c r="AZ29" s="1055" t="s">
        <v>556</v>
      </c>
      <c r="BA29" s="1055"/>
      <c r="BB29" s="1055"/>
      <c r="BC29" s="1055"/>
      <c r="BD29" s="1055"/>
      <c r="BE29" s="985"/>
      <c r="BF29" s="985"/>
      <c r="BG29" s="985"/>
      <c r="BH29" s="985"/>
      <c r="BI29" s="986"/>
      <c r="BJ29" s="226"/>
      <c r="BK29" s="226"/>
      <c r="BL29" s="226"/>
      <c r="BM29" s="226"/>
      <c r="BN29" s="226"/>
      <c r="BO29" s="236"/>
      <c r="BP29" s="236"/>
      <c r="BQ29" s="233">
        <v>23</v>
      </c>
      <c r="BR29" s="234"/>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24"/>
    </row>
    <row r="30" spans="1:131" ht="26.25" customHeight="1" x14ac:dyDescent="0.15">
      <c r="A30" s="237">
        <v>3</v>
      </c>
      <c r="B30" s="1044" t="s">
        <v>390</v>
      </c>
      <c r="C30" s="1045"/>
      <c r="D30" s="1045"/>
      <c r="E30" s="1045"/>
      <c r="F30" s="1045"/>
      <c r="G30" s="1045"/>
      <c r="H30" s="1045"/>
      <c r="I30" s="1045"/>
      <c r="J30" s="1045"/>
      <c r="K30" s="1045"/>
      <c r="L30" s="1045"/>
      <c r="M30" s="1045"/>
      <c r="N30" s="1045"/>
      <c r="O30" s="1045"/>
      <c r="P30" s="1046"/>
      <c r="Q30" s="1052">
        <v>196</v>
      </c>
      <c r="R30" s="1053"/>
      <c r="S30" s="1053"/>
      <c r="T30" s="1053"/>
      <c r="U30" s="1053"/>
      <c r="V30" s="1053">
        <v>196</v>
      </c>
      <c r="W30" s="1053"/>
      <c r="X30" s="1053"/>
      <c r="Y30" s="1053"/>
      <c r="Z30" s="1053"/>
      <c r="AA30" s="1053">
        <v>0</v>
      </c>
      <c r="AB30" s="1053"/>
      <c r="AC30" s="1053"/>
      <c r="AD30" s="1053"/>
      <c r="AE30" s="1054"/>
      <c r="AF30" s="1049">
        <v>0</v>
      </c>
      <c r="AG30" s="1050"/>
      <c r="AH30" s="1050"/>
      <c r="AI30" s="1050"/>
      <c r="AJ30" s="1051"/>
      <c r="AK30" s="993">
        <v>62</v>
      </c>
      <c r="AL30" s="984"/>
      <c r="AM30" s="984"/>
      <c r="AN30" s="984"/>
      <c r="AO30" s="984"/>
      <c r="AP30" s="984" t="s">
        <v>556</v>
      </c>
      <c r="AQ30" s="984"/>
      <c r="AR30" s="984"/>
      <c r="AS30" s="984"/>
      <c r="AT30" s="984"/>
      <c r="AU30" s="984" t="s">
        <v>556</v>
      </c>
      <c r="AV30" s="984"/>
      <c r="AW30" s="984"/>
      <c r="AX30" s="984"/>
      <c r="AY30" s="984"/>
      <c r="AZ30" s="1055" t="s">
        <v>556</v>
      </c>
      <c r="BA30" s="1055"/>
      <c r="BB30" s="1055"/>
      <c r="BC30" s="1055"/>
      <c r="BD30" s="1055"/>
      <c r="BE30" s="985"/>
      <c r="BF30" s="985"/>
      <c r="BG30" s="985"/>
      <c r="BH30" s="985"/>
      <c r="BI30" s="986"/>
      <c r="BJ30" s="226"/>
      <c r="BK30" s="226"/>
      <c r="BL30" s="226"/>
      <c r="BM30" s="226"/>
      <c r="BN30" s="226"/>
      <c r="BO30" s="236"/>
      <c r="BP30" s="236"/>
      <c r="BQ30" s="233">
        <v>24</v>
      </c>
      <c r="BR30" s="234"/>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24"/>
    </row>
    <row r="31" spans="1:131" ht="26.25" customHeight="1" x14ac:dyDescent="0.15">
      <c r="A31" s="237">
        <v>4</v>
      </c>
      <c r="B31" s="1044" t="s">
        <v>391</v>
      </c>
      <c r="C31" s="1045"/>
      <c r="D31" s="1045"/>
      <c r="E31" s="1045"/>
      <c r="F31" s="1045"/>
      <c r="G31" s="1045"/>
      <c r="H31" s="1045"/>
      <c r="I31" s="1045"/>
      <c r="J31" s="1045"/>
      <c r="K31" s="1045"/>
      <c r="L31" s="1045"/>
      <c r="M31" s="1045"/>
      <c r="N31" s="1045"/>
      <c r="O31" s="1045"/>
      <c r="P31" s="1046"/>
      <c r="Q31" s="1052">
        <v>451</v>
      </c>
      <c r="R31" s="1053"/>
      <c r="S31" s="1053"/>
      <c r="T31" s="1053"/>
      <c r="U31" s="1053"/>
      <c r="V31" s="1053">
        <v>413</v>
      </c>
      <c r="W31" s="1053"/>
      <c r="X31" s="1053"/>
      <c r="Y31" s="1053"/>
      <c r="Z31" s="1053"/>
      <c r="AA31" s="1053">
        <v>38</v>
      </c>
      <c r="AB31" s="1053"/>
      <c r="AC31" s="1053"/>
      <c r="AD31" s="1053"/>
      <c r="AE31" s="1054"/>
      <c r="AF31" s="1049">
        <v>663</v>
      </c>
      <c r="AG31" s="1050"/>
      <c r="AH31" s="1050"/>
      <c r="AI31" s="1050"/>
      <c r="AJ31" s="1051"/>
      <c r="AK31" s="993" t="s">
        <v>556</v>
      </c>
      <c r="AL31" s="984"/>
      <c r="AM31" s="984"/>
      <c r="AN31" s="984"/>
      <c r="AO31" s="984"/>
      <c r="AP31" s="984">
        <v>1080</v>
      </c>
      <c r="AQ31" s="984"/>
      <c r="AR31" s="984"/>
      <c r="AS31" s="984"/>
      <c r="AT31" s="984"/>
      <c r="AU31" s="984" t="s">
        <v>556</v>
      </c>
      <c r="AV31" s="984"/>
      <c r="AW31" s="984"/>
      <c r="AX31" s="984"/>
      <c r="AY31" s="984"/>
      <c r="AZ31" s="1055" t="s">
        <v>556</v>
      </c>
      <c r="BA31" s="1055"/>
      <c r="BB31" s="1055"/>
      <c r="BC31" s="1055"/>
      <c r="BD31" s="1055"/>
      <c r="BE31" s="985" t="s">
        <v>392</v>
      </c>
      <c r="BF31" s="985"/>
      <c r="BG31" s="985"/>
      <c r="BH31" s="985"/>
      <c r="BI31" s="986"/>
      <c r="BJ31" s="226"/>
      <c r="BK31" s="226"/>
      <c r="BL31" s="226"/>
      <c r="BM31" s="226"/>
      <c r="BN31" s="226"/>
      <c r="BO31" s="236"/>
      <c r="BP31" s="236"/>
      <c r="BQ31" s="233">
        <v>25</v>
      </c>
      <c r="BR31" s="234"/>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24"/>
    </row>
    <row r="32" spans="1:131" ht="26.25" customHeight="1" x14ac:dyDescent="0.15">
      <c r="A32" s="237">
        <v>5</v>
      </c>
      <c r="B32" s="1044" t="s">
        <v>393</v>
      </c>
      <c r="C32" s="1045"/>
      <c r="D32" s="1045"/>
      <c r="E32" s="1045"/>
      <c r="F32" s="1045"/>
      <c r="G32" s="1045"/>
      <c r="H32" s="1045"/>
      <c r="I32" s="1045"/>
      <c r="J32" s="1045"/>
      <c r="K32" s="1045"/>
      <c r="L32" s="1045"/>
      <c r="M32" s="1045"/>
      <c r="N32" s="1045"/>
      <c r="O32" s="1045"/>
      <c r="P32" s="1046"/>
      <c r="Q32" s="1052">
        <v>22</v>
      </c>
      <c r="R32" s="1053"/>
      <c r="S32" s="1053"/>
      <c r="T32" s="1053"/>
      <c r="U32" s="1053"/>
      <c r="V32" s="1053">
        <v>21</v>
      </c>
      <c r="W32" s="1053"/>
      <c r="X32" s="1053"/>
      <c r="Y32" s="1053"/>
      <c r="Z32" s="1053"/>
      <c r="AA32" s="1053">
        <v>1</v>
      </c>
      <c r="AB32" s="1053"/>
      <c r="AC32" s="1053"/>
      <c r="AD32" s="1053"/>
      <c r="AE32" s="1054"/>
      <c r="AF32" s="1049">
        <v>109</v>
      </c>
      <c r="AG32" s="1050"/>
      <c r="AH32" s="1050"/>
      <c r="AI32" s="1050"/>
      <c r="AJ32" s="1051"/>
      <c r="AK32" s="993" t="s">
        <v>556</v>
      </c>
      <c r="AL32" s="984"/>
      <c r="AM32" s="984"/>
      <c r="AN32" s="984"/>
      <c r="AO32" s="984"/>
      <c r="AP32" s="984">
        <v>198</v>
      </c>
      <c r="AQ32" s="984"/>
      <c r="AR32" s="984"/>
      <c r="AS32" s="984"/>
      <c r="AT32" s="984"/>
      <c r="AU32" s="984" t="s">
        <v>556</v>
      </c>
      <c r="AV32" s="984"/>
      <c r="AW32" s="984"/>
      <c r="AX32" s="984"/>
      <c r="AY32" s="984"/>
      <c r="AZ32" s="1055" t="s">
        <v>556</v>
      </c>
      <c r="BA32" s="1055"/>
      <c r="BB32" s="1055"/>
      <c r="BC32" s="1055"/>
      <c r="BD32" s="1055"/>
      <c r="BE32" s="985" t="s">
        <v>392</v>
      </c>
      <c r="BF32" s="985"/>
      <c r="BG32" s="985"/>
      <c r="BH32" s="985"/>
      <c r="BI32" s="986"/>
      <c r="BJ32" s="226"/>
      <c r="BK32" s="226"/>
      <c r="BL32" s="226"/>
      <c r="BM32" s="226"/>
      <c r="BN32" s="226"/>
      <c r="BO32" s="236"/>
      <c r="BP32" s="236"/>
      <c r="BQ32" s="233">
        <v>26</v>
      </c>
      <c r="BR32" s="234"/>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24"/>
    </row>
    <row r="33" spans="1:131" ht="26.25" customHeight="1" x14ac:dyDescent="0.15">
      <c r="A33" s="237">
        <v>6</v>
      </c>
      <c r="B33" s="1044" t="s">
        <v>394</v>
      </c>
      <c r="C33" s="1045"/>
      <c r="D33" s="1045"/>
      <c r="E33" s="1045"/>
      <c r="F33" s="1045"/>
      <c r="G33" s="1045"/>
      <c r="H33" s="1045"/>
      <c r="I33" s="1045"/>
      <c r="J33" s="1045"/>
      <c r="K33" s="1045"/>
      <c r="L33" s="1045"/>
      <c r="M33" s="1045"/>
      <c r="N33" s="1045"/>
      <c r="O33" s="1045"/>
      <c r="P33" s="1046"/>
      <c r="Q33" s="1052">
        <v>562</v>
      </c>
      <c r="R33" s="1053"/>
      <c r="S33" s="1053"/>
      <c r="T33" s="1053"/>
      <c r="U33" s="1053"/>
      <c r="V33" s="1053">
        <v>552</v>
      </c>
      <c r="W33" s="1053"/>
      <c r="X33" s="1053"/>
      <c r="Y33" s="1053"/>
      <c r="Z33" s="1053"/>
      <c r="AA33" s="1053">
        <v>10</v>
      </c>
      <c r="AB33" s="1053"/>
      <c r="AC33" s="1053"/>
      <c r="AD33" s="1053"/>
      <c r="AE33" s="1054"/>
      <c r="AF33" s="1049">
        <v>13</v>
      </c>
      <c r="AG33" s="1050"/>
      <c r="AH33" s="1050"/>
      <c r="AI33" s="1050"/>
      <c r="AJ33" s="1051"/>
      <c r="AK33" s="993">
        <v>222</v>
      </c>
      <c r="AL33" s="984"/>
      <c r="AM33" s="984"/>
      <c r="AN33" s="984"/>
      <c r="AO33" s="984"/>
      <c r="AP33" s="984">
        <v>1978</v>
      </c>
      <c r="AQ33" s="984"/>
      <c r="AR33" s="984"/>
      <c r="AS33" s="984"/>
      <c r="AT33" s="984"/>
      <c r="AU33" s="984" t="s">
        <v>556</v>
      </c>
      <c r="AV33" s="984"/>
      <c r="AW33" s="984"/>
      <c r="AX33" s="984"/>
      <c r="AY33" s="984"/>
      <c r="AZ33" s="1055" t="s">
        <v>556</v>
      </c>
      <c r="BA33" s="1055"/>
      <c r="BB33" s="1055"/>
      <c r="BC33" s="1055"/>
      <c r="BD33" s="1055"/>
      <c r="BE33" s="985" t="s">
        <v>392</v>
      </c>
      <c r="BF33" s="985"/>
      <c r="BG33" s="985"/>
      <c r="BH33" s="985"/>
      <c r="BI33" s="986"/>
      <c r="BJ33" s="226"/>
      <c r="BK33" s="226"/>
      <c r="BL33" s="226"/>
      <c r="BM33" s="226"/>
      <c r="BN33" s="226"/>
      <c r="BO33" s="236"/>
      <c r="BP33" s="236"/>
      <c r="BQ33" s="233">
        <v>27</v>
      </c>
      <c r="BR33" s="234"/>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24"/>
    </row>
    <row r="34" spans="1:131" ht="26.25" customHeight="1" x14ac:dyDescent="0.15">
      <c r="A34" s="237">
        <v>7</v>
      </c>
      <c r="B34" s="1044"/>
      <c r="C34" s="1045"/>
      <c r="D34" s="1045"/>
      <c r="E34" s="1045"/>
      <c r="F34" s="1045"/>
      <c r="G34" s="1045"/>
      <c r="H34" s="1045"/>
      <c r="I34" s="1045"/>
      <c r="J34" s="1045"/>
      <c r="K34" s="1045"/>
      <c r="L34" s="1045"/>
      <c r="M34" s="1045"/>
      <c r="N34" s="1045"/>
      <c r="O34" s="1045"/>
      <c r="P34" s="1046"/>
      <c r="Q34" s="1052"/>
      <c r="R34" s="1053"/>
      <c r="S34" s="1053"/>
      <c r="T34" s="1053"/>
      <c r="U34" s="1053"/>
      <c r="V34" s="1053"/>
      <c r="W34" s="1053"/>
      <c r="X34" s="1053"/>
      <c r="Y34" s="1053"/>
      <c r="Z34" s="1053"/>
      <c r="AA34" s="1053"/>
      <c r="AB34" s="1053"/>
      <c r="AC34" s="1053"/>
      <c r="AD34" s="1053"/>
      <c r="AE34" s="1054"/>
      <c r="AF34" s="1049"/>
      <c r="AG34" s="1050"/>
      <c r="AH34" s="1050"/>
      <c r="AI34" s="1050"/>
      <c r="AJ34" s="1051"/>
      <c r="AK34" s="993"/>
      <c r="AL34" s="984"/>
      <c r="AM34" s="984"/>
      <c r="AN34" s="984"/>
      <c r="AO34" s="984"/>
      <c r="AP34" s="984"/>
      <c r="AQ34" s="984"/>
      <c r="AR34" s="984"/>
      <c r="AS34" s="984"/>
      <c r="AT34" s="984"/>
      <c r="AU34" s="984"/>
      <c r="AV34" s="984"/>
      <c r="AW34" s="984"/>
      <c r="AX34" s="984"/>
      <c r="AY34" s="984"/>
      <c r="AZ34" s="1055"/>
      <c r="BA34" s="1055"/>
      <c r="BB34" s="1055"/>
      <c r="BC34" s="1055"/>
      <c r="BD34" s="1055"/>
      <c r="BE34" s="985"/>
      <c r="BF34" s="985"/>
      <c r="BG34" s="985"/>
      <c r="BH34" s="985"/>
      <c r="BI34" s="986"/>
      <c r="BJ34" s="226"/>
      <c r="BK34" s="226"/>
      <c r="BL34" s="226"/>
      <c r="BM34" s="226"/>
      <c r="BN34" s="226"/>
      <c r="BO34" s="236"/>
      <c r="BP34" s="236"/>
      <c r="BQ34" s="233">
        <v>28</v>
      </c>
      <c r="BR34" s="234"/>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24"/>
    </row>
    <row r="35" spans="1:131" ht="26.25" customHeight="1" x14ac:dyDescent="0.15">
      <c r="A35" s="237">
        <v>8</v>
      </c>
      <c r="B35" s="1044"/>
      <c r="C35" s="1045"/>
      <c r="D35" s="1045"/>
      <c r="E35" s="1045"/>
      <c r="F35" s="1045"/>
      <c r="G35" s="1045"/>
      <c r="H35" s="1045"/>
      <c r="I35" s="1045"/>
      <c r="J35" s="1045"/>
      <c r="K35" s="1045"/>
      <c r="L35" s="1045"/>
      <c r="M35" s="1045"/>
      <c r="N35" s="1045"/>
      <c r="O35" s="1045"/>
      <c r="P35" s="1046"/>
      <c r="Q35" s="1052"/>
      <c r="R35" s="1053"/>
      <c r="S35" s="1053"/>
      <c r="T35" s="1053"/>
      <c r="U35" s="1053"/>
      <c r="V35" s="1053"/>
      <c r="W35" s="1053"/>
      <c r="X35" s="1053"/>
      <c r="Y35" s="1053"/>
      <c r="Z35" s="1053"/>
      <c r="AA35" s="1053"/>
      <c r="AB35" s="1053"/>
      <c r="AC35" s="1053"/>
      <c r="AD35" s="1053"/>
      <c r="AE35" s="1054"/>
      <c r="AF35" s="1049"/>
      <c r="AG35" s="1050"/>
      <c r="AH35" s="1050"/>
      <c r="AI35" s="1050"/>
      <c r="AJ35" s="1051"/>
      <c r="AK35" s="993"/>
      <c r="AL35" s="984"/>
      <c r="AM35" s="984"/>
      <c r="AN35" s="984"/>
      <c r="AO35" s="984"/>
      <c r="AP35" s="984"/>
      <c r="AQ35" s="984"/>
      <c r="AR35" s="984"/>
      <c r="AS35" s="984"/>
      <c r="AT35" s="984"/>
      <c r="AU35" s="984"/>
      <c r="AV35" s="984"/>
      <c r="AW35" s="984"/>
      <c r="AX35" s="984"/>
      <c r="AY35" s="984"/>
      <c r="AZ35" s="1055"/>
      <c r="BA35" s="1055"/>
      <c r="BB35" s="1055"/>
      <c r="BC35" s="1055"/>
      <c r="BD35" s="1055"/>
      <c r="BE35" s="985"/>
      <c r="BF35" s="985"/>
      <c r="BG35" s="985"/>
      <c r="BH35" s="985"/>
      <c r="BI35" s="986"/>
      <c r="BJ35" s="226"/>
      <c r="BK35" s="226"/>
      <c r="BL35" s="226"/>
      <c r="BM35" s="226"/>
      <c r="BN35" s="226"/>
      <c r="BO35" s="236"/>
      <c r="BP35" s="236"/>
      <c r="BQ35" s="233">
        <v>29</v>
      </c>
      <c r="BR35" s="234"/>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24"/>
    </row>
    <row r="36" spans="1:131" ht="26.25" customHeight="1" x14ac:dyDescent="0.15">
      <c r="A36" s="237">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93"/>
      <c r="AL36" s="984"/>
      <c r="AM36" s="984"/>
      <c r="AN36" s="984"/>
      <c r="AO36" s="984"/>
      <c r="AP36" s="984"/>
      <c r="AQ36" s="984"/>
      <c r="AR36" s="984"/>
      <c r="AS36" s="984"/>
      <c r="AT36" s="984"/>
      <c r="AU36" s="984"/>
      <c r="AV36" s="984"/>
      <c r="AW36" s="984"/>
      <c r="AX36" s="984"/>
      <c r="AY36" s="984"/>
      <c r="AZ36" s="1055"/>
      <c r="BA36" s="1055"/>
      <c r="BB36" s="1055"/>
      <c r="BC36" s="1055"/>
      <c r="BD36" s="1055"/>
      <c r="BE36" s="985"/>
      <c r="BF36" s="985"/>
      <c r="BG36" s="985"/>
      <c r="BH36" s="985"/>
      <c r="BI36" s="986"/>
      <c r="BJ36" s="226"/>
      <c r="BK36" s="226"/>
      <c r="BL36" s="226"/>
      <c r="BM36" s="226"/>
      <c r="BN36" s="226"/>
      <c r="BO36" s="236"/>
      <c r="BP36" s="236"/>
      <c r="BQ36" s="233">
        <v>30</v>
      </c>
      <c r="BR36" s="234"/>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24"/>
    </row>
    <row r="37" spans="1:131" ht="26.25" customHeight="1" x14ac:dyDescent="0.15">
      <c r="A37" s="237">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93"/>
      <c r="AL37" s="984"/>
      <c r="AM37" s="984"/>
      <c r="AN37" s="984"/>
      <c r="AO37" s="984"/>
      <c r="AP37" s="984"/>
      <c r="AQ37" s="984"/>
      <c r="AR37" s="984"/>
      <c r="AS37" s="984"/>
      <c r="AT37" s="984"/>
      <c r="AU37" s="984"/>
      <c r="AV37" s="984"/>
      <c r="AW37" s="984"/>
      <c r="AX37" s="984"/>
      <c r="AY37" s="984"/>
      <c r="AZ37" s="1055"/>
      <c r="BA37" s="1055"/>
      <c r="BB37" s="1055"/>
      <c r="BC37" s="1055"/>
      <c r="BD37" s="1055"/>
      <c r="BE37" s="985"/>
      <c r="BF37" s="985"/>
      <c r="BG37" s="985"/>
      <c r="BH37" s="985"/>
      <c r="BI37" s="986"/>
      <c r="BJ37" s="226"/>
      <c r="BK37" s="226"/>
      <c r="BL37" s="226"/>
      <c r="BM37" s="226"/>
      <c r="BN37" s="226"/>
      <c r="BO37" s="236"/>
      <c r="BP37" s="236"/>
      <c r="BQ37" s="233">
        <v>31</v>
      </c>
      <c r="BR37" s="234"/>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24"/>
    </row>
    <row r="38" spans="1:131" ht="26.25" customHeight="1" x14ac:dyDescent="0.15">
      <c r="A38" s="237">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93"/>
      <c r="AL38" s="984"/>
      <c r="AM38" s="984"/>
      <c r="AN38" s="984"/>
      <c r="AO38" s="984"/>
      <c r="AP38" s="984"/>
      <c r="AQ38" s="984"/>
      <c r="AR38" s="984"/>
      <c r="AS38" s="984"/>
      <c r="AT38" s="984"/>
      <c r="AU38" s="984"/>
      <c r="AV38" s="984"/>
      <c r="AW38" s="984"/>
      <c r="AX38" s="984"/>
      <c r="AY38" s="984"/>
      <c r="AZ38" s="1055"/>
      <c r="BA38" s="1055"/>
      <c r="BB38" s="1055"/>
      <c r="BC38" s="1055"/>
      <c r="BD38" s="1055"/>
      <c r="BE38" s="985"/>
      <c r="BF38" s="985"/>
      <c r="BG38" s="985"/>
      <c r="BH38" s="985"/>
      <c r="BI38" s="986"/>
      <c r="BJ38" s="226"/>
      <c r="BK38" s="226"/>
      <c r="BL38" s="226"/>
      <c r="BM38" s="226"/>
      <c r="BN38" s="226"/>
      <c r="BO38" s="236"/>
      <c r="BP38" s="236"/>
      <c r="BQ38" s="233">
        <v>32</v>
      </c>
      <c r="BR38" s="234"/>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24"/>
    </row>
    <row r="39" spans="1:131" ht="26.25" customHeight="1" x14ac:dyDescent="0.15">
      <c r="A39" s="237">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93"/>
      <c r="AL39" s="984"/>
      <c r="AM39" s="984"/>
      <c r="AN39" s="984"/>
      <c r="AO39" s="984"/>
      <c r="AP39" s="984"/>
      <c r="AQ39" s="984"/>
      <c r="AR39" s="984"/>
      <c r="AS39" s="984"/>
      <c r="AT39" s="984"/>
      <c r="AU39" s="984"/>
      <c r="AV39" s="984"/>
      <c r="AW39" s="984"/>
      <c r="AX39" s="984"/>
      <c r="AY39" s="984"/>
      <c r="AZ39" s="1055"/>
      <c r="BA39" s="1055"/>
      <c r="BB39" s="1055"/>
      <c r="BC39" s="1055"/>
      <c r="BD39" s="1055"/>
      <c r="BE39" s="985"/>
      <c r="BF39" s="985"/>
      <c r="BG39" s="985"/>
      <c r="BH39" s="985"/>
      <c r="BI39" s="986"/>
      <c r="BJ39" s="226"/>
      <c r="BK39" s="226"/>
      <c r="BL39" s="226"/>
      <c r="BM39" s="226"/>
      <c r="BN39" s="226"/>
      <c r="BO39" s="236"/>
      <c r="BP39" s="236"/>
      <c r="BQ39" s="233">
        <v>33</v>
      </c>
      <c r="BR39" s="234"/>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24"/>
    </row>
    <row r="40" spans="1:131" ht="26.25" customHeight="1" x14ac:dyDescent="0.15">
      <c r="A40" s="233">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93"/>
      <c r="AL40" s="984"/>
      <c r="AM40" s="984"/>
      <c r="AN40" s="984"/>
      <c r="AO40" s="984"/>
      <c r="AP40" s="984"/>
      <c r="AQ40" s="984"/>
      <c r="AR40" s="984"/>
      <c r="AS40" s="984"/>
      <c r="AT40" s="984"/>
      <c r="AU40" s="984"/>
      <c r="AV40" s="984"/>
      <c r="AW40" s="984"/>
      <c r="AX40" s="984"/>
      <c r="AY40" s="984"/>
      <c r="AZ40" s="1055"/>
      <c r="BA40" s="1055"/>
      <c r="BB40" s="1055"/>
      <c r="BC40" s="1055"/>
      <c r="BD40" s="1055"/>
      <c r="BE40" s="985"/>
      <c r="BF40" s="985"/>
      <c r="BG40" s="985"/>
      <c r="BH40" s="985"/>
      <c r="BI40" s="986"/>
      <c r="BJ40" s="226"/>
      <c r="BK40" s="226"/>
      <c r="BL40" s="226"/>
      <c r="BM40" s="226"/>
      <c r="BN40" s="226"/>
      <c r="BO40" s="236"/>
      <c r="BP40" s="236"/>
      <c r="BQ40" s="233">
        <v>34</v>
      </c>
      <c r="BR40" s="234"/>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24"/>
    </row>
    <row r="41" spans="1:131" ht="26.25" customHeight="1" x14ac:dyDescent="0.15">
      <c r="A41" s="233">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93"/>
      <c r="AL41" s="984"/>
      <c r="AM41" s="984"/>
      <c r="AN41" s="984"/>
      <c r="AO41" s="984"/>
      <c r="AP41" s="984"/>
      <c r="AQ41" s="984"/>
      <c r="AR41" s="984"/>
      <c r="AS41" s="984"/>
      <c r="AT41" s="984"/>
      <c r="AU41" s="984"/>
      <c r="AV41" s="984"/>
      <c r="AW41" s="984"/>
      <c r="AX41" s="984"/>
      <c r="AY41" s="984"/>
      <c r="AZ41" s="1055"/>
      <c r="BA41" s="1055"/>
      <c r="BB41" s="1055"/>
      <c r="BC41" s="1055"/>
      <c r="BD41" s="1055"/>
      <c r="BE41" s="985"/>
      <c r="BF41" s="985"/>
      <c r="BG41" s="985"/>
      <c r="BH41" s="985"/>
      <c r="BI41" s="986"/>
      <c r="BJ41" s="226"/>
      <c r="BK41" s="226"/>
      <c r="BL41" s="226"/>
      <c r="BM41" s="226"/>
      <c r="BN41" s="226"/>
      <c r="BO41" s="236"/>
      <c r="BP41" s="236"/>
      <c r="BQ41" s="233">
        <v>35</v>
      </c>
      <c r="BR41" s="234"/>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24"/>
    </row>
    <row r="42" spans="1:131" ht="26.25" customHeight="1" x14ac:dyDescent="0.15">
      <c r="A42" s="233">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93"/>
      <c r="AL42" s="984"/>
      <c r="AM42" s="984"/>
      <c r="AN42" s="984"/>
      <c r="AO42" s="984"/>
      <c r="AP42" s="984"/>
      <c r="AQ42" s="984"/>
      <c r="AR42" s="984"/>
      <c r="AS42" s="984"/>
      <c r="AT42" s="984"/>
      <c r="AU42" s="984"/>
      <c r="AV42" s="984"/>
      <c r="AW42" s="984"/>
      <c r="AX42" s="984"/>
      <c r="AY42" s="984"/>
      <c r="AZ42" s="1055"/>
      <c r="BA42" s="1055"/>
      <c r="BB42" s="1055"/>
      <c r="BC42" s="1055"/>
      <c r="BD42" s="1055"/>
      <c r="BE42" s="985"/>
      <c r="BF42" s="985"/>
      <c r="BG42" s="985"/>
      <c r="BH42" s="985"/>
      <c r="BI42" s="986"/>
      <c r="BJ42" s="226"/>
      <c r="BK42" s="226"/>
      <c r="BL42" s="226"/>
      <c r="BM42" s="226"/>
      <c r="BN42" s="226"/>
      <c r="BO42" s="236"/>
      <c r="BP42" s="236"/>
      <c r="BQ42" s="233">
        <v>36</v>
      </c>
      <c r="BR42" s="234"/>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24"/>
    </row>
    <row r="43" spans="1:131" ht="26.25" customHeight="1" x14ac:dyDescent="0.15">
      <c r="A43" s="233">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93"/>
      <c r="AL43" s="984"/>
      <c r="AM43" s="984"/>
      <c r="AN43" s="984"/>
      <c r="AO43" s="984"/>
      <c r="AP43" s="984"/>
      <c r="AQ43" s="984"/>
      <c r="AR43" s="984"/>
      <c r="AS43" s="984"/>
      <c r="AT43" s="984"/>
      <c r="AU43" s="984"/>
      <c r="AV43" s="984"/>
      <c r="AW43" s="984"/>
      <c r="AX43" s="984"/>
      <c r="AY43" s="984"/>
      <c r="AZ43" s="1055"/>
      <c r="BA43" s="1055"/>
      <c r="BB43" s="1055"/>
      <c r="BC43" s="1055"/>
      <c r="BD43" s="1055"/>
      <c r="BE43" s="985"/>
      <c r="BF43" s="985"/>
      <c r="BG43" s="985"/>
      <c r="BH43" s="985"/>
      <c r="BI43" s="986"/>
      <c r="BJ43" s="226"/>
      <c r="BK43" s="226"/>
      <c r="BL43" s="226"/>
      <c r="BM43" s="226"/>
      <c r="BN43" s="226"/>
      <c r="BO43" s="236"/>
      <c r="BP43" s="236"/>
      <c r="BQ43" s="233">
        <v>37</v>
      </c>
      <c r="BR43" s="234"/>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24"/>
    </row>
    <row r="44" spans="1:131" ht="26.25" customHeight="1" x14ac:dyDescent="0.15">
      <c r="A44" s="233">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93"/>
      <c r="AL44" s="984"/>
      <c r="AM44" s="984"/>
      <c r="AN44" s="984"/>
      <c r="AO44" s="984"/>
      <c r="AP44" s="984"/>
      <c r="AQ44" s="984"/>
      <c r="AR44" s="984"/>
      <c r="AS44" s="984"/>
      <c r="AT44" s="984"/>
      <c r="AU44" s="984"/>
      <c r="AV44" s="984"/>
      <c r="AW44" s="984"/>
      <c r="AX44" s="984"/>
      <c r="AY44" s="984"/>
      <c r="AZ44" s="1055"/>
      <c r="BA44" s="1055"/>
      <c r="BB44" s="1055"/>
      <c r="BC44" s="1055"/>
      <c r="BD44" s="1055"/>
      <c r="BE44" s="985"/>
      <c r="BF44" s="985"/>
      <c r="BG44" s="985"/>
      <c r="BH44" s="985"/>
      <c r="BI44" s="986"/>
      <c r="BJ44" s="226"/>
      <c r="BK44" s="226"/>
      <c r="BL44" s="226"/>
      <c r="BM44" s="226"/>
      <c r="BN44" s="226"/>
      <c r="BO44" s="236"/>
      <c r="BP44" s="236"/>
      <c r="BQ44" s="233">
        <v>38</v>
      </c>
      <c r="BR44" s="234"/>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24"/>
    </row>
    <row r="45" spans="1:131" ht="26.25" customHeight="1" x14ac:dyDescent="0.15">
      <c r="A45" s="233">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93"/>
      <c r="AL45" s="984"/>
      <c r="AM45" s="984"/>
      <c r="AN45" s="984"/>
      <c r="AO45" s="984"/>
      <c r="AP45" s="984"/>
      <c r="AQ45" s="984"/>
      <c r="AR45" s="984"/>
      <c r="AS45" s="984"/>
      <c r="AT45" s="984"/>
      <c r="AU45" s="984"/>
      <c r="AV45" s="984"/>
      <c r="AW45" s="984"/>
      <c r="AX45" s="984"/>
      <c r="AY45" s="984"/>
      <c r="AZ45" s="1055"/>
      <c r="BA45" s="1055"/>
      <c r="BB45" s="1055"/>
      <c r="BC45" s="1055"/>
      <c r="BD45" s="1055"/>
      <c r="BE45" s="985"/>
      <c r="BF45" s="985"/>
      <c r="BG45" s="985"/>
      <c r="BH45" s="985"/>
      <c r="BI45" s="986"/>
      <c r="BJ45" s="226"/>
      <c r="BK45" s="226"/>
      <c r="BL45" s="226"/>
      <c r="BM45" s="226"/>
      <c r="BN45" s="226"/>
      <c r="BO45" s="236"/>
      <c r="BP45" s="236"/>
      <c r="BQ45" s="233">
        <v>39</v>
      </c>
      <c r="BR45" s="234"/>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24"/>
    </row>
    <row r="46" spans="1:131" ht="26.25" customHeight="1" x14ac:dyDescent="0.15">
      <c r="A46" s="233">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93"/>
      <c r="AL46" s="984"/>
      <c r="AM46" s="984"/>
      <c r="AN46" s="984"/>
      <c r="AO46" s="984"/>
      <c r="AP46" s="984"/>
      <c r="AQ46" s="984"/>
      <c r="AR46" s="984"/>
      <c r="AS46" s="984"/>
      <c r="AT46" s="984"/>
      <c r="AU46" s="984"/>
      <c r="AV46" s="984"/>
      <c r="AW46" s="984"/>
      <c r="AX46" s="984"/>
      <c r="AY46" s="984"/>
      <c r="AZ46" s="1055"/>
      <c r="BA46" s="1055"/>
      <c r="BB46" s="1055"/>
      <c r="BC46" s="1055"/>
      <c r="BD46" s="1055"/>
      <c r="BE46" s="985"/>
      <c r="BF46" s="985"/>
      <c r="BG46" s="985"/>
      <c r="BH46" s="985"/>
      <c r="BI46" s="986"/>
      <c r="BJ46" s="226"/>
      <c r="BK46" s="226"/>
      <c r="BL46" s="226"/>
      <c r="BM46" s="226"/>
      <c r="BN46" s="226"/>
      <c r="BO46" s="236"/>
      <c r="BP46" s="236"/>
      <c r="BQ46" s="233">
        <v>40</v>
      </c>
      <c r="BR46" s="234"/>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24"/>
    </row>
    <row r="47" spans="1:131" ht="26.25" customHeight="1" x14ac:dyDescent="0.15">
      <c r="A47" s="233">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93"/>
      <c r="AL47" s="984"/>
      <c r="AM47" s="984"/>
      <c r="AN47" s="984"/>
      <c r="AO47" s="984"/>
      <c r="AP47" s="984"/>
      <c r="AQ47" s="984"/>
      <c r="AR47" s="984"/>
      <c r="AS47" s="984"/>
      <c r="AT47" s="984"/>
      <c r="AU47" s="984"/>
      <c r="AV47" s="984"/>
      <c r="AW47" s="984"/>
      <c r="AX47" s="984"/>
      <c r="AY47" s="984"/>
      <c r="AZ47" s="1055"/>
      <c r="BA47" s="1055"/>
      <c r="BB47" s="1055"/>
      <c r="BC47" s="1055"/>
      <c r="BD47" s="1055"/>
      <c r="BE47" s="985"/>
      <c r="BF47" s="985"/>
      <c r="BG47" s="985"/>
      <c r="BH47" s="985"/>
      <c r="BI47" s="986"/>
      <c r="BJ47" s="226"/>
      <c r="BK47" s="226"/>
      <c r="BL47" s="226"/>
      <c r="BM47" s="226"/>
      <c r="BN47" s="226"/>
      <c r="BO47" s="236"/>
      <c r="BP47" s="236"/>
      <c r="BQ47" s="233">
        <v>41</v>
      </c>
      <c r="BR47" s="234"/>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24"/>
    </row>
    <row r="48" spans="1:131" ht="26.25" customHeight="1" x14ac:dyDescent="0.15">
      <c r="A48" s="233">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93"/>
      <c r="AL48" s="984"/>
      <c r="AM48" s="984"/>
      <c r="AN48" s="984"/>
      <c r="AO48" s="984"/>
      <c r="AP48" s="984"/>
      <c r="AQ48" s="984"/>
      <c r="AR48" s="984"/>
      <c r="AS48" s="984"/>
      <c r="AT48" s="984"/>
      <c r="AU48" s="984"/>
      <c r="AV48" s="984"/>
      <c r="AW48" s="984"/>
      <c r="AX48" s="984"/>
      <c r="AY48" s="984"/>
      <c r="AZ48" s="1055"/>
      <c r="BA48" s="1055"/>
      <c r="BB48" s="1055"/>
      <c r="BC48" s="1055"/>
      <c r="BD48" s="1055"/>
      <c r="BE48" s="985"/>
      <c r="BF48" s="985"/>
      <c r="BG48" s="985"/>
      <c r="BH48" s="985"/>
      <c r="BI48" s="986"/>
      <c r="BJ48" s="226"/>
      <c r="BK48" s="226"/>
      <c r="BL48" s="226"/>
      <c r="BM48" s="226"/>
      <c r="BN48" s="226"/>
      <c r="BO48" s="236"/>
      <c r="BP48" s="236"/>
      <c r="BQ48" s="233">
        <v>42</v>
      </c>
      <c r="BR48" s="234"/>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24"/>
    </row>
    <row r="49" spans="1:131" ht="26.25" customHeight="1" x14ac:dyDescent="0.15">
      <c r="A49" s="233">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93"/>
      <c r="AL49" s="984"/>
      <c r="AM49" s="984"/>
      <c r="AN49" s="984"/>
      <c r="AO49" s="984"/>
      <c r="AP49" s="984"/>
      <c r="AQ49" s="984"/>
      <c r="AR49" s="984"/>
      <c r="AS49" s="984"/>
      <c r="AT49" s="984"/>
      <c r="AU49" s="984"/>
      <c r="AV49" s="984"/>
      <c r="AW49" s="984"/>
      <c r="AX49" s="984"/>
      <c r="AY49" s="984"/>
      <c r="AZ49" s="1055"/>
      <c r="BA49" s="1055"/>
      <c r="BB49" s="1055"/>
      <c r="BC49" s="1055"/>
      <c r="BD49" s="1055"/>
      <c r="BE49" s="985"/>
      <c r="BF49" s="985"/>
      <c r="BG49" s="985"/>
      <c r="BH49" s="985"/>
      <c r="BI49" s="986"/>
      <c r="BJ49" s="226"/>
      <c r="BK49" s="226"/>
      <c r="BL49" s="226"/>
      <c r="BM49" s="226"/>
      <c r="BN49" s="226"/>
      <c r="BO49" s="236"/>
      <c r="BP49" s="236"/>
      <c r="BQ49" s="233">
        <v>43</v>
      </c>
      <c r="BR49" s="234"/>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24"/>
    </row>
    <row r="50" spans="1:131" ht="26.25" customHeight="1" x14ac:dyDescent="0.15">
      <c r="A50" s="233">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85"/>
      <c r="BF50" s="985"/>
      <c r="BG50" s="985"/>
      <c r="BH50" s="985"/>
      <c r="BI50" s="986"/>
      <c r="BJ50" s="226"/>
      <c r="BK50" s="226"/>
      <c r="BL50" s="226"/>
      <c r="BM50" s="226"/>
      <c r="BN50" s="226"/>
      <c r="BO50" s="236"/>
      <c r="BP50" s="236"/>
      <c r="BQ50" s="233">
        <v>44</v>
      </c>
      <c r="BR50" s="234"/>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24"/>
    </row>
    <row r="51" spans="1:131" ht="26.25" customHeight="1" x14ac:dyDescent="0.15">
      <c r="A51" s="233">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85"/>
      <c r="BF51" s="985"/>
      <c r="BG51" s="985"/>
      <c r="BH51" s="985"/>
      <c r="BI51" s="986"/>
      <c r="BJ51" s="226"/>
      <c r="BK51" s="226"/>
      <c r="BL51" s="226"/>
      <c r="BM51" s="226"/>
      <c r="BN51" s="226"/>
      <c r="BO51" s="236"/>
      <c r="BP51" s="236"/>
      <c r="BQ51" s="233">
        <v>45</v>
      </c>
      <c r="BR51" s="234"/>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24"/>
    </row>
    <row r="52" spans="1:131" ht="26.25" customHeight="1" x14ac:dyDescent="0.15">
      <c r="A52" s="233">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85"/>
      <c r="BF52" s="985"/>
      <c r="BG52" s="985"/>
      <c r="BH52" s="985"/>
      <c r="BI52" s="986"/>
      <c r="BJ52" s="226"/>
      <c r="BK52" s="226"/>
      <c r="BL52" s="226"/>
      <c r="BM52" s="226"/>
      <c r="BN52" s="226"/>
      <c r="BO52" s="236"/>
      <c r="BP52" s="236"/>
      <c r="BQ52" s="233">
        <v>46</v>
      </c>
      <c r="BR52" s="234"/>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24"/>
    </row>
    <row r="53" spans="1:131" ht="26.25" customHeight="1" x14ac:dyDescent="0.15">
      <c r="A53" s="233">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85"/>
      <c r="BF53" s="985"/>
      <c r="BG53" s="985"/>
      <c r="BH53" s="985"/>
      <c r="BI53" s="986"/>
      <c r="BJ53" s="226"/>
      <c r="BK53" s="226"/>
      <c r="BL53" s="226"/>
      <c r="BM53" s="226"/>
      <c r="BN53" s="226"/>
      <c r="BO53" s="236"/>
      <c r="BP53" s="236"/>
      <c r="BQ53" s="233">
        <v>47</v>
      </c>
      <c r="BR53" s="234"/>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24"/>
    </row>
    <row r="54" spans="1:131" ht="26.25" customHeight="1" x14ac:dyDescent="0.15">
      <c r="A54" s="233">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85"/>
      <c r="BF54" s="985"/>
      <c r="BG54" s="985"/>
      <c r="BH54" s="985"/>
      <c r="BI54" s="986"/>
      <c r="BJ54" s="226"/>
      <c r="BK54" s="226"/>
      <c r="BL54" s="226"/>
      <c r="BM54" s="226"/>
      <c r="BN54" s="226"/>
      <c r="BO54" s="236"/>
      <c r="BP54" s="236"/>
      <c r="BQ54" s="233">
        <v>48</v>
      </c>
      <c r="BR54" s="234"/>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24"/>
    </row>
    <row r="55" spans="1:131" ht="26.25" customHeight="1" x14ac:dyDescent="0.15">
      <c r="A55" s="233">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85"/>
      <c r="BF55" s="985"/>
      <c r="BG55" s="985"/>
      <c r="BH55" s="985"/>
      <c r="BI55" s="986"/>
      <c r="BJ55" s="226"/>
      <c r="BK55" s="226"/>
      <c r="BL55" s="226"/>
      <c r="BM55" s="226"/>
      <c r="BN55" s="226"/>
      <c r="BO55" s="236"/>
      <c r="BP55" s="236"/>
      <c r="BQ55" s="233">
        <v>49</v>
      </c>
      <c r="BR55" s="234"/>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24"/>
    </row>
    <row r="56" spans="1:131" ht="26.25" customHeight="1" x14ac:dyDescent="0.15">
      <c r="A56" s="233">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85"/>
      <c r="BF56" s="985"/>
      <c r="BG56" s="985"/>
      <c r="BH56" s="985"/>
      <c r="BI56" s="986"/>
      <c r="BJ56" s="226"/>
      <c r="BK56" s="226"/>
      <c r="BL56" s="226"/>
      <c r="BM56" s="226"/>
      <c r="BN56" s="226"/>
      <c r="BO56" s="236"/>
      <c r="BP56" s="236"/>
      <c r="BQ56" s="233">
        <v>50</v>
      </c>
      <c r="BR56" s="234"/>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24"/>
    </row>
    <row r="57" spans="1:131" ht="26.25" customHeight="1" x14ac:dyDescent="0.15">
      <c r="A57" s="233">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85"/>
      <c r="BF57" s="985"/>
      <c r="BG57" s="985"/>
      <c r="BH57" s="985"/>
      <c r="BI57" s="986"/>
      <c r="BJ57" s="226"/>
      <c r="BK57" s="226"/>
      <c r="BL57" s="226"/>
      <c r="BM57" s="226"/>
      <c r="BN57" s="226"/>
      <c r="BO57" s="236"/>
      <c r="BP57" s="236"/>
      <c r="BQ57" s="233">
        <v>51</v>
      </c>
      <c r="BR57" s="234"/>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24"/>
    </row>
    <row r="58" spans="1:131" ht="26.25" customHeight="1" x14ac:dyDescent="0.15">
      <c r="A58" s="233">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85"/>
      <c r="BF58" s="985"/>
      <c r="BG58" s="985"/>
      <c r="BH58" s="985"/>
      <c r="BI58" s="986"/>
      <c r="BJ58" s="226"/>
      <c r="BK58" s="226"/>
      <c r="BL58" s="226"/>
      <c r="BM58" s="226"/>
      <c r="BN58" s="226"/>
      <c r="BO58" s="236"/>
      <c r="BP58" s="236"/>
      <c r="BQ58" s="233">
        <v>52</v>
      </c>
      <c r="BR58" s="234"/>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24"/>
    </row>
    <row r="59" spans="1:131" ht="26.25" customHeight="1" x14ac:dyDescent="0.15">
      <c r="A59" s="233">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85"/>
      <c r="BF59" s="985"/>
      <c r="BG59" s="985"/>
      <c r="BH59" s="985"/>
      <c r="BI59" s="986"/>
      <c r="BJ59" s="226"/>
      <c r="BK59" s="226"/>
      <c r="BL59" s="226"/>
      <c r="BM59" s="226"/>
      <c r="BN59" s="226"/>
      <c r="BO59" s="236"/>
      <c r="BP59" s="236"/>
      <c r="BQ59" s="233">
        <v>53</v>
      </c>
      <c r="BR59" s="234"/>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24"/>
    </row>
    <row r="60" spans="1:131" ht="26.25" customHeight="1" x14ac:dyDescent="0.15">
      <c r="A60" s="233">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85"/>
      <c r="BF60" s="985"/>
      <c r="BG60" s="985"/>
      <c r="BH60" s="985"/>
      <c r="BI60" s="986"/>
      <c r="BJ60" s="226"/>
      <c r="BK60" s="226"/>
      <c r="BL60" s="226"/>
      <c r="BM60" s="226"/>
      <c r="BN60" s="226"/>
      <c r="BO60" s="236"/>
      <c r="BP60" s="236"/>
      <c r="BQ60" s="233">
        <v>54</v>
      </c>
      <c r="BR60" s="234"/>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24"/>
    </row>
    <row r="61" spans="1:131" ht="26.25" customHeight="1" thickBot="1" x14ac:dyDescent="0.2">
      <c r="A61" s="233">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85"/>
      <c r="BF61" s="985"/>
      <c r="BG61" s="985"/>
      <c r="BH61" s="985"/>
      <c r="BI61" s="986"/>
      <c r="BJ61" s="226"/>
      <c r="BK61" s="226"/>
      <c r="BL61" s="226"/>
      <c r="BM61" s="226"/>
      <c r="BN61" s="226"/>
      <c r="BO61" s="236"/>
      <c r="BP61" s="236"/>
      <c r="BQ61" s="233">
        <v>55</v>
      </c>
      <c r="BR61" s="234"/>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24"/>
    </row>
    <row r="62" spans="1:131" ht="26.25" customHeight="1" x14ac:dyDescent="0.15">
      <c r="A62" s="233">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85"/>
      <c r="BF62" s="985"/>
      <c r="BG62" s="985"/>
      <c r="BH62" s="985"/>
      <c r="BI62" s="986"/>
      <c r="BJ62" s="1041" t="s">
        <v>395</v>
      </c>
      <c r="BK62" s="1042"/>
      <c r="BL62" s="1042"/>
      <c r="BM62" s="1042"/>
      <c r="BN62" s="1043"/>
      <c r="BO62" s="236"/>
      <c r="BP62" s="236"/>
      <c r="BQ62" s="233">
        <v>56</v>
      </c>
      <c r="BR62" s="234"/>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24"/>
    </row>
    <row r="63" spans="1:131" ht="26.25" customHeight="1" thickBot="1" x14ac:dyDescent="0.2">
      <c r="A63" s="235" t="s">
        <v>376</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4"/>
      <c r="AF63" s="1035">
        <v>871</v>
      </c>
      <c r="AG63" s="972"/>
      <c r="AH63" s="972"/>
      <c r="AI63" s="972"/>
      <c r="AJ63" s="1036"/>
      <c r="AK63" s="1037"/>
      <c r="AL63" s="976"/>
      <c r="AM63" s="976"/>
      <c r="AN63" s="976"/>
      <c r="AO63" s="976"/>
      <c r="AP63" s="972">
        <v>3256</v>
      </c>
      <c r="AQ63" s="972"/>
      <c r="AR63" s="972"/>
      <c r="AS63" s="972"/>
      <c r="AT63" s="972"/>
      <c r="AU63" s="972" t="s">
        <v>556</v>
      </c>
      <c r="AV63" s="972"/>
      <c r="AW63" s="972"/>
      <c r="AX63" s="972"/>
      <c r="AY63" s="972"/>
      <c r="AZ63" s="1031"/>
      <c r="BA63" s="1031"/>
      <c r="BB63" s="1031"/>
      <c r="BC63" s="1031"/>
      <c r="BD63" s="1031"/>
      <c r="BE63" s="973"/>
      <c r="BF63" s="973"/>
      <c r="BG63" s="973"/>
      <c r="BH63" s="973"/>
      <c r="BI63" s="974"/>
      <c r="BJ63" s="1032" t="s">
        <v>121</v>
      </c>
      <c r="BK63" s="966"/>
      <c r="BL63" s="966"/>
      <c r="BM63" s="966"/>
      <c r="BN63" s="1033"/>
      <c r="BO63" s="236"/>
      <c r="BP63" s="236"/>
      <c r="BQ63" s="233">
        <v>57</v>
      </c>
      <c r="BR63" s="234"/>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24"/>
    </row>
    <row r="66" spans="1:131" ht="26.25" customHeight="1" x14ac:dyDescent="0.15">
      <c r="A66" s="1009" t="s">
        <v>398</v>
      </c>
      <c r="B66" s="1010"/>
      <c r="C66" s="1010"/>
      <c r="D66" s="1010"/>
      <c r="E66" s="1010"/>
      <c r="F66" s="1010"/>
      <c r="G66" s="1010"/>
      <c r="H66" s="1010"/>
      <c r="I66" s="1010"/>
      <c r="J66" s="1010"/>
      <c r="K66" s="1010"/>
      <c r="L66" s="1010"/>
      <c r="M66" s="1010"/>
      <c r="N66" s="1010"/>
      <c r="O66" s="1010"/>
      <c r="P66" s="1011"/>
      <c r="Q66" s="1015" t="s">
        <v>380</v>
      </c>
      <c r="R66" s="1016"/>
      <c r="S66" s="1016"/>
      <c r="T66" s="1016"/>
      <c r="U66" s="1017"/>
      <c r="V66" s="1015" t="s">
        <v>381</v>
      </c>
      <c r="W66" s="1016"/>
      <c r="X66" s="1016"/>
      <c r="Y66" s="1016"/>
      <c r="Z66" s="1017"/>
      <c r="AA66" s="1015" t="s">
        <v>382</v>
      </c>
      <c r="AB66" s="1016"/>
      <c r="AC66" s="1016"/>
      <c r="AD66" s="1016"/>
      <c r="AE66" s="1017"/>
      <c r="AF66" s="1021" t="s">
        <v>383</v>
      </c>
      <c r="AG66" s="1022"/>
      <c r="AH66" s="1022"/>
      <c r="AI66" s="1022"/>
      <c r="AJ66" s="1023"/>
      <c r="AK66" s="1015" t="s">
        <v>384</v>
      </c>
      <c r="AL66" s="1010"/>
      <c r="AM66" s="1010"/>
      <c r="AN66" s="1010"/>
      <c r="AO66" s="1011"/>
      <c r="AP66" s="1015" t="s">
        <v>385</v>
      </c>
      <c r="AQ66" s="1016"/>
      <c r="AR66" s="1016"/>
      <c r="AS66" s="1016"/>
      <c r="AT66" s="1017"/>
      <c r="AU66" s="1015" t="s">
        <v>399</v>
      </c>
      <c r="AV66" s="1016"/>
      <c r="AW66" s="1016"/>
      <c r="AX66" s="1016"/>
      <c r="AY66" s="1017"/>
      <c r="AZ66" s="1015" t="s">
        <v>364</v>
      </c>
      <c r="BA66" s="1016"/>
      <c r="BB66" s="1016"/>
      <c r="BC66" s="1016"/>
      <c r="BD66" s="1029"/>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9" t="s">
        <v>546</v>
      </c>
      <c r="C68" s="1000"/>
      <c r="D68" s="1000"/>
      <c r="E68" s="1000"/>
      <c r="F68" s="1000"/>
      <c r="G68" s="1000"/>
      <c r="H68" s="1000"/>
      <c r="I68" s="1000"/>
      <c r="J68" s="1000"/>
      <c r="K68" s="1000"/>
      <c r="L68" s="1000"/>
      <c r="M68" s="1000"/>
      <c r="N68" s="1000"/>
      <c r="O68" s="1000"/>
      <c r="P68" s="1001"/>
      <c r="Q68" s="1002">
        <v>1306</v>
      </c>
      <c r="R68" s="996"/>
      <c r="S68" s="996"/>
      <c r="T68" s="996"/>
      <c r="U68" s="996"/>
      <c r="V68" s="996">
        <v>1269</v>
      </c>
      <c r="W68" s="996"/>
      <c r="X68" s="996"/>
      <c r="Y68" s="996"/>
      <c r="Z68" s="996"/>
      <c r="AA68" s="996">
        <v>37</v>
      </c>
      <c r="AB68" s="996"/>
      <c r="AC68" s="996"/>
      <c r="AD68" s="996"/>
      <c r="AE68" s="996"/>
      <c r="AF68" s="996">
        <v>37</v>
      </c>
      <c r="AG68" s="996"/>
      <c r="AH68" s="996"/>
      <c r="AI68" s="996"/>
      <c r="AJ68" s="996"/>
      <c r="AK68" s="996" t="s">
        <v>556</v>
      </c>
      <c r="AL68" s="996"/>
      <c r="AM68" s="996"/>
      <c r="AN68" s="996"/>
      <c r="AO68" s="996"/>
      <c r="AP68" s="996">
        <v>3686</v>
      </c>
      <c r="AQ68" s="996"/>
      <c r="AR68" s="996"/>
      <c r="AS68" s="996"/>
      <c r="AT68" s="996"/>
      <c r="AU68" s="996">
        <v>1247</v>
      </c>
      <c r="AV68" s="996"/>
      <c r="AW68" s="996"/>
      <c r="AX68" s="996"/>
      <c r="AY68" s="996"/>
      <c r="AZ68" s="997"/>
      <c r="BA68" s="997"/>
      <c r="BB68" s="997"/>
      <c r="BC68" s="997"/>
      <c r="BD68" s="998"/>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547</v>
      </c>
      <c r="C69" s="988"/>
      <c r="D69" s="988"/>
      <c r="E69" s="988"/>
      <c r="F69" s="988"/>
      <c r="G69" s="988"/>
      <c r="H69" s="988"/>
      <c r="I69" s="988"/>
      <c r="J69" s="988"/>
      <c r="K69" s="988"/>
      <c r="L69" s="988"/>
      <c r="M69" s="988"/>
      <c r="N69" s="988"/>
      <c r="O69" s="988"/>
      <c r="P69" s="989"/>
      <c r="Q69" s="990">
        <v>12</v>
      </c>
      <c r="R69" s="984"/>
      <c r="S69" s="984"/>
      <c r="T69" s="984"/>
      <c r="U69" s="984"/>
      <c r="V69" s="984">
        <v>8</v>
      </c>
      <c r="W69" s="984"/>
      <c r="X69" s="984"/>
      <c r="Y69" s="984"/>
      <c r="Z69" s="984"/>
      <c r="AA69" s="984">
        <v>4</v>
      </c>
      <c r="AB69" s="984"/>
      <c r="AC69" s="984"/>
      <c r="AD69" s="984"/>
      <c r="AE69" s="984"/>
      <c r="AF69" s="984">
        <v>4</v>
      </c>
      <c r="AG69" s="984"/>
      <c r="AH69" s="984"/>
      <c r="AI69" s="984"/>
      <c r="AJ69" s="984"/>
      <c r="AK69" s="984" t="s">
        <v>556</v>
      </c>
      <c r="AL69" s="984"/>
      <c r="AM69" s="984"/>
      <c r="AN69" s="984"/>
      <c r="AO69" s="984"/>
      <c r="AP69" s="984" t="s">
        <v>556</v>
      </c>
      <c r="AQ69" s="984"/>
      <c r="AR69" s="984"/>
      <c r="AS69" s="984"/>
      <c r="AT69" s="984"/>
      <c r="AU69" s="984" t="s">
        <v>556</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548</v>
      </c>
      <c r="C70" s="988"/>
      <c r="D70" s="988"/>
      <c r="E70" s="988"/>
      <c r="F70" s="988"/>
      <c r="G70" s="988"/>
      <c r="H70" s="988"/>
      <c r="I70" s="988"/>
      <c r="J70" s="988"/>
      <c r="K70" s="988"/>
      <c r="L70" s="988"/>
      <c r="M70" s="988"/>
      <c r="N70" s="988"/>
      <c r="O70" s="988"/>
      <c r="P70" s="989"/>
      <c r="Q70" s="990">
        <v>641</v>
      </c>
      <c r="R70" s="984"/>
      <c r="S70" s="984"/>
      <c r="T70" s="984"/>
      <c r="U70" s="984"/>
      <c r="V70" s="984">
        <v>625</v>
      </c>
      <c r="W70" s="984"/>
      <c r="X70" s="984"/>
      <c r="Y70" s="984"/>
      <c r="Z70" s="984"/>
      <c r="AA70" s="984">
        <v>16</v>
      </c>
      <c r="AB70" s="984"/>
      <c r="AC70" s="984"/>
      <c r="AD70" s="984"/>
      <c r="AE70" s="984"/>
      <c r="AF70" s="984">
        <v>16</v>
      </c>
      <c r="AG70" s="984"/>
      <c r="AH70" s="984"/>
      <c r="AI70" s="984"/>
      <c r="AJ70" s="984"/>
      <c r="AK70" s="984">
        <v>13</v>
      </c>
      <c r="AL70" s="984"/>
      <c r="AM70" s="984"/>
      <c r="AN70" s="984"/>
      <c r="AO70" s="984"/>
      <c r="AP70" s="984" t="s">
        <v>556</v>
      </c>
      <c r="AQ70" s="984"/>
      <c r="AR70" s="984"/>
      <c r="AS70" s="984"/>
      <c r="AT70" s="984"/>
      <c r="AU70" s="984" t="s">
        <v>556</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549</v>
      </c>
      <c r="C71" s="988"/>
      <c r="D71" s="988"/>
      <c r="E71" s="988"/>
      <c r="F71" s="988"/>
      <c r="G71" s="988"/>
      <c r="H71" s="988"/>
      <c r="I71" s="988"/>
      <c r="J71" s="988"/>
      <c r="K71" s="988"/>
      <c r="L71" s="988"/>
      <c r="M71" s="988"/>
      <c r="N71" s="988"/>
      <c r="O71" s="988"/>
      <c r="P71" s="989"/>
      <c r="Q71" s="990">
        <v>240624</v>
      </c>
      <c r="R71" s="984"/>
      <c r="S71" s="984"/>
      <c r="T71" s="984"/>
      <c r="U71" s="984"/>
      <c r="V71" s="984">
        <v>235439</v>
      </c>
      <c r="W71" s="984"/>
      <c r="X71" s="984"/>
      <c r="Y71" s="984"/>
      <c r="Z71" s="984"/>
      <c r="AA71" s="984">
        <v>5184</v>
      </c>
      <c r="AB71" s="984"/>
      <c r="AC71" s="984"/>
      <c r="AD71" s="984"/>
      <c r="AE71" s="984"/>
      <c r="AF71" s="984">
        <v>5184</v>
      </c>
      <c r="AG71" s="984"/>
      <c r="AH71" s="984"/>
      <c r="AI71" s="984"/>
      <c r="AJ71" s="984"/>
      <c r="AK71" s="984">
        <v>228</v>
      </c>
      <c r="AL71" s="984"/>
      <c r="AM71" s="984"/>
      <c r="AN71" s="984"/>
      <c r="AO71" s="984"/>
      <c r="AP71" s="984" t="s">
        <v>556</v>
      </c>
      <c r="AQ71" s="984"/>
      <c r="AR71" s="984"/>
      <c r="AS71" s="984"/>
      <c r="AT71" s="984"/>
      <c r="AU71" s="984" t="s">
        <v>556</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550</v>
      </c>
      <c r="C72" s="988"/>
      <c r="D72" s="988"/>
      <c r="E72" s="988"/>
      <c r="F72" s="988"/>
      <c r="G72" s="988"/>
      <c r="H72" s="988"/>
      <c r="I72" s="988"/>
      <c r="J72" s="988"/>
      <c r="K72" s="988"/>
      <c r="L72" s="988"/>
      <c r="M72" s="988"/>
      <c r="N72" s="988"/>
      <c r="O72" s="988"/>
      <c r="P72" s="989"/>
      <c r="Q72" s="990">
        <v>5902</v>
      </c>
      <c r="R72" s="984"/>
      <c r="S72" s="984"/>
      <c r="T72" s="984"/>
      <c r="U72" s="984"/>
      <c r="V72" s="984">
        <v>4291</v>
      </c>
      <c r="W72" s="984"/>
      <c r="X72" s="984"/>
      <c r="Y72" s="984"/>
      <c r="Z72" s="984"/>
      <c r="AA72" s="984">
        <v>1611</v>
      </c>
      <c r="AB72" s="984"/>
      <c r="AC72" s="984"/>
      <c r="AD72" s="984"/>
      <c r="AE72" s="984"/>
      <c r="AF72" s="984">
        <v>1611</v>
      </c>
      <c r="AG72" s="984"/>
      <c r="AH72" s="984"/>
      <c r="AI72" s="984"/>
      <c r="AJ72" s="984"/>
      <c r="AK72" s="984">
        <v>24</v>
      </c>
      <c r="AL72" s="984"/>
      <c r="AM72" s="984"/>
      <c r="AN72" s="984"/>
      <c r="AO72" s="984"/>
      <c r="AP72" s="984" t="s">
        <v>556</v>
      </c>
      <c r="AQ72" s="984"/>
      <c r="AR72" s="984"/>
      <c r="AS72" s="984"/>
      <c r="AT72" s="984"/>
      <c r="AU72" s="984" t="s">
        <v>556</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551</v>
      </c>
      <c r="C73" s="988"/>
      <c r="D73" s="988"/>
      <c r="E73" s="988"/>
      <c r="F73" s="988"/>
      <c r="G73" s="988"/>
      <c r="H73" s="988"/>
      <c r="I73" s="988"/>
      <c r="J73" s="988"/>
      <c r="K73" s="988"/>
      <c r="L73" s="988"/>
      <c r="M73" s="988"/>
      <c r="N73" s="988"/>
      <c r="O73" s="988"/>
      <c r="P73" s="989"/>
      <c r="Q73" s="990">
        <v>42</v>
      </c>
      <c r="R73" s="984"/>
      <c r="S73" s="984"/>
      <c r="T73" s="984"/>
      <c r="U73" s="984"/>
      <c r="V73" s="984">
        <v>35</v>
      </c>
      <c r="W73" s="984"/>
      <c r="X73" s="984"/>
      <c r="Y73" s="984"/>
      <c r="Z73" s="984"/>
      <c r="AA73" s="984">
        <v>7</v>
      </c>
      <c r="AB73" s="984"/>
      <c r="AC73" s="984"/>
      <c r="AD73" s="984"/>
      <c r="AE73" s="984"/>
      <c r="AF73" s="984">
        <v>7</v>
      </c>
      <c r="AG73" s="984"/>
      <c r="AH73" s="984"/>
      <c r="AI73" s="984"/>
      <c r="AJ73" s="984"/>
      <c r="AK73" s="984" t="s">
        <v>556</v>
      </c>
      <c r="AL73" s="984"/>
      <c r="AM73" s="984"/>
      <c r="AN73" s="984"/>
      <c r="AO73" s="984"/>
      <c r="AP73" s="984" t="s">
        <v>556</v>
      </c>
      <c r="AQ73" s="984"/>
      <c r="AR73" s="984"/>
      <c r="AS73" s="984"/>
      <c r="AT73" s="984"/>
      <c r="AU73" s="984" t="s">
        <v>556</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552</v>
      </c>
      <c r="C74" s="988"/>
      <c r="D74" s="988"/>
      <c r="E74" s="988"/>
      <c r="F74" s="988"/>
      <c r="G74" s="988"/>
      <c r="H74" s="988"/>
      <c r="I74" s="988"/>
      <c r="J74" s="988"/>
      <c r="K74" s="988"/>
      <c r="L74" s="988"/>
      <c r="M74" s="988"/>
      <c r="N74" s="988"/>
      <c r="O74" s="988"/>
      <c r="P74" s="989"/>
      <c r="Q74" s="990">
        <v>13</v>
      </c>
      <c r="R74" s="984"/>
      <c r="S74" s="984"/>
      <c r="T74" s="984"/>
      <c r="U74" s="984"/>
      <c r="V74" s="984">
        <v>9</v>
      </c>
      <c r="W74" s="984"/>
      <c r="X74" s="984"/>
      <c r="Y74" s="984"/>
      <c r="Z74" s="984"/>
      <c r="AA74" s="984">
        <v>4</v>
      </c>
      <c r="AB74" s="984"/>
      <c r="AC74" s="984"/>
      <c r="AD74" s="984"/>
      <c r="AE74" s="984"/>
      <c r="AF74" s="984">
        <v>4</v>
      </c>
      <c r="AG74" s="984"/>
      <c r="AH74" s="984"/>
      <c r="AI74" s="984"/>
      <c r="AJ74" s="984"/>
      <c r="AK74" s="984" t="s">
        <v>556</v>
      </c>
      <c r="AL74" s="984"/>
      <c r="AM74" s="984"/>
      <c r="AN74" s="984"/>
      <c r="AO74" s="984"/>
      <c r="AP74" s="984" t="s">
        <v>556</v>
      </c>
      <c r="AQ74" s="984"/>
      <c r="AR74" s="984"/>
      <c r="AS74" s="984"/>
      <c r="AT74" s="984"/>
      <c r="AU74" s="984" t="s">
        <v>556</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553</v>
      </c>
      <c r="C75" s="988"/>
      <c r="D75" s="988"/>
      <c r="E75" s="988"/>
      <c r="F75" s="988"/>
      <c r="G75" s="988"/>
      <c r="H75" s="988"/>
      <c r="I75" s="988"/>
      <c r="J75" s="988"/>
      <c r="K75" s="988"/>
      <c r="L75" s="988"/>
      <c r="M75" s="988"/>
      <c r="N75" s="988"/>
      <c r="O75" s="988"/>
      <c r="P75" s="989"/>
      <c r="Q75" s="991">
        <v>4</v>
      </c>
      <c r="R75" s="992"/>
      <c r="S75" s="992"/>
      <c r="T75" s="992"/>
      <c r="U75" s="993"/>
      <c r="V75" s="994">
        <v>3</v>
      </c>
      <c r="W75" s="992"/>
      <c r="X75" s="992"/>
      <c r="Y75" s="992"/>
      <c r="Z75" s="993"/>
      <c r="AA75" s="994">
        <v>1</v>
      </c>
      <c r="AB75" s="992"/>
      <c r="AC75" s="992"/>
      <c r="AD75" s="992"/>
      <c r="AE75" s="993"/>
      <c r="AF75" s="994">
        <v>1</v>
      </c>
      <c r="AG75" s="992"/>
      <c r="AH75" s="992"/>
      <c r="AI75" s="992"/>
      <c r="AJ75" s="993"/>
      <c r="AK75" s="994" t="s">
        <v>556</v>
      </c>
      <c r="AL75" s="992"/>
      <c r="AM75" s="992"/>
      <c r="AN75" s="992"/>
      <c r="AO75" s="993"/>
      <c r="AP75" s="994" t="s">
        <v>556</v>
      </c>
      <c r="AQ75" s="992"/>
      <c r="AR75" s="992"/>
      <c r="AS75" s="992"/>
      <c r="AT75" s="993"/>
      <c r="AU75" s="994" t="s">
        <v>556</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554</v>
      </c>
      <c r="C76" s="988"/>
      <c r="D76" s="988"/>
      <c r="E76" s="988"/>
      <c r="F76" s="988"/>
      <c r="G76" s="988"/>
      <c r="H76" s="988"/>
      <c r="I76" s="988"/>
      <c r="J76" s="988"/>
      <c r="K76" s="988"/>
      <c r="L76" s="988"/>
      <c r="M76" s="988"/>
      <c r="N76" s="988"/>
      <c r="O76" s="988"/>
      <c r="P76" s="989"/>
      <c r="Q76" s="991">
        <v>6</v>
      </c>
      <c r="R76" s="992"/>
      <c r="S76" s="992"/>
      <c r="T76" s="992"/>
      <c r="U76" s="993"/>
      <c r="V76" s="994">
        <v>3</v>
      </c>
      <c r="W76" s="992"/>
      <c r="X76" s="992"/>
      <c r="Y76" s="992"/>
      <c r="Z76" s="993"/>
      <c r="AA76" s="994">
        <v>3</v>
      </c>
      <c r="AB76" s="992"/>
      <c r="AC76" s="992"/>
      <c r="AD76" s="992"/>
      <c r="AE76" s="993"/>
      <c r="AF76" s="994">
        <v>3</v>
      </c>
      <c r="AG76" s="992"/>
      <c r="AH76" s="992"/>
      <c r="AI76" s="992"/>
      <c r="AJ76" s="993"/>
      <c r="AK76" s="995" t="s">
        <v>556</v>
      </c>
      <c r="AL76" s="992"/>
      <c r="AM76" s="992"/>
      <c r="AN76" s="992"/>
      <c r="AO76" s="993"/>
      <c r="AP76" s="994" t="s">
        <v>556</v>
      </c>
      <c r="AQ76" s="992"/>
      <c r="AR76" s="992"/>
      <c r="AS76" s="992"/>
      <c r="AT76" s="993"/>
      <c r="AU76" s="994" t="s">
        <v>556</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t="s">
        <v>555</v>
      </c>
      <c r="C77" s="988"/>
      <c r="D77" s="988"/>
      <c r="E77" s="988"/>
      <c r="F77" s="988"/>
      <c r="G77" s="988"/>
      <c r="H77" s="988"/>
      <c r="I77" s="988"/>
      <c r="J77" s="988"/>
      <c r="K77" s="988"/>
      <c r="L77" s="988"/>
      <c r="M77" s="988"/>
      <c r="N77" s="988"/>
      <c r="O77" s="988"/>
      <c r="P77" s="989"/>
      <c r="Q77" s="991">
        <v>29</v>
      </c>
      <c r="R77" s="992"/>
      <c r="S77" s="992"/>
      <c r="T77" s="992"/>
      <c r="U77" s="993"/>
      <c r="V77" s="994">
        <v>26</v>
      </c>
      <c r="W77" s="992"/>
      <c r="X77" s="992"/>
      <c r="Y77" s="992"/>
      <c r="Z77" s="993"/>
      <c r="AA77" s="994">
        <v>3</v>
      </c>
      <c r="AB77" s="992"/>
      <c r="AC77" s="992"/>
      <c r="AD77" s="992"/>
      <c r="AE77" s="993"/>
      <c r="AF77" s="994">
        <v>3</v>
      </c>
      <c r="AG77" s="992"/>
      <c r="AH77" s="992"/>
      <c r="AI77" s="992"/>
      <c r="AJ77" s="993"/>
      <c r="AK77" s="994" t="s">
        <v>556</v>
      </c>
      <c r="AL77" s="992"/>
      <c r="AM77" s="992"/>
      <c r="AN77" s="992"/>
      <c r="AO77" s="993"/>
      <c r="AP77" s="994" t="s">
        <v>556</v>
      </c>
      <c r="AQ77" s="992"/>
      <c r="AR77" s="992"/>
      <c r="AS77" s="992"/>
      <c r="AT77" s="993"/>
      <c r="AU77" s="994" t="s">
        <v>556</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376</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6870</v>
      </c>
      <c r="AG88" s="972"/>
      <c r="AH88" s="972"/>
      <c r="AI88" s="972"/>
      <c r="AJ88" s="972"/>
      <c r="AK88" s="976"/>
      <c r="AL88" s="976"/>
      <c r="AM88" s="976"/>
      <c r="AN88" s="976"/>
      <c r="AO88" s="976"/>
      <c r="AP88" s="972">
        <v>3686</v>
      </c>
      <c r="AQ88" s="972"/>
      <c r="AR88" s="972"/>
      <c r="AS88" s="972"/>
      <c r="AT88" s="972"/>
      <c r="AU88" s="972">
        <v>1247</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t="s">
        <v>556</v>
      </c>
      <c r="CS102" s="966"/>
      <c r="CT102" s="966"/>
      <c r="CU102" s="966"/>
      <c r="CV102" s="967"/>
      <c r="CW102" s="965" t="s">
        <v>556</v>
      </c>
      <c r="CX102" s="966"/>
      <c r="CY102" s="966"/>
      <c r="CZ102" s="966"/>
      <c r="DA102" s="967"/>
      <c r="DB102" s="965">
        <v>1</v>
      </c>
      <c r="DC102" s="966"/>
      <c r="DD102" s="966"/>
      <c r="DE102" s="966"/>
      <c r="DF102" s="967"/>
      <c r="DG102" s="965" t="s">
        <v>556</v>
      </c>
      <c r="DH102" s="966"/>
      <c r="DI102" s="966"/>
      <c r="DJ102" s="966"/>
      <c r="DK102" s="967"/>
      <c r="DL102" s="965">
        <v>39</v>
      </c>
      <c r="DM102" s="966"/>
      <c r="DN102" s="966"/>
      <c r="DO102" s="966"/>
      <c r="DP102" s="967"/>
      <c r="DQ102" s="965" t="s">
        <v>556</v>
      </c>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15">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552044</v>
      </c>
      <c r="AB110" s="902"/>
      <c r="AC110" s="902"/>
      <c r="AD110" s="902"/>
      <c r="AE110" s="903"/>
      <c r="AF110" s="904">
        <v>542144</v>
      </c>
      <c r="AG110" s="902"/>
      <c r="AH110" s="902"/>
      <c r="AI110" s="902"/>
      <c r="AJ110" s="903"/>
      <c r="AK110" s="904">
        <v>508579</v>
      </c>
      <c r="AL110" s="902"/>
      <c r="AM110" s="902"/>
      <c r="AN110" s="902"/>
      <c r="AO110" s="903"/>
      <c r="AP110" s="905">
        <v>14.2</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6357531</v>
      </c>
      <c r="BR110" s="855"/>
      <c r="BS110" s="855"/>
      <c r="BT110" s="855"/>
      <c r="BU110" s="855"/>
      <c r="BV110" s="855">
        <v>6585197</v>
      </c>
      <c r="BW110" s="855"/>
      <c r="BX110" s="855"/>
      <c r="BY110" s="855"/>
      <c r="BZ110" s="855"/>
      <c r="CA110" s="855">
        <v>7008708</v>
      </c>
      <c r="CB110" s="855"/>
      <c r="CC110" s="855"/>
      <c r="CD110" s="855"/>
      <c r="CE110" s="855"/>
      <c r="CF110" s="879">
        <v>195.5</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15">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15">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2415031</v>
      </c>
      <c r="BR112" s="830"/>
      <c r="BS112" s="830"/>
      <c r="BT112" s="830"/>
      <c r="BU112" s="830"/>
      <c r="BV112" s="830">
        <v>2289957</v>
      </c>
      <c r="BW112" s="830"/>
      <c r="BX112" s="830"/>
      <c r="BY112" s="830"/>
      <c r="BZ112" s="830"/>
      <c r="CA112" s="830">
        <v>2062156</v>
      </c>
      <c r="CB112" s="830"/>
      <c r="CC112" s="830"/>
      <c r="CD112" s="830"/>
      <c r="CE112" s="830"/>
      <c r="CF112" s="888">
        <v>57.5</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15">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191453</v>
      </c>
      <c r="AB113" s="932"/>
      <c r="AC113" s="932"/>
      <c r="AD113" s="932"/>
      <c r="AE113" s="933"/>
      <c r="AF113" s="934">
        <v>190237</v>
      </c>
      <c r="AG113" s="932"/>
      <c r="AH113" s="932"/>
      <c r="AI113" s="932"/>
      <c r="AJ113" s="933"/>
      <c r="AK113" s="934">
        <v>168626</v>
      </c>
      <c r="AL113" s="932"/>
      <c r="AM113" s="932"/>
      <c r="AN113" s="932"/>
      <c r="AO113" s="933"/>
      <c r="AP113" s="935">
        <v>4.7</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1496482</v>
      </c>
      <c r="BR113" s="830"/>
      <c r="BS113" s="830"/>
      <c r="BT113" s="830"/>
      <c r="BU113" s="830"/>
      <c r="BV113" s="830">
        <v>1375000</v>
      </c>
      <c r="BW113" s="830"/>
      <c r="BX113" s="830"/>
      <c r="BY113" s="830"/>
      <c r="BZ113" s="830"/>
      <c r="CA113" s="830">
        <v>1247419</v>
      </c>
      <c r="CB113" s="830"/>
      <c r="CC113" s="830"/>
      <c r="CD113" s="830"/>
      <c r="CE113" s="830"/>
      <c r="CF113" s="888">
        <v>34.799999999999997</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15">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121</v>
      </c>
      <c r="AB114" s="793"/>
      <c r="AC114" s="793"/>
      <c r="AD114" s="793"/>
      <c r="AE114" s="794"/>
      <c r="AF114" s="795" t="s">
        <v>121</v>
      </c>
      <c r="AG114" s="793"/>
      <c r="AH114" s="793"/>
      <c r="AI114" s="793"/>
      <c r="AJ114" s="794"/>
      <c r="AK114" s="795">
        <v>77438</v>
      </c>
      <c r="AL114" s="793"/>
      <c r="AM114" s="793"/>
      <c r="AN114" s="793"/>
      <c r="AO114" s="794"/>
      <c r="AP114" s="837">
        <v>2.2000000000000002</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431441</v>
      </c>
      <c r="BR114" s="830"/>
      <c r="BS114" s="830"/>
      <c r="BT114" s="830"/>
      <c r="BU114" s="830"/>
      <c r="BV114" s="830">
        <v>453379</v>
      </c>
      <c r="BW114" s="830"/>
      <c r="BX114" s="830"/>
      <c r="BY114" s="830"/>
      <c r="BZ114" s="830"/>
      <c r="CA114" s="830">
        <v>372256</v>
      </c>
      <c r="CB114" s="830"/>
      <c r="CC114" s="830"/>
      <c r="CD114" s="830"/>
      <c r="CE114" s="830"/>
      <c r="CF114" s="888">
        <v>10.4</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15">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v>4507</v>
      </c>
      <c r="BR115" s="830"/>
      <c r="BS115" s="830"/>
      <c r="BT115" s="830"/>
      <c r="BU115" s="830"/>
      <c r="BV115" s="830">
        <v>4230</v>
      </c>
      <c r="BW115" s="830"/>
      <c r="BX115" s="830"/>
      <c r="BY115" s="830"/>
      <c r="BZ115" s="830"/>
      <c r="CA115" s="830">
        <v>11808</v>
      </c>
      <c r="CB115" s="830"/>
      <c r="CC115" s="830"/>
      <c r="CD115" s="830"/>
      <c r="CE115" s="830"/>
      <c r="CF115" s="888">
        <v>0.3</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15">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743497</v>
      </c>
      <c r="AB117" s="916"/>
      <c r="AC117" s="916"/>
      <c r="AD117" s="916"/>
      <c r="AE117" s="917"/>
      <c r="AF117" s="918">
        <v>732381</v>
      </c>
      <c r="AG117" s="916"/>
      <c r="AH117" s="916"/>
      <c r="AI117" s="916"/>
      <c r="AJ117" s="917"/>
      <c r="AK117" s="918">
        <v>754643</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15">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15">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441</v>
      </c>
      <c r="BP119" s="891"/>
      <c r="BQ119" s="892">
        <v>10704992</v>
      </c>
      <c r="BR119" s="858"/>
      <c r="BS119" s="858"/>
      <c r="BT119" s="858"/>
      <c r="BU119" s="858"/>
      <c r="BV119" s="858">
        <v>10707763</v>
      </c>
      <c r="BW119" s="858"/>
      <c r="BX119" s="858"/>
      <c r="BY119" s="858"/>
      <c r="BZ119" s="858"/>
      <c r="CA119" s="858">
        <v>10702347</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15">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6033712</v>
      </c>
      <c r="BR120" s="855"/>
      <c r="BS120" s="855"/>
      <c r="BT120" s="855"/>
      <c r="BU120" s="855"/>
      <c r="BV120" s="855">
        <v>6406432</v>
      </c>
      <c r="BW120" s="855"/>
      <c r="BX120" s="855"/>
      <c r="BY120" s="855"/>
      <c r="BZ120" s="855"/>
      <c r="CA120" s="855">
        <v>5641623</v>
      </c>
      <c r="CB120" s="855"/>
      <c r="CC120" s="855"/>
      <c r="CD120" s="855"/>
      <c r="CE120" s="855"/>
      <c r="CF120" s="879">
        <v>157.30000000000001</v>
      </c>
      <c r="CG120" s="880"/>
      <c r="CH120" s="880"/>
      <c r="CI120" s="880"/>
      <c r="CJ120" s="880"/>
      <c r="CK120" s="881" t="s">
        <v>445</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t="s">
        <v>121</v>
      </c>
      <c r="DH120" s="855"/>
      <c r="DI120" s="855"/>
      <c r="DJ120" s="855"/>
      <c r="DK120" s="855"/>
      <c r="DL120" s="855" t="s">
        <v>121</v>
      </c>
      <c r="DM120" s="855"/>
      <c r="DN120" s="855"/>
      <c r="DO120" s="855"/>
      <c r="DP120" s="855"/>
      <c r="DQ120" s="855">
        <v>1870803</v>
      </c>
      <c r="DR120" s="855"/>
      <c r="DS120" s="855"/>
      <c r="DT120" s="855"/>
      <c r="DU120" s="855"/>
      <c r="DV120" s="856">
        <v>52.2</v>
      </c>
      <c r="DW120" s="856"/>
      <c r="DX120" s="856"/>
      <c r="DY120" s="856"/>
      <c r="DZ120" s="857"/>
    </row>
    <row r="121" spans="1:130" s="224" customFormat="1" ht="26.25" customHeight="1" x14ac:dyDescent="0.15">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875888</v>
      </c>
      <c r="BR121" s="830"/>
      <c r="BS121" s="830"/>
      <c r="BT121" s="830"/>
      <c r="BU121" s="830"/>
      <c r="BV121" s="830">
        <v>750258</v>
      </c>
      <c r="BW121" s="830"/>
      <c r="BX121" s="830"/>
      <c r="BY121" s="830"/>
      <c r="BZ121" s="830"/>
      <c r="CA121" s="830">
        <v>740894</v>
      </c>
      <c r="CB121" s="830"/>
      <c r="CC121" s="830"/>
      <c r="CD121" s="830"/>
      <c r="CE121" s="830"/>
      <c r="CF121" s="888">
        <v>20.7</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208632</v>
      </c>
      <c r="DH121" s="830"/>
      <c r="DI121" s="830"/>
      <c r="DJ121" s="830"/>
      <c r="DK121" s="830"/>
      <c r="DL121" s="830">
        <v>199949</v>
      </c>
      <c r="DM121" s="830"/>
      <c r="DN121" s="830"/>
      <c r="DO121" s="830"/>
      <c r="DP121" s="830"/>
      <c r="DQ121" s="830">
        <v>191353</v>
      </c>
      <c r="DR121" s="830"/>
      <c r="DS121" s="830"/>
      <c r="DT121" s="830"/>
      <c r="DU121" s="830"/>
      <c r="DV121" s="807">
        <v>5.3</v>
      </c>
      <c r="DW121" s="807"/>
      <c r="DX121" s="807"/>
      <c r="DY121" s="807"/>
      <c r="DZ121" s="808"/>
    </row>
    <row r="122" spans="1:130" s="224" customFormat="1" ht="26.25" customHeight="1" x14ac:dyDescent="0.15">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4869234</v>
      </c>
      <c r="BR122" s="858"/>
      <c r="BS122" s="858"/>
      <c r="BT122" s="858"/>
      <c r="BU122" s="858"/>
      <c r="BV122" s="858">
        <v>5107013</v>
      </c>
      <c r="BW122" s="858"/>
      <c r="BX122" s="858"/>
      <c r="BY122" s="858"/>
      <c r="BZ122" s="858"/>
      <c r="CA122" s="858">
        <v>4947859</v>
      </c>
      <c r="CB122" s="858"/>
      <c r="CC122" s="858"/>
      <c r="CD122" s="858"/>
      <c r="CE122" s="858"/>
      <c r="CF122" s="859">
        <v>138</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15">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449</v>
      </c>
      <c r="BP123" s="891"/>
      <c r="BQ123" s="845">
        <v>11778834</v>
      </c>
      <c r="BR123" s="846"/>
      <c r="BS123" s="846"/>
      <c r="BT123" s="846"/>
      <c r="BU123" s="846"/>
      <c r="BV123" s="846">
        <v>12263703</v>
      </c>
      <c r="BW123" s="846"/>
      <c r="BX123" s="846"/>
      <c r="BY123" s="846"/>
      <c r="BZ123" s="846"/>
      <c r="CA123" s="846">
        <v>11330376</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121</v>
      </c>
      <c r="BR124" s="844"/>
      <c r="BS124" s="844"/>
      <c r="BT124" s="844"/>
      <c r="BU124" s="844"/>
      <c r="BV124" s="844" t="s">
        <v>121</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v>2206399</v>
      </c>
      <c r="DH124" s="777"/>
      <c r="DI124" s="777"/>
      <c r="DJ124" s="777"/>
      <c r="DK124" s="778"/>
      <c r="DL124" s="779">
        <v>2090008</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15">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15">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75394</v>
      </c>
      <c r="AB128" s="814"/>
      <c r="AC128" s="814"/>
      <c r="AD128" s="814"/>
      <c r="AE128" s="815"/>
      <c r="AF128" s="816">
        <v>53035</v>
      </c>
      <c r="AG128" s="814"/>
      <c r="AH128" s="814"/>
      <c r="AI128" s="814"/>
      <c r="AJ128" s="815"/>
      <c r="AK128" s="816">
        <v>67386</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v>4507</v>
      </c>
      <c r="DH128" s="804"/>
      <c r="DI128" s="804"/>
      <c r="DJ128" s="804"/>
      <c r="DK128" s="804"/>
      <c r="DL128" s="804">
        <v>4230</v>
      </c>
      <c r="DM128" s="804"/>
      <c r="DN128" s="804"/>
      <c r="DO128" s="804"/>
      <c r="DP128" s="804"/>
      <c r="DQ128" s="804">
        <v>11808</v>
      </c>
      <c r="DR128" s="804"/>
      <c r="DS128" s="804"/>
      <c r="DT128" s="804"/>
      <c r="DU128" s="804"/>
      <c r="DV128" s="805">
        <v>0.3</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4017759</v>
      </c>
      <c r="AB129" s="793"/>
      <c r="AC129" s="793"/>
      <c r="AD129" s="793"/>
      <c r="AE129" s="794"/>
      <c r="AF129" s="795">
        <v>3901574</v>
      </c>
      <c r="AG129" s="793"/>
      <c r="AH129" s="793"/>
      <c r="AI129" s="793"/>
      <c r="AJ129" s="794"/>
      <c r="AK129" s="795">
        <v>3950992</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393380</v>
      </c>
      <c r="AB130" s="793"/>
      <c r="AC130" s="793"/>
      <c r="AD130" s="793"/>
      <c r="AE130" s="794"/>
      <c r="AF130" s="795">
        <v>367955</v>
      </c>
      <c r="AG130" s="793"/>
      <c r="AH130" s="793"/>
      <c r="AI130" s="793"/>
      <c r="AJ130" s="794"/>
      <c r="AK130" s="795">
        <v>365245</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8.4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3624379</v>
      </c>
      <c r="AB131" s="777"/>
      <c r="AC131" s="777"/>
      <c r="AD131" s="777"/>
      <c r="AE131" s="778"/>
      <c r="AF131" s="779">
        <v>3533619</v>
      </c>
      <c r="AG131" s="777"/>
      <c r="AH131" s="777"/>
      <c r="AI131" s="777"/>
      <c r="AJ131" s="778"/>
      <c r="AK131" s="779">
        <v>3585747</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7.5798640260000001</v>
      </c>
      <c r="AB132" s="758"/>
      <c r="AC132" s="758"/>
      <c r="AD132" s="758"/>
      <c r="AE132" s="759"/>
      <c r="AF132" s="760">
        <v>8.8122403689999995</v>
      </c>
      <c r="AG132" s="758"/>
      <c r="AH132" s="758"/>
      <c r="AI132" s="758"/>
      <c r="AJ132" s="759"/>
      <c r="AK132" s="760">
        <v>8.9803324109999991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8.1999999999999993</v>
      </c>
      <c r="AB133" s="737"/>
      <c r="AC133" s="737"/>
      <c r="AD133" s="737"/>
      <c r="AE133" s="738"/>
      <c r="AF133" s="736">
        <v>8.1</v>
      </c>
      <c r="AG133" s="737"/>
      <c r="AH133" s="737"/>
      <c r="AI133" s="737"/>
      <c r="AJ133" s="738"/>
      <c r="AK133" s="736">
        <v>8.4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hEuWkAlzxfLnSipGMI7Ia2Ry6AuZFxLQ94B4hmb+NCob0ww7G9ts66b8I+icasClTJO4yy3d9+aEiyApQoj1g==" saltValue="xPgnMqxmOV02+bxFgCWx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O7iYaosndh4h+tDEQkp5eM6+cppSYeMhfttb3dRnf7vlQNXq8BmdXqbm6hmurWB5IkHlXT8EXkhbhLchUFQYw==" saltValue="jCFl+WWzxw8j0f9zLpvV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vyRFxxncQPDeQuVn/BobJS47uplDzGWzpIA9IpJgCpJHEgK1Se4m+QC4LUYTBGgsHg06FU59c/WfO6qoYeoJQ==" saltValue="SM+KchKBbB16WVaGRm/nv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32" t="s">
        <v>478</v>
      </c>
      <c r="AP7" s="265"/>
      <c r="AQ7" s="266" t="s">
        <v>479</v>
      </c>
      <c r="AR7" s="267"/>
    </row>
    <row r="8" spans="1:46" x14ac:dyDescent="0.15">
      <c r="A8" s="259"/>
      <c r="AK8" s="268"/>
      <c r="AL8" s="269"/>
      <c r="AM8" s="269"/>
      <c r="AN8" s="270"/>
      <c r="AO8" s="1133"/>
      <c r="AP8" s="271" t="s">
        <v>480</v>
      </c>
      <c r="AQ8" s="272" t="s">
        <v>481</v>
      </c>
      <c r="AR8" s="273" t="s">
        <v>482</v>
      </c>
    </row>
    <row r="9" spans="1:46" x14ac:dyDescent="0.15">
      <c r="A9" s="259"/>
      <c r="AK9" s="1144" t="s">
        <v>483</v>
      </c>
      <c r="AL9" s="1145"/>
      <c r="AM9" s="1145"/>
      <c r="AN9" s="1146"/>
      <c r="AO9" s="274">
        <v>902452</v>
      </c>
      <c r="AP9" s="274">
        <v>63746</v>
      </c>
      <c r="AQ9" s="275">
        <v>111034</v>
      </c>
      <c r="AR9" s="276">
        <v>-42.6</v>
      </c>
    </row>
    <row r="10" spans="1:46" ht="13.5" customHeight="1" x14ac:dyDescent="0.15">
      <c r="A10" s="259"/>
      <c r="AK10" s="1144" t="s">
        <v>484</v>
      </c>
      <c r="AL10" s="1145"/>
      <c r="AM10" s="1145"/>
      <c r="AN10" s="1146"/>
      <c r="AO10" s="277">
        <v>36018</v>
      </c>
      <c r="AP10" s="277">
        <v>2544</v>
      </c>
      <c r="AQ10" s="278">
        <v>15617</v>
      </c>
      <c r="AR10" s="279">
        <v>-83.7</v>
      </c>
    </row>
    <row r="11" spans="1:46" ht="13.5" customHeight="1" x14ac:dyDescent="0.15">
      <c r="A11" s="259"/>
      <c r="AK11" s="1144" t="s">
        <v>485</v>
      </c>
      <c r="AL11" s="1145"/>
      <c r="AM11" s="1145"/>
      <c r="AN11" s="1146"/>
      <c r="AO11" s="277" t="s">
        <v>486</v>
      </c>
      <c r="AP11" s="277" t="s">
        <v>486</v>
      </c>
      <c r="AQ11" s="278">
        <v>1538</v>
      </c>
      <c r="AR11" s="279" t="s">
        <v>486</v>
      </c>
    </row>
    <row r="12" spans="1:46" ht="13.5" customHeight="1" x14ac:dyDescent="0.15">
      <c r="A12" s="259"/>
      <c r="AK12" s="1144" t="s">
        <v>487</v>
      </c>
      <c r="AL12" s="1145"/>
      <c r="AM12" s="1145"/>
      <c r="AN12" s="1146"/>
      <c r="AO12" s="277" t="s">
        <v>486</v>
      </c>
      <c r="AP12" s="277" t="s">
        <v>486</v>
      </c>
      <c r="AQ12" s="278">
        <v>0</v>
      </c>
      <c r="AR12" s="279" t="s">
        <v>486</v>
      </c>
    </row>
    <row r="13" spans="1:46" ht="13.5" customHeight="1" x14ac:dyDescent="0.15">
      <c r="A13" s="259"/>
      <c r="AK13" s="1144" t="s">
        <v>488</v>
      </c>
      <c r="AL13" s="1145"/>
      <c r="AM13" s="1145"/>
      <c r="AN13" s="1146"/>
      <c r="AO13" s="277">
        <v>58716</v>
      </c>
      <c r="AP13" s="277">
        <v>4147</v>
      </c>
      <c r="AQ13" s="278">
        <v>4378</v>
      </c>
      <c r="AR13" s="279">
        <v>-5.3</v>
      </c>
    </row>
    <row r="14" spans="1:46" ht="13.5" customHeight="1" x14ac:dyDescent="0.15">
      <c r="A14" s="259"/>
      <c r="AK14" s="1144" t="s">
        <v>489</v>
      </c>
      <c r="AL14" s="1145"/>
      <c r="AM14" s="1145"/>
      <c r="AN14" s="1146"/>
      <c r="AO14" s="277">
        <v>73641</v>
      </c>
      <c r="AP14" s="277">
        <v>5202</v>
      </c>
      <c r="AQ14" s="278">
        <v>2499</v>
      </c>
      <c r="AR14" s="279">
        <v>108.2</v>
      </c>
    </row>
    <row r="15" spans="1:46" ht="13.5" customHeight="1" x14ac:dyDescent="0.15">
      <c r="A15" s="259"/>
      <c r="AK15" s="1147" t="s">
        <v>490</v>
      </c>
      <c r="AL15" s="1148"/>
      <c r="AM15" s="1148"/>
      <c r="AN15" s="1149"/>
      <c r="AO15" s="277">
        <v>-61461</v>
      </c>
      <c r="AP15" s="277">
        <v>-4341</v>
      </c>
      <c r="AQ15" s="278">
        <v>-6867</v>
      </c>
      <c r="AR15" s="279">
        <v>-36.799999999999997</v>
      </c>
    </row>
    <row r="16" spans="1:46" x14ac:dyDescent="0.15">
      <c r="A16" s="259"/>
      <c r="AK16" s="1147" t="s">
        <v>177</v>
      </c>
      <c r="AL16" s="1148"/>
      <c r="AM16" s="1148"/>
      <c r="AN16" s="1149"/>
      <c r="AO16" s="277">
        <v>1009366</v>
      </c>
      <c r="AP16" s="277">
        <v>71298</v>
      </c>
      <c r="AQ16" s="278">
        <v>128199</v>
      </c>
      <c r="AR16" s="279">
        <v>-44.4</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50" t="s">
        <v>495</v>
      </c>
      <c r="AL21" s="1151"/>
      <c r="AM21" s="1151"/>
      <c r="AN21" s="1152"/>
      <c r="AO21" s="289">
        <v>6.29</v>
      </c>
      <c r="AP21" s="290">
        <v>10.85</v>
      </c>
      <c r="AQ21" s="291">
        <v>-4.5599999999999996</v>
      </c>
      <c r="AS21" s="292"/>
      <c r="AT21" s="288"/>
    </row>
    <row r="22" spans="1:46" s="260" customFormat="1" x14ac:dyDescent="0.15">
      <c r="A22" s="288"/>
      <c r="AK22" s="1150" t="s">
        <v>496</v>
      </c>
      <c r="AL22" s="1151"/>
      <c r="AM22" s="1151"/>
      <c r="AN22" s="1152"/>
      <c r="AO22" s="293">
        <v>99</v>
      </c>
      <c r="AP22" s="294">
        <v>96.2</v>
      </c>
      <c r="AQ22" s="295">
        <v>2.8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3" t="s">
        <v>497</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32" t="s">
        <v>478</v>
      </c>
      <c r="AP30" s="265"/>
      <c r="AQ30" s="266" t="s">
        <v>479</v>
      </c>
      <c r="AR30" s="267"/>
    </row>
    <row r="31" spans="1:46" x14ac:dyDescent="0.15">
      <c r="A31" s="259"/>
      <c r="AK31" s="268"/>
      <c r="AL31" s="269"/>
      <c r="AM31" s="269"/>
      <c r="AN31" s="270"/>
      <c r="AO31" s="1133"/>
      <c r="AP31" s="271" t="s">
        <v>480</v>
      </c>
      <c r="AQ31" s="272" t="s">
        <v>481</v>
      </c>
      <c r="AR31" s="273" t="s">
        <v>482</v>
      </c>
    </row>
    <row r="32" spans="1:46" ht="27" customHeight="1" x14ac:dyDescent="0.15">
      <c r="A32" s="259"/>
      <c r="AK32" s="1134" t="s">
        <v>500</v>
      </c>
      <c r="AL32" s="1135"/>
      <c r="AM32" s="1135"/>
      <c r="AN32" s="1136"/>
      <c r="AO32" s="303">
        <v>508579</v>
      </c>
      <c r="AP32" s="303">
        <v>35924</v>
      </c>
      <c r="AQ32" s="304">
        <v>62185</v>
      </c>
      <c r="AR32" s="305">
        <v>-42.2</v>
      </c>
    </row>
    <row r="33" spans="1:46" ht="13.5" customHeight="1" x14ac:dyDescent="0.15">
      <c r="A33" s="259"/>
      <c r="AK33" s="1134" t="s">
        <v>501</v>
      </c>
      <c r="AL33" s="1135"/>
      <c r="AM33" s="1135"/>
      <c r="AN33" s="1136"/>
      <c r="AO33" s="303" t="s">
        <v>486</v>
      </c>
      <c r="AP33" s="303" t="s">
        <v>486</v>
      </c>
      <c r="AQ33" s="304" t="s">
        <v>486</v>
      </c>
      <c r="AR33" s="305" t="s">
        <v>486</v>
      </c>
    </row>
    <row r="34" spans="1:46" ht="27" customHeight="1" x14ac:dyDescent="0.15">
      <c r="A34" s="259"/>
      <c r="AK34" s="1134" t="s">
        <v>502</v>
      </c>
      <c r="AL34" s="1135"/>
      <c r="AM34" s="1135"/>
      <c r="AN34" s="1136"/>
      <c r="AO34" s="303" t="s">
        <v>486</v>
      </c>
      <c r="AP34" s="303" t="s">
        <v>486</v>
      </c>
      <c r="AQ34" s="304" t="s">
        <v>486</v>
      </c>
      <c r="AR34" s="305" t="s">
        <v>486</v>
      </c>
    </row>
    <row r="35" spans="1:46" ht="27" customHeight="1" x14ac:dyDescent="0.15">
      <c r="A35" s="259"/>
      <c r="AK35" s="1134" t="s">
        <v>503</v>
      </c>
      <c r="AL35" s="1135"/>
      <c r="AM35" s="1135"/>
      <c r="AN35" s="1136"/>
      <c r="AO35" s="303">
        <v>168626</v>
      </c>
      <c r="AP35" s="303">
        <v>11911</v>
      </c>
      <c r="AQ35" s="304">
        <v>15497</v>
      </c>
      <c r="AR35" s="305">
        <v>-23.1</v>
      </c>
    </row>
    <row r="36" spans="1:46" ht="27" customHeight="1" x14ac:dyDescent="0.15">
      <c r="A36" s="259"/>
      <c r="AK36" s="1134" t="s">
        <v>504</v>
      </c>
      <c r="AL36" s="1135"/>
      <c r="AM36" s="1135"/>
      <c r="AN36" s="1136"/>
      <c r="AO36" s="303">
        <v>77438</v>
      </c>
      <c r="AP36" s="303">
        <v>5470</v>
      </c>
      <c r="AQ36" s="304">
        <v>3842</v>
      </c>
      <c r="AR36" s="305">
        <v>42.4</v>
      </c>
    </row>
    <row r="37" spans="1:46" ht="13.5" customHeight="1" x14ac:dyDescent="0.15">
      <c r="A37" s="259"/>
      <c r="AK37" s="1134" t="s">
        <v>505</v>
      </c>
      <c r="AL37" s="1135"/>
      <c r="AM37" s="1135"/>
      <c r="AN37" s="1136"/>
      <c r="AO37" s="303" t="s">
        <v>486</v>
      </c>
      <c r="AP37" s="303" t="s">
        <v>486</v>
      </c>
      <c r="AQ37" s="304">
        <v>306</v>
      </c>
      <c r="AR37" s="305" t="s">
        <v>486</v>
      </c>
    </row>
    <row r="38" spans="1:46" ht="27" customHeight="1" x14ac:dyDescent="0.15">
      <c r="A38" s="259"/>
      <c r="AK38" s="1137" t="s">
        <v>506</v>
      </c>
      <c r="AL38" s="1138"/>
      <c r="AM38" s="1138"/>
      <c r="AN38" s="1139"/>
      <c r="AO38" s="306" t="s">
        <v>486</v>
      </c>
      <c r="AP38" s="306" t="s">
        <v>486</v>
      </c>
      <c r="AQ38" s="307">
        <v>4</v>
      </c>
      <c r="AR38" s="295" t="s">
        <v>486</v>
      </c>
      <c r="AS38" s="302"/>
    </row>
    <row r="39" spans="1:46" x14ac:dyDescent="0.15">
      <c r="A39" s="259"/>
      <c r="AK39" s="1137" t="s">
        <v>507</v>
      </c>
      <c r="AL39" s="1138"/>
      <c r="AM39" s="1138"/>
      <c r="AN39" s="1139"/>
      <c r="AO39" s="303">
        <v>-67386</v>
      </c>
      <c r="AP39" s="303">
        <v>-4760</v>
      </c>
      <c r="AQ39" s="304">
        <v>-2250</v>
      </c>
      <c r="AR39" s="305">
        <v>111.6</v>
      </c>
      <c r="AS39" s="302"/>
    </row>
    <row r="40" spans="1:46" ht="27" customHeight="1" x14ac:dyDescent="0.15">
      <c r="A40" s="259"/>
      <c r="AK40" s="1134" t="s">
        <v>508</v>
      </c>
      <c r="AL40" s="1135"/>
      <c r="AM40" s="1135"/>
      <c r="AN40" s="1136"/>
      <c r="AO40" s="303">
        <v>-365245</v>
      </c>
      <c r="AP40" s="303">
        <v>-25800</v>
      </c>
      <c r="AQ40" s="304">
        <v>-52332</v>
      </c>
      <c r="AR40" s="305">
        <v>-50.7</v>
      </c>
      <c r="AS40" s="302"/>
    </row>
    <row r="41" spans="1:46" x14ac:dyDescent="0.15">
      <c r="A41" s="259"/>
      <c r="AK41" s="1140" t="s">
        <v>287</v>
      </c>
      <c r="AL41" s="1141"/>
      <c r="AM41" s="1141"/>
      <c r="AN41" s="1142"/>
      <c r="AO41" s="303">
        <v>322012</v>
      </c>
      <c r="AP41" s="303">
        <v>22746</v>
      </c>
      <c r="AQ41" s="304">
        <v>27253</v>
      </c>
      <c r="AR41" s="305">
        <v>-16.5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27" t="s">
        <v>478</v>
      </c>
      <c r="AN49" s="1129" t="s">
        <v>511</v>
      </c>
      <c r="AO49" s="1130"/>
      <c r="AP49" s="1130"/>
      <c r="AQ49" s="1130"/>
      <c r="AR49" s="1131"/>
    </row>
    <row r="50" spans="1:44" x14ac:dyDescent="0.15">
      <c r="A50" s="259"/>
      <c r="AK50" s="317"/>
      <c r="AL50" s="318"/>
      <c r="AM50" s="1128"/>
      <c r="AN50" s="319" t="s">
        <v>512</v>
      </c>
      <c r="AO50" s="320" t="s">
        <v>513</v>
      </c>
      <c r="AP50" s="321" t="s">
        <v>514</v>
      </c>
      <c r="AQ50" s="322" t="s">
        <v>515</v>
      </c>
      <c r="AR50" s="323" t="s">
        <v>516</v>
      </c>
    </row>
    <row r="51" spans="1:44" x14ac:dyDescent="0.15">
      <c r="A51" s="259"/>
      <c r="AK51" s="315" t="s">
        <v>517</v>
      </c>
      <c r="AL51" s="316"/>
      <c r="AM51" s="324">
        <v>1054313</v>
      </c>
      <c r="AN51" s="325">
        <v>72041</v>
      </c>
      <c r="AO51" s="326">
        <v>37.200000000000003</v>
      </c>
      <c r="AP51" s="327">
        <v>93492</v>
      </c>
      <c r="AQ51" s="328">
        <v>-13.6</v>
      </c>
      <c r="AR51" s="329">
        <v>50.8</v>
      </c>
    </row>
    <row r="52" spans="1:44" x14ac:dyDescent="0.15">
      <c r="A52" s="259"/>
      <c r="AK52" s="330"/>
      <c r="AL52" s="331" t="s">
        <v>518</v>
      </c>
      <c r="AM52" s="332">
        <v>664771</v>
      </c>
      <c r="AN52" s="333">
        <v>45423</v>
      </c>
      <c r="AO52" s="334">
        <v>20.7</v>
      </c>
      <c r="AP52" s="335">
        <v>53316</v>
      </c>
      <c r="AQ52" s="336">
        <v>6</v>
      </c>
      <c r="AR52" s="337">
        <v>14.7</v>
      </c>
    </row>
    <row r="53" spans="1:44" x14ac:dyDescent="0.15">
      <c r="A53" s="259"/>
      <c r="AK53" s="315" t="s">
        <v>519</v>
      </c>
      <c r="AL53" s="316"/>
      <c r="AM53" s="324">
        <v>1561836</v>
      </c>
      <c r="AN53" s="325">
        <v>107232</v>
      </c>
      <c r="AO53" s="326">
        <v>48.8</v>
      </c>
      <c r="AP53" s="327">
        <v>94796</v>
      </c>
      <c r="AQ53" s="328">
        <v>1.4</v>
      </c>
      <c r="AR53" s="329">
        <v>47.4</v>
      </c>
    </row>
    <row r="54" spans="1:44" x14ac:dyDescent="0.15">
      <c r="A54" s="259"/>
      <c r="AK54" s="330"/>
      <c r="AL54" s="331" t="s">
        <v>518</v>
      </c>
      <c r="AM54" s="332">
        <v>1148159</v>
      </c>
      <c r="AN54" s="333">
        <v>78830</v>
      </c>
      <c r="AO54" s="334">
        <v>73.5</v>
      </c>
      <c r="AP54" s="335">
        <v>55781</v>
      </c>
      <c r="AQ54" s="336">
        <v>4.5999999999999996</v>
      </c>
      <c r="AR54" s="337">
        <v>68.900000000000006</v>
      </c>
    </row>
    <row r="55" spans="1:44" x14ac:dyDescent="0.15">
      <c r="A55" s="259"/>
      <c r="AK55" s="315" t="s">
        <v>520</v>
      </c>
      <c r="AL55" s="316"/>
      <c r="AM55" s="324">
        <v>1120513</v>
      </c>
      <c r="AN55" s="325">
        <v>77373</v>
      </c>
      <c r="AO55" s="326">
        <v>-27.8</v>
      </c>
      <c r="AP55" s="327">
        <v>97758</v>
      </c>
      <c r="AQ55" s="328">
        <v>3.1</v>
      </c>
      <c r="AR55" s="329">
        <v>-30.9</v>
      </c>
    </row>
    <row r="56" spans="1:44" x14ac:dyDescent="0.15">
      <c r="A56" s="259"/>
      <c r="AK56" s="330"/>
      <c r="AL56" s="331" t="s">
        <v>518</v>
      </c>
      <c r="AM56" s="332">
        <v>701915</v>
      </c>
      <c r="AN56" s="333">
        <v>48468</v>
      </c>
      <c r="AO56" s="334">
        <v>-38.5</v>
      </c>
      <c r="AP56" s="335">
        <v>45946</v>
      </c>
      <c r="AQ56" s="336">
        <v>-17.600000000000001</v>
      </c>
      <c r="AR56" s="337">
        <v>-20.9</v>
      </c>
    </row>
    <row r="57" spans="1:44" x14ac:dyDescent="0.15">
      <c r="A57" s="259"/>
      <c r="AK57" s="315" t="s">
        <v>521</v>
      </c>
      <c r="AL57" s="316"/>
      <c r="AM57" s="324">
        <v>1731352</v>
      </c>
      <c r="AN57" s="325">
        <v>121218</v>
      </c>
      <c r="AO57" s="326">
        <v>56.7</v>
      </c>
      <c r="AP57" s="327">
        <v>91338</v>
      </c>
      <c r="AQ57" s="328">
        <v>-6.6</v>
      </c>
      <c r="AR57" s="329">
        <v>63.3</v>
      </c>
    </row>
    <row r="58" spans="1:44" x14ac:dyDescent="0.15">
      <c r="A58" s="259"/>
      <c r="AK58" s="330"/>
      <c r="AL58" s="331" t="s">
        <v>518</v>
      </c>
      <c r="AM58" s="332">
        <v>1224298</v>
      </c>
      <c r="AN58" s="333">
        <v>85717</v>
      </c>
      <c r="AO58" s="334">
        <v>76.900000000000006</v>
      </c>
      <c r="AP58" s="335">
        <v>43989</v>
      </c>
      <c r="AQ58" s="336">
        <v>-4.3</v>
      </c>
      <c r="AR58" s="337">
        <v>81.2</v>
      </c>
    </row>
    <row r="59" spans="1:44" x14ac:dyDescent="0.15">
      <c r="A59" s="259"/>
      <c r="AK59" s="315" t="s">
        <v>522</v>
      </c>
      <c r="AL59" s="316"/>
      <c r="AM59" s="324">
        <v>2466793</v>
      </c>
      <c r="AN59" s="325">
        <v>174245</v>
      </c>
      <c r="AO59" s="326">
        <v>43.7</v>
      </c>
      <c r="AP59" s="327">
        <v>103975</v>
      </c>
      <c r="AQ59" s="328">
        <v>13.8</v>
      </c>
      <c r="AR59" s="329">
        <v>29.9</v>
      </c>
    </row>
    <row r="60" spans="1:44" x14ac:dyDescent="0.15">
      <c r="A60" s="259"/>
      <c r="AK60" s="330"/>
      <c r="AL60" s="331" t="s">
        <v>518</v>
      </c>
      <c r="AM60" s="332">
        <v>2215341</v>
      </c>
      <c r="AN60" s="333">
        <v>156484</v>
      </c>
      <c r="AO60" s="334">
        <v>82.6</v>
      </c>
      <c r="AP60" s="335">
        <v>52698</v>
      </c>
      <c r="AQ60" s="336">
        <v>19.8</v>
      </c>
      <c r="AR60" s="337">
        <v>62.8</v>
      </c>
    </row>
    <row r="61" spans="1:44" x14ac:dyDescent="0.15">
      <c r="A61" s="259"/>
      <c r="AK61" s="315" t="s">
        <v>523</v>
      </c>
      <c r="AL61" s="338"/>
      <c r="AM61" s="324">
        <v>1586961</v>
      </c>
      <c r="AN61" s="325">
        <v>110422</v>
      </c>
      <c r="AO61" s="326">
        <v>31.7</v>
      </c>
      <c r="AP61" s="327">
        <v>96272</v>
      </c>
      <c r="AQ61" s="339">
        <v>-0.4</v>
      </c>
      <c r="AR61" s="329">
        <v>32.1</v>
      </c>
    </row>
    <row r="62" spans="1:44" x14ac:dyDescent="0.15">
      <c r="A62" s="259"/>
      <c r="AK62" s="330"/>
      <c r="AL62" s="331" t="s">
        <v>518</v>
      </c>
      <c r="AM62" s="332">
        <v>1190897</v>
      </c>
      <c r="AN62" s="333">
        <v>82984</v>
      </c>
      <c r="AO62" s="334">
        <v>43</v>
      </c>
      <c r="AP62" s="335">
        <v>50346</v>
      </c>
      <c r="AQ62" s="336">
        <v>1.7</v>
      </c>
      <c r="AR62" s="337">
        <v>41.3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4sA8qP4nUJ7tfmjOfREN6XTPKgYzDl2k7qGjH0f3YAIp/U+wMIFL1bVA5Jo0gvyP8+KQYF19ON4aUh1h3X61BA==" saltValue="ET4ik7iaz0m1dRqTwCDu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2" zoomScale="90" zoomScaleNormal="9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AWGKhy+IObvOrx+2r34pWaZ4+hG6WM368VPVsSWhjm5nkFigaEWCVajjL9yRvbE3mPLojKfYI09dc7w04jnHdg==" saltValue="dgbSXbHSEFZXYqVqL0/qq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4PJc5z6PaUpea+HEvsaV1FtKbqnuwo73yldo9X5Ap108NLjyx1D9BhlkIBuQx2++g7f9dahPC0Ng79yDO3/hcA==" saltValue="8Q3ti3Do90fmdvbfhZNZi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3" t="s">
        <v>3</v>
      </c>
      <c r="D47" s="1153"/>
      <c r="E47" s="1154"/>
      <c r="F47" s="11">
        <v>17.39</v>
      </c>
      <c r="G47" s="12">
        <v>16.89</v>
      </c>
      <c r="H47" s="12">
        <v>15.91</v>
      </c>
      <c r="I47" s="12">
        <v>21.63</v>
      </c>
      <c r="J47" s="13">
        <v>21.4</v>
      </c>
    </row>
    <row r="48" spans="2:10" ht="57.75" customHeight="1" x14ac:dyDescent="0.15">
      <c r="B48" s="14"/>
      <c r="C48" s="1155" t="s">
        <v>4</v>
      </c>
      <c r="D48" s="1155"/>
      <c r="E48" s="1156"/>
      <c r="F48" s="15">
        <v>2.52</v>
      </c>
      <c r="G48" s="16">
        <v>1.94</v>
      </c>
      <c r="H48" s="16">
        <v>1.18</v>
      </c>
      <c r="I48" s="16">
        <v>0.93</v>
      </c>
      <c r="J48" s="17">
        <v>1.81</v>
      </c>
    </row>
    <row r="49" spans="2:10" ht="57.75" customHeight="1" thickBot="1" x14ac:dyDescent="0.2">
      <c r="B49" s="18"/>
      <c r="C49" s="1157" t="s">
        <v>5</v>
      </c>
      <c r="D49" s="1157"/>
      <c r="E49" s="1158"/>
      <c r="F49" s="19">
        <v>1.89</v>
      </c>
      <c r="G49" s="20" t="s">
        <v>530</v>
      </c>
      <c r="H49" s="20" t="s">
        <v>531</v>
      </c>
      <c r="I49" s="20">
        <v>5.0999999999999996</v>
      </c>
      <c r="J49" s="21">
        <v>0.94</v>
      </c>
    </row>
    <row r="50" spans="2:10" x14ac:dyDescent="0.15"/>
  </sheetData>
  <sheetProtection algorithmName="SHA-512" hashValue="1VNjsDjdIR/gvz/w5gk5og0g4Eqs6V450S0femxT4p/dp9WRzxlGRo2Qo7mPHbz3SjPnPrGS8+240Bp5g9MMnA==" saltValue="vF1s2bIH4r+5iujEEZpz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2025-03-10T07:15:49Z</cp:lastPrinted>
  <dcterms:created xsi:type="dcterms:W3CDTF">2025-02-19T05:09:18Z</dcterms:created>
  <dcterms:modified xsi:type="dcterms:W3CDTF">2025-09-19T01:23:10Z</dcterms:modified>
  <cp:category/>
</cp:coreProperties>
</file>